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1-09 Release\"/>
    </mc:Choice>
  </mc:AlternateContent>
  <xr:revisionPtr revIDLastSave="0" documentId="13_ncr:1_{054E0235-3135-414C-A79E-11E04B12F476}" xr6:coauthVersionLast="47" xr6:coauthVersionMax="47" xr10:uidLastSave="{00000000-0000-0000-0000-000000000000}"/>
  <bookViews>
    <workbookView xWindow="-120" yWindow="-120" windowWidth="29040" windowHeight="15840" tabRatio="722" activeTab="1" xr2:uid="{428B3B77-9710-4C05-BFCE-AEEAF563B0A7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4" i="8" l="1"/>
  <c r="V275" i="8" s="1"/>
  <c r="U274" i="8"/>
  <c r="U275" i="8" s="1"/>
  <c r="T274" i="8"/>
  <c r="T275" i="8" s="1"/>
  <c r="S274" i="8"/>
  <c r="S275" i="8" s="1"/>
  <c r="R274" i="8"/>
  <c r="R275" i="8" s="1"/>
  <c r="Q274" i="8"/>
  <c r="Q275" i="8" s="1"/>
  <c r="P274" i="8"/>
  <c r="P275" i="8" s="1"/>
  <c r="O274" i="8"/>
  <c r="O275" i="8" s="1"/>
  <c r="V273" i="8"/>
  <c r="U273" i="8"/>
  <c r="T273" i="8"/>
  <c r="S273" i="8"/>
  <c r="R273" i="8"/>
  <c r="Q273" i="8"/>
  <c r="P273" i="8"/>
  <c r="O273" i="8"/>
  <c r="V272" i="8"/>
  <c r="U272" i="8"/>
  <c r="T272" i="8"/>
  <c r="S272" i="8"/>
  <c r="R272" i="8"/>
  <c r="Q272" i="8"/>
  <c r="P272" i="8"/>
  <c r="O272" i="8"/>
  <c r="V271" i="8"/>
  <c r="U271" i="8"/>
  <c r="T271" i="8"/>
  <c r="S271" i="8"/>
  <c r="R271" i="8"/>
  <c r="Q271" i="8"/>
  <c r="P271" i="8"/>
  <c r="O271" i="8"/>
  <c r="V270" i="8"/>
  <c r="U270" i="8"/>
  <c r="T270" i="8"/>
  <c r="S270" i="8"/>
  <c r="R270" i="8"/>
  <c r="Q270" i="8"/>
  <c r="P270" i="8"/>
  <c r="O270" i="8"/>
  <c r="V268" i="8"/>
  <c r="V269" i="8" s="1"/>
  <c r="U268" i="8"/>
  <c r="U269" i="8" s="1"/>
  <c r="T268" i="8"/>
  <c r="T269" i="8" s="1"/>
  <c r="S268" i="8"/>
  <c r="S269" i="8" s="1"/>
  <c r="R268" i="8"/>
  <c r="R269" i="8" s="1"/>
  <c r="Q268" i="8"/>
  <c r="Q269" i="8" s="1"/>
  <c r="P268" i="8"/>
  <c r="P269" i="8" s="1"/>
  <c r="O268" i="8"/>
  <c r="O269" i="8" s="1"/>
  <c r="V267" i="8"/>
  <c r="U267" i="8"/>
  <c r="T267" i="8"/>
  <c r="S267" i="8"/>
  <c r="R267" i="8"/>
  <c r="Q267" i="8"/>
  <c r="P267" i="8"/>
  <c r="O267" i="8"/>
  <c r="O262" i="8"/>
  <c r="V125" i="7"/>
  <c r="V129" i="7" s="1"/>
  <c r="U125" i="7"/>
  <c r="U129" i="7" s="1"/>
  <c r="T125" i="7"/>
  <c r="T129" i="7" s="1"/>
  <c r="S125" i="7"/>
  <c r="S129" i="7" s="1"/>
  <c r="R125" i="7"/>
  <c r="R129" i="7" s="1"/>
  <c r="Q125" i="7"/>
  <c r="Q129" i="7" s="1"/>
  <c r="P125" i="7"/>
  <c r="P129" i="7" s="1"/>
  <c r="O125" i="7"/>
  <c r="O129" i="7" s="1"/>
  <c r="V124" i="7"/>
  <c r="V126" i="7" s="1"/>
  <c r="U124" i="7"/>
  <c r="U126" i="7" s="1"/>
  <c r="T124" i="7"/>
  <c r="T126" i="7" s="1"/>
  <c r="S124" i="7"/>
  <c r="S126" i="7" s="1"/>
  <c r="R124" i="7"/>
  <c r="R126" i="7" s="1"/>
  <c r="Q124" i="7"/>
  <c r="Q126" i="7" s="1"/>
  <c r="P124" i="7"/>
  <c r="P126" i="7" s="1"/>
  <c r="O124" i="7"/>
  <c r="O126" i="7" s="1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V116" i="7"/>
  <c r="U116" i="7"/>
  <c r="T116" i="7"/>
  <c r="S116" i="7"/>
  <c r="R116" i="7"/>
  <c r="Q116" i="7"/>
  <c r="P116" i="7"/>
  <c r="O116" i="7"/>
  <c r="V114" i="7"/>
  <c r="U114" i="7"/>
  <c r="T114" i="7"/>
  <c r="S114" i="7"/>
  <c r="R114" i="7"/>
  <c r="Q114" i="7"/>
  <c r="P114" i="7"/>
  <c r="O114" i="7"/>
  <c r="N114" i="7"/>
  <c r="N121" i="7" s="1"/>
  <c r="V113" i="7"/>
  <c r="U113" i="7"/>
  <c r="T113" i="7"/>
  <c r="S113" i="7"/>
  <c r="R113" i="7"/>
  <c r="Q113" i="7"/>
  <c r="P113" i="7"/>
  <c r="O113" i="7"/>
  <c r="V112" i="7"/>
  <c r="U112" i="7"/>
  <c r="T112" i="7"/>
  <c r="S112" i="7"/>
  <c r="R112" i="7"/>
  <c r="Q112" i="7"/>
  <c r="P112" i="7"/>
  <c r="O112" i="7"/>
  <c r="V111" i="7"/>
  <c r="U111" i="7"/>
  <c r="T111" i="7"/>
  <c r="S111" i="7"/>
  <c r="R111" i="7"/>
  <c r="Q111" i="7"/>
  <c r="P111" i="7"/>
  <c r="O111" i="7"/>
  <c r="V110" i="7"/>
  <c r="U110" i="7"/>
  <c r="T110" i="7"/>
  <c r="S110" i="7"/>
  <c r="R110" i="7"/>
  <c r="Q110" i="7"/>
  <c r="P110" i="7"/>
  <c r="O110" i="7"/>
  <c r="AD104" i="6"/>
  <c r="AD105" i="6" s="1"/>
  <c r="AC104" i="6"/>
  <c r="AC105" i="6" s="1"/>
  <c r="AB104" i="6"/>
  <c r="AB105" i="6" s="1"/>
  <c r="AA104" i="6"/>
  <c r="AA105" i="6" s="1"/>
  <c r="Z104" i="6"/>
  <c r="Z105" i="6" s="1"/>
  <c r="Y104" i="6"/>
  <c r="Y105" i="6" s="1"/>
  <c r="X104" i="6"/>
  <c r="X105" i="6" s="1"/>
  <c r="W104" i="6"/>
  <c r="W105" i="6" s="1"/>
  <c r="V104" i="6"/>
  <c r="V105" i="6" s="1"/>
  <c r="U104" i="6"/>
  <c r="U105" i="6" s="1"/>
  <c r="T104" i="6"/>
  <c r="T105" i="6" s="1"/>
  <c r="S104" i="6"/>
  <c r="S105" i="6" s="1"/>
  <c r="R104" i="6"/>
  <c r="R105" i="6" s="1"/>
  <c r="Q104" i="6"/>
  <c r="Q105" i="6" s="1"/>
  <c r="P104" i="6"/>
  <c r="P105" i="6" s="1"/>
  <c r="O104" i="6"/>
  <c r="O105" i="6" s="1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D97" i="6"/>
  <c r="AD98" i="6" s="1"/>
  <c r="AC97" i="6"/>
  <c r="AC98" i="6" s="1"/>
  <c r="AB97" i="6"/>
  <c r="AB98" i="6" s="1"/>
  <c r="AA97" i="6"/>
  <c r="AA98" i="6" s="1"/>
  <c r="Z97" i="6"/>
  <c r="Z98" i="6" s="1"/>
  <c r="Y97" i="6"/>
  <c r="Y98" i="6" s="1"/>
  <c r="X97" i="6"/>
  <c r="X98" i="6" s="1"/>
  <c r="W97" i="6"/>
  <c r="W98" i="6" s="1"/>
  <c r="V97" i="6"/>
  <c r="V98" i="6" s="1"/>
  <c r="U97" i="6"/>
  <c r="U98" i="6" s="1"/>
  <c r="T97" i="6"/>
  <c r="T98" i="6" s="1"/>
  <c r="S97" i="6"/>
  <c r="S98" i="6" s="1"/>
  <c r="R97" i="6"/>
  <c r="R98" i="6" s="1"/>
  <c r="Q97" i="6"/>
  <c r="Q98" i="6" s="1"/>
  <c r="P97" i="6"/>
  <c r="P98" i="6" s="1"/>
  <c r="O97" i="6"/>
  <c r="O98" i="6" s="1"/>
  <c r="N97" i="6"/>
  <c r="N104" i="6" s="1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V126" i="5"/>
  <c r="V128" i="5" s="1"/>
  <c r="U126" i="5"/>
  <c r="U128" i="5" s="1"/>
  <c r="T126" i="5"/>
  <c r="T128" i="5" s="1"/>
  <c r="S126" i="5"/>
  <c r="S128" i="5" s="1"/>
  <c r="R126" i="5"/>
  <c r="R128" i="5" s="1"/>
  <c r="Q126" i="5"/>
  <c r="Q128" i="5" s="1"/>
  <c r="P126" i="5"/>
  <c r="P128" i="5" s="1"/>
  <c r="O126" i="5"/>
  <c r="O128" i="5" s="1"/>
  <c r="V125" i="5"/>
  <c r="V127" i="5" s="1"/>
  <c r="U125" i="5"/>
  <c r="U127" i="5" s="1"/>
  <c r="T125" i="5"/>
  <c r="T127" i="5" s="1"/>
  <c r="S125" i="5"/>
  <c r="S127" i="5" s="1"/>
  <c r="R125" i="5"/>
  <c r="R127" i="5" s="1"/>
  <c r="Q125" i="5"/>
  <c r="Q127" i="5" s="1"/>
  <c r="P125" i="5"/>
  <c r="P127" i="5" s="1"/>
  <c r="O125" i="5"/>
  <c r="O127" i="5" s="1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V115" i="5"/>
  <c r="U115" i="5"/>
  <c r="T115" i="5"/>
  <c r="S115" i="5"/>
  <c r="R115" i="5"/>
  <c r="Q115" i="5"/>
  <c r="P115" i="5"/>
  <c r="O115" i="5"/>
  <c r="N115" i="5"/>
  <c r="N123" i="5" s="1"/>
  <c r="V114" i="5"/>
  <c r="U114" i="5"/>
  <c r="T114" i="5"/>
  <c r="S114" i="5"/>
  <c r="R114" i="5"/>
  <c r="Q114" i="5"/>
  <c r="P114" i="5"/>
  <c r="O114" i="5"/>
  <c r="V113" i="5"/>
  <c r="U113" i="5"/>
  <c r="T113" i="5"/>
  <c r="S113" i="5"/>
  <c r="R113" i="5"/>
  <c r="Q113" i="5"/>
  <c r="P113" i="5"/>
  <c r="O113" i="5"/>
  <c r="V112" i="5"/>
  <c r="U112" i="5"/>
  <c r="T112" i="5"/>
  <c r="S112" i="5"/>
  <c r="R112" i="5"/>
  <c r="Q112" i="5"/>
  <c r="P112" i="5"/>
  <c r="O112" i="5"/>
  <c r="V111" i="5"/>
  <c r="U111" i="5"/>
  <c r="T111" i="5"/>
  <c r="S111" i="5"/>
  <c r="R111" i="5"/>
  <c r="Q111" i="5"/>
  <c r="P111" i="5"/>
  <c r="O111" i="5"/>
  <c r="V110" i="5"/>
  <c r="U110" i="5"/>
  <c r="T110" i="5"/>
  <c r="S110" i="5"/>
  <c r="R110" i="5"/>
  <c r="Q110" i="5"/>
  <c r="P110" i="5"/>
  <c r="O110" i="5"/>
  <c r="Z129" i="4"/>
  <c r="Y129" i="4"/>
  <c r="S129" i="4"/>
  <c r="R129" i="4"/>
  <c r="Q129" i="4"/>
  <c r="U128" i="4"/>
  <c r="T128" i="4"/>
  <c r="S128" i="4"/>
  <c r="Z127" i="4"/>
  <c r="Y127" i="4"/>
  <c r="X127" i="4"/>
  <c r="X129" i="4" s="1"/>
  <c r="W127" i="4"/>
  <c r="W129" i="4" s="1"/>
  <c r="V127" i="4"/>
  <c r="V129" i="4" s="1"/>
  <c r="U127" i="4"/>
  <c r="U129" i="4" s="1"/>
  <c r="T127" i="4"/>
  <c r="T129" i="4" s="1"/>
  <c r="S127" i="4"/>
  <c r="R127" i="4"/>
  <c r="Q127" i="4"/>
  <c r="Z126" i="4"/>
  <c r="Z128" i="4" s="1"/>
  <c r="Y126" i="4"/>
  <c r="Y128" i="4" s="1"/>
  <c r="X126" i="4"/>
  <c r="X128" i="4" s="1"/>
  <c r="W126" i="4"/>
  <c r="W128" i="4" s="1"/>
  <c r="V126" i="4"/>
  <c r="V128" i="4" s="1"/>
  <c r="U126" i="4"/>
  <c r="T126" i="4"/>
  <c r="S126" i="4"/>
  <c r="R126" i="4"/>
  <c r="R128" i="4" s="1"/>
  <c r="Q126" i="4"/>
  <c r="Q128" i="4" s="1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Z116" i="4"/>
  <c r="Y116" i="4"/>
  <c r="X116" i="4"/>
  <c r="W116" i="4"/>
  <c r="V116" i="4"/>
  <c r="U116" i="4"/>
  <c r="T116" i="4"/>
  <c r="S116" i="4"/>
  <c r="R116" i="4"/>
  <c r="Q116" i="4"/>
  <c r="P116" i="4"/>
  <c r="P124" i="4" s="1"/>
  <c r="Z115" i="4"/>
  <c r="Y115" i="4"/>
  <c r="X115" i="4"/>
  <c r="W115" i="4"/>
  <c r="V115" i="4"/>
  <c r="U115" i="4"/>
  <c r="T115" i="4"/>
  <c r="S115" i="4"/>
  <c r="R115" i="4"/>
  <c r="Q115" i="4"/>
  <c r="Z114" i="4"/>
  <c r="Y114" i="4"/>
  <c r="X114" i="4"/>
  <c r="W114" i="4"/>
  <c r="V114" i="4"/>
  <c r="U114" i="4"/>
  <c r="T114" i="4"/>
  <c r="S114" i="4"/>
  <c r="R114" i="4"/>
  <c r="Q114" i="4"/>
  <c r="Z113" i="4"/>
  <c r="Y113" i="4"/>
  <c r="X113" i="4"/>
  <c r="W113" i="4"/>
  <c r="V113" i="4"/>
  <c r="U113" i="4"/>
  <c r="T113" i="4"/>
  <c r="S113" i="4"/>
  <c r="R113" i="4"/>
  <c r="Q113" i="4"/>
  <c r="Z112" i="4"/>
  <c r="Y112" i="4"/>
  <c r="X112" i="4"/>
  <c r="W112" i="4"/>
  <c r="V112" i="4"/>
  <c r="U112" i="4"/>
  <c r="T112" i="4"/>
  <c r="S112" i="4"/>
  <c r="R112" i="4"/>
  <c r="Q112" i="4"/>
  <c r="Z111" i="4"/>
  <c r="Y111" i="4"/>
  <c r="X111" i="4"/>
  <c r="W111" i="4"/>
  <c r="V111" i="4"/>
  <c r="U111" i="4"/>
  <c r="T111" i="4"/>
  <c r="S111" i="4"/>
  <c r="R111" i="4"/>
  <c r="Q111" i="4"/>
  <c r="M317" i="3"/>
  <c r="L317" i="3"/>
  <c r="M316" i="3"/>
  <c r="M318" i="3" s="1"/>
  <c r="L316" i="3"/>
  <c r="L318" i="3" s="1"/>
  <c r="N298" i="2"/>
  <c r="M298" i="2"/>
  <c r="L298" i="2"/>
  <c r="N297" i="2"/>
  <c r="M297" i="2"/>
  <c r="L297" i="2"/>
  <c r="N296" i="2"/>
  <c r="M296" i="2"/>
  <c r="L296" i="2"/>
  <c r="N295" i="2"/>
  <c r="M295" i="2"/>
  <c r="L295" i="2"/>
  <c r="N294" i="2"/>
  <c r="N293" i="2"/>
  <c r="N299" i="2" s="1"/>
  <c r="M293" i="2"/>
  <c r="M299" i="2" s="1"/>
  <c r="L293" i="2"/>
  <c r="L299" i="2" s="1"/>
  <c r="N292" i="2"/>
  <c r="M292" i="2"/>
  <c r="M294" i="2" s="1"/>
  <c r="L292" i="2"/>
  <c r="L294" i="2" s="1"/>
  <c r="O323" i="1"/>
  <c r="M323" i="1"/>
  <c r="O322" i="1"/>
  <c r="M322" i="1"/>
  <c r="O321" i="1"/>
  <c r="M321" i="1"/>
  <c r="O320" i="1"/>
  <c r="M320" i="1"/>
  <c r="O318" i="1"/>
  <c r="O324" i="1" s="1"/>
  <c r="M318" i="1"/>
  <c r="M324" i="1" s="1"/>
  <c r="O317" i="1"/>
  <c r="O319" i="1" s="1"/>
  <c r="M317" i="1"/>
  <c r="M319" i="1" s="1"/>
  <c r="C11" i="10"/>
  <c r="B11" i="10"/>
  <c r="F106" i="10"/>
  <c r="G7" i="10"/>
  <c r="G3" i="10"/>
  <c r="G133" i="10"/>
  <c r="F114" i="10"/>
  <c r="O127" i="7" l="1"/>
  <c r="P127" i="7"/>
  <c r="R127" i="7"/>
  <c r="S127" i="7"/>
  <c r="T127" i="7"/>
  <c r="Q127" i="7"/>
  <c r="U127" i="7"/>
  <c r="V127" i="7"/>
  <c r="F18" i="10"/>
  <c r="G30" i="10"/>
  <c r="G62" i="10"/>
  <c r="G94" i="10"/>
  <c r="G126" i="10"/>
  <c r="F8" i="10"/>
  <c r="F39" i="10"/>
  <c r="F71" i="10"/>
  <c r="F103" i="10"/>
  <c r="F3" i="10"/>
  <c r="G11" i="10"/>
  <c r="G43" i="10"/>
  <c r="G75" i="10"/>
  <c r="G107" i="10"/>
  <c r="F34" i="10"/>
  <c r="F16" i="10"/>
  <c r="F48" i="10"/>
  <c r="F80" i="10"/>
  <c r="F112" i="10"/>
  <c r="G12" i="10"/>
  <c r="G44" i="10"/>
  <c r="G76" i="10"/>
  <c r="G108" i="10"/>
  <c r="F46" i="10"/>
  <c r="F17" i="10"/>
  <c r="F49" i="10"/>
  <c r="F81" i="10"/>
  <c r="F113" i="10"/>
  <c r="F66" i="10"/>
  <c r="G25" i="10"/>
  <c r="G57" i="10"/>
  <c r="G89" i="10"/>
  <c r="G121" i="10"/>
  <c r="F45" i="10"/>
  <c r="F50" i="10"/>
  <c r="G34" i="10"/>
  <c r="G66" i="10"/>
  <c r="G98" i="10"/>
  <c r="G130" i="10"/>
  <c r="F11" i="10"/>
  <c r="F43" i="10"/>
  <c r="F75" i="10"/>
  <c r="F107" i="10"/>
  <c r="F14" i="10"/>
  <c r="G15" i="10"/>
  <c r="G47" i="10"/>
  <c r="G79" i="10"/>
  <c r="G111" i="10"/>
  <c r="F54" i="10"/>
  <c r="F20" i="10"/>
  <c r="F52" i="10"/>
  <c r="F84" i="10"/>
  <c r="F116" i="10"/>
  <c r="G16" i="10"/>
  <c r="G48" i="10"/>
  <c r="G80" i="10"/>
  <c r="G112" i="10"/>
  <c r="F78" i="10"/>
  <c r="F21" i="10"/>
  <c r="F53" i="10"/>
  <c r="F85" i="10"/>
  <c r="F117" i="10"/>
  <c r="F94" i="10"/>
  <c r="G29" i="10"/>
  <c r="G61" i="10"/>
  <c r="G93" i="10"/>
  <c r="G125" i="10"/>
  <c r="G2" i="10"/>
  <c r="G97" i="10"/>
  <c r="G128" i="10"/>
  <c r="G77" i="10"/>
  <c r="F99" i="10"/>
  <c r="F108" i="10"/>
  <c r="F109" i="10"/>
  <c r="G117" i="10"/>
  <c r="F82" i="10"/>
  <c r="G38" i="10"/>
  <c r="G70" i="10"/>
  <c r="G102" i="10"/>
  <c r="F26" i="10"/>
  <c r="F15" i="10"/>
  <c r="F47" i="10"/>
  <c r="F79" i="10"/>
  <c r="F111" i="10"/>
  <c r="F38" i="10"/>
  <c r="G19" i="10"/>
  <c r="G51" i="10"/>
  <c r="G83" i="10"/>
  <c r="G115" i="10"/>
  <c r="F74" i="10"/>
  <c r="F24" i="10"/>
  <c r="F56" i="10"/>
  <c r="F88" i="10"/>
  <c r="F120" i="10"/>
  <c r="G20" i="10"/>
  <c r="G52" i="10"/>
  <c r="G84" i="10"/>
  <c r="G116" i="10"/>
  <c r="F102" i="10"/>
  <c r="F25" i="10"/>
  <c r="F57" i="10"/>
  <c r="F89" i="10"/>
  <c r="F121" i="10"/>
  <c r="G33" i="10"/>
  <c r="G65" i="10"/>
  <c r="G129" i="10"/>
  <c r="G39" i="10"/>
  <c r="G104" i="10"/>
  <c r="G85" i="10"/>
  <c r="F126" i="10"/>
  <c r="G42" i="10"/>
  <c r="G74" i="10"/>
  <c r="G106" i="10"/>
  <c r="F58" i="10"/>
  <c r="F19" i="10"/>
  <c r="F51" i="10"/>
  <c r="F83" i="10"/>
  <c r="F115" i="10"/>
  <c r="F62" i="10"/>
  <c r="G23" i="10"/>
  <c r="G55" i="10"/>
  <c r="G87" i="10"/>
  <c r="G119" i="10"/>
  <c r="F98" i="10"/>
  <c r="F28" i="10"/>
  <c r="F60" i="10"/>
  <c r="F92" i="10"/>
  <c r="F124" i="10"/>
  <c r="G24" i="10"/>
  <c r="G56" i="10"/>
  <c r="G88" i="10"/>
  <c r="G120" i="10"/>
  <c r="F122" i="10"/>
  <c r="F29" i="10"/>
  <c r="F61" i="10"/>
  <c r="F93" i="10"/>
  <c r="F125" i="10"/>
  <c r="G6" i="10"/>
  <c r="G37" i="10"/>
  <c r="G69" i="10"/>
  <c r="G101" i="10"/>
  <c r="F5" i="10"/>
  <c r="G32" i="10"/>
  <c r="G96" i="10"/>
  <c r="F37" i="10"/>
  <c r="F133" i="10"/>
  <c r="G109" i="10"/>
  <c r="F67" i="10"/>
  <c r="G9" i="10"/>
  <c r="F13" i="10"/>
  <c r="G53" i="10"/>
  <c r="G14" i="10"/>
  <c r="G46" i="10"/>
  <c r="G78" i="10"/>
  <c r="G110" i="10"/>
  <c r="F70" i="10"/>
  <c r="F23" i="10"/>
  <c r="F55" i="10"/>
  <c r="F87" i="10"/>
  <c r="F119" i="10"/>
  <c r="F86" i="10"/>
  <c r="G27" i="10"/>
  <c r="G59" i="10"/>
  <c r="G91" i="10"/>
  <c r="G123" i="10"/>
  <c r="F118" i="10"/>
  <c r="F32" i="10"/>
  <c r="F64" i="10"/>
  <c r="F96" i="10"/>
  <c r="F128" i="10"/>
  <c r="G28" i="10"/>
  <c r="G60" i="10"/>
  <c r="G92" i="10"/>
  <c r="G124" i="10"/>
  <c r="F2" i="10"/>
  <c r="F33" i="10"/>
  <c r="F65" i="10"/>
  <c r="F97" i="10"/>
  <c r="F129" i="10"/>
  <c r="G10" i="10"/>
  <c r="G41" i="10"/>
  <c r="G73" i="10"/>
  <c r="G105" i="10"/>
  <c r="F100" i="10"/>
  <c r="F69" i="10"/>
  <c r="G45" i="10"/>
  <c r="F131" i="10"/>
  <c r="F12" i="10"/>
  <c r="G72" i="10"/>
  <c r="F77" i="10"/>
  <c r="G21" i="10"/>
  <c r="G18" i="10"/>
  <c r="G50" i="10"/>
  <c r="G82" i="10"/>
  <c r="G114" i="10"/>
  <c r="F90" i="10"/>
  <c r="F27" i="10"/>
  <c r="F59" i="10"/>
  <c r="F91" i="10"/>
  <c r="F123" i="10"/>
  <c r="F130" i="10"/>
  <c r="G31" i="10"/>
  <c r="G63" i="10"/>
  <c r="G95" i="10"/>
  <c r="G127" i="10"/>
  <c r="F36" i="10"/>
  <c r="F68" i="10"/>
  <c r="F132" i="10"/>
  <c r="G64" i="10"/>
  <c r="F6" i="10"/>
  <c r="F101" i="10"/>
  <c r="G13" i="10"/>
  <c r="F76" i="10"/>
  <c r="G22" i="10"/>
  <c r="G54" i="10"/>
  <c r="G86" i="10"/>
  <c r="G118" i="10"/>
  <c r="F110" i="10"/>
  <c r="F31" i="10"/>
  <c r="F63" i="10"/>
  <c r="F95" i="10"/>
  <c r="F127" i="10"/>
  <c r="G4" i="10"/>
  <c r="G35" i="10"/>
  <c r="G67" i="10"/>
  <c r="G99" i="10"/>
  <c r="G131" i="10"/>
  <c r="F9" i="10"/>
  <c r="F40" i="10"/>
  <c r="F72" i="10"/>
  <c r="F104" i="10"/>
  <c r="G5" i="10"/>
  <c r="G36" i="10"/>
  <c r="G68" i="10"/>
  <c r="G100" i="10"/>
  <c r="G132" i="10"/>
  <c r="F10" i="10"/>
  <c r="F41" i="10"/>
  <c r="F73" i="10"/>
  <c r="F105" i="10"/>
  <c r="F30" i="10"/>
  <c r="G17" i="10"/>
  <c r="G49" i="10"/>
  <c r="G81" i="10"/>
  <c r="G113" i="10"/>
  <c r="G26" i="10"/>
  <c r="G58" i="10"/>
  <c r="G90" i="10"/>
  <c r="G122" i="10"/>
  <c r="F4" i="10"/>
  <c r="F35" i="10"/>
  <c r="G8" i="10"/>
  <c r="G71" i="10"/>
  <c r="G103" i="10"/>
  <c r="F7" i="10"/>
  <c r="F44" i="10"/>
  <c r="G40" i="10"/>
  <c r="F22" i="10"/>
  <c r="F42" i="10"/>
</calcChain>
</file>

<file path=xl/sharedStrings.xml><?xml version="1.0" encoding="utf-8"?>
<sst xmlns="http://schemas.openxmlformats.org/spreadsheetml/2006/main" count="7146" uniqueCount="134">
  <si>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</si>
  <si>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</si>
  <si>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</si>
  <si>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</si>
  <si>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</si>
  <si>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</si>
  <si>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</si>
  <si>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</si>
  <si>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</si>
  <si>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</si>
  <si>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</si>
  <si>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</si>
  <si>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</si>
  <si>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</si>
  <si>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</si>
  <si>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</si>
  <si>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</si>
  <si>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</si>
  <si>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</si>
  <si>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</si>
  <si>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</si>
  <si>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</si>
  <si>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</si>
  <si>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</si>
  <si>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</si>
  <si>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</si>
  <si>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</si>
  <si>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</si>
  <si>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</si>
  <si>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</si>
  <si>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</si>
  <si>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</si>
  <si>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</si>
  <si>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</si>
  <si>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</si>
  <si>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</si>
  <si>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</si>
  <si>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</si>
  <si>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</si>
  <si>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</si>
  <si>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</si>
  <si>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</si>
  <si>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</si>
  <si>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</si>
  <si>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</si>
  <si>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</si>
  <si>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</si>
  <si>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</si>
  <si>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</si>
  <si>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</si>
  <si>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</si>
  <si>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</si>
  <si>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</si>
  <si>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</si>
  <si>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</si>
  <si>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</si>
  <si>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</si>
  <si>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</si>
  <si>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</si>
  <si>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</si>
  <si>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</si>
  <si>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</si>
  <si>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</si>
  <si>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</si>
  <si>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</si>
  <si>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</si>
  <si>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</si>
  <si>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</si>
  <si>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</si>
  <si>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</si>
  <si>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</si>
  <si>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</si>
  <si>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</si>
  <si>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</si>
  <si>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August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</si>
  <si>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</si>
  <si>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</si>
  <si>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</si>
  <si>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</si>
  <si>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</si>
  <si>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</si>
  <si>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</si>
  <si>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</si>
  <si>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</si>
  <si>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</si>
  <si>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</si>
  <si>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</si>
  <si>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</si>
  <si>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</si>
  <si>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</si>
  <si>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</si>
  <si>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August of 2021</t>
  </si>
  <si>
    <t>U.S. Pair Volume, Data through August of 2021</t>
  </si>
  <si>
    <t>U.S. Distress Sale Pairs Percentage,Data through August of 2021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</si>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</sst>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6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</cellXfs>
  <cellStyles count="9">
    <cellStyle name="40% - Accent4 2 4" xfId="8" xr:uid="{E34925CF-5E2F-42DB-9C33-C0D4ECE27009}"/>
    <cellStyle name="40% - Accent5" xfId="3" builtinId="47"/>
    <cellStyle name="Comma" xfId="1" builtinId="3"/>
    <cellStyle name="Comma 2" xfId="4" xr:uid="{4553B560-3A5A-43F1-8280-700FF7E2287C}"/>
    <cellStyle name="Normal" xfId="0" builtinId="0"/>
    <cellStyle name="Normal 10" xfId="7" xr:uid="{0998EA52-0C91-4DE2-8D6D-4B51DF254273}"/>
    <cellStyle name="Normal 15" xfId="6" xr:uid="{EAAEE9EA-0E5D-4C4A-BB2F-FD4A7EEEA231}"/>
    <cellStyle name="Normal 16" xfId="5" xr:uid="{9550F277-535C-499F-B7F8-29756BEB70BA}"/>
    <cellStyle name="Percent" xfId="2" builtinId="5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VW'!$N$6:$N$313</c:f>
              <c:numCache>
                <c:formatCode>[$-409]mmm\-yy;@</c:formatCode>
                <c:ptCount val="308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</c:numCache>
            </c:numRef>
          </c:xVal>
          <c:yVal>
            <c:numRef>
              <c:f>'U.S. EW &amp; VW'!$O$6:$O$313</c:f>
              <c:numCache>
                <c:formatCode>0</c:formatCode>
                <c:ptCount val="308"/>
                <c:pt idx="0">
                  <c:v>66.285286149105502</c:v>
                </c:pt>
                <c:pt idx="1">
                  <c:v>65.180209320863995</c:v>
                </c:pt>
                <c:pt idx="2">
                  <c:v>64.5837716983485</c:v>
                </c:pt>
                <c:pt idx="3">
                  <c:v>64.406526163257695</c:v>
                </c:pt>
                <c:pt idx="4">
                  <c:v>63.916743612593798</c:v>
                </c:pt>
                <c:pt idx="5">
                  <c:v>64.243061673471502</c:v>
                </c:pt>
                <c:pt idx="6">
                  <c:v>64.731891721561098</c:v>
                </c:pt>
                <c:pt idx="7">
                  <c:v>65.143385488473797</c:v>
                </c:pt>
                <c:pt idx="8">
                  <c:v>65.088916707168494</c:v>
                </c:pt>
                <c:pt idx="9">
                  <c:v>64.695642947023799</c:v>
                </c:pt>
                <c:pt idx="10">
                  <c:v>65.625898871763297</c:v>
                </c:pt>
                <c:pt idx="11">
                  <c:v>67.601911474674594</c:v>
                </c:pt>
                <c:pt idx="12">
                  <c:v>70.036344676105799</c:v>
                </c:pt>
                <c:pt idx="13">
                  <c:v>71.219359315853794</c:v>
                </c:pt>
                <c:pt idx="14">
                  <c:v>71.150420403256007</c:v>
                </c:pt>
                <c:pt idx="15">
                  <c:v>70.836843614439999</c:v>
                </c:pt>
                <c:pt idx="16">
                  <c:v>71.306691260333295</c:v>
                </c:pt>
                <c:pt idx="17">
                  <c:v>72.2181490526429</c:v>
                </c:pt>
                <c:pt idx="18">
                  <c:v>73.416709710796397</c:v>
                </c:pt>
                <c:pt idx="19">
                  <c:v>73.742352642350696</c:v>
                </c:pt>
                <c:pt idx="20">
                  <c:v>75.237312442114899</c:v>
                </c:pt>
                <c:pt idx="21">
                  <c:v>76.0320072212658</c:v>
                </c:pt>
                <c:pt idx="22">
                  <c:v>78.815649630162</c:v>
                </c:pt>
                <c:pt idx="23">
                  <c:v>80.426905069746795</c:v>
                </c:pt>
                <c:pt idx="24">
                  <c:v>83.688029315848894</c:v>
                </c:pt>
                <c:pt idx="25">
                  <c:v>83.078656679160602</c:v>
                </c:pt>
                <c:pt idx="26">
                  <c:v>82.356092362724993</c:v>
                </c:pt>
                <c:pt idx="27">
                  <c:v>81.040877147908006</c:v>
                </c:pt>
                <c:pt idx="28">
                  <c:v>82.440891974996006</c:v>
                </c:pt>
                <c:pt idx="29">
                  <c:v>84.309069476519895</c:v>
                </c:pt>
                <c:pt idx="30">
                  <c:v>84.834011730534996</c:v>
                </c:pt>
                <c:pt idx="31">
                  <c:v>85.532601050081993</c:v>
                </c:pt>
                <c:pt idx="32">
                  <c:v>85.889213026816293</c:v>
                </c:pt>
                <c:pt idx="33">
                  <c:v>87.038242260480303</c:v>
                </c:pt>
                <c:pt idx="34">
                  <c:v>87.2646078398529</c:v>
                </c:pt>
                <c:pt idx="35">
                  <c:v>87.125486176217194</c:v>
                </c:pt>
                <c:pt idx="36">
                  <c:v>86.884648340361593</c:v>
                </c:pt>
                <c:pt idx="37">
                  <c:v>85.712095029843994</c:v>
                </c:pt>
                <c:pt idx="38">
                  <c:v>84.346546756314396</c:v>
                </c:pt>
                <c:pt idx="39">
                  <c:v>83.343059982594298</c:v>
                </c:pt>
                <c:pt idx="40">
                  <c:v>83.351596197742495</c:v>
                </c:pt>
                <c:pt idx="41">
                  <c:v>84.656703769604803</c:v>
                </c:pt>
                <c:pt idx="42">
                  <c:v>86.200715061304706</c:v>
                </c:pt>
                <c:pt idx="43">
                  <c:v>88.678340603915302</c:v>
                </c:pt>
                <c:pt idx="44">
                  <c:v>90.3036206919558</c:v>
                </c:pt>
                <c:pt idx="45">
                  <c:v>91.562792787947998</c:v>
                </c:pt>
                <c:pt idx="46">
                  <c:v>91.513003128873805</c:v>
                </c:pt>
                <c:pt idx="47">
                  <c:v>91.319420859307698</c:v>
                </c:pt>
                <c:pt idx="48">
                  <c:v>91.538686874021195</c:v>
                </c:pt>
                <c:pt idx="49">
                  <c:v>89.852132957868704</c:v>
                </c:pt>
                <c:pt idx="50">
                  <c:v>88.603009350310998</c:v>
                </c:pt>
                <c:pt idx="51">
                  <c:v>87.359651867537494</c:v>
                </c:pt>
                <c:pt idx="52">
                  <c:v>89.859058235933006</c:v>
                </c:pt>
                <c:pt idx="53">
                  <c:v>92.7786342928853</c:v>
                </c:pt>
                <c:pt idx="54">
                  <c:v>95.409813839402702</c:v>
                </c:pt>
                <c:pt idx="55">
                  <c:v>96.737028999540897</c:v>
                </c:pt>
                <c:pt idx="56">
                  <c:v>97.896611036626396</c:v>
                </c:pt>
                <c:pt idx="57">
                  <c:v>98.969467528476301</c:v>
                </c:pt>
                <c:pt idx="58">
                  <c:v>99.696428417476895</c:v>
                </c:pt>
                <c:pt idx="59">
                  <c:v>100</c:v>
                </c:pt>
                <c:pt idx="60">
                  <c:v>100.280447256901</c:v>
                </c:pt>
                <c:pt idx="61">
                  <c:v>100.23637304521399</c:v>
                </c:pt>
                <c:pt idx="62">
                  <c:v>99.975183611530298</c:v>
                </c:pt>
                <c:pt idx="63">
                  <c:v>99.5138893273934</c:v>
                </c:pt>
                <c:pt idx="64">
                  <c:v>99.681755425255005</c:v>
                </c:pt>
                <c:pt idx="65">
                  <c:v>100.21869211385</c:v>
                </c:pt>
                <c:pt idx="66">
                  <c:v>101.167906744997</c:v>
                </c:pt>
                <c:pt idx="67">
                  <c:v>101.10830531949701</c:v>
                </c:pt>
                <c:pt idx="68">
                  <c:v>100.864977184623</c:v>
                </c:pt>
                <c:pt idx="69">
                  <c:v>99.448958404118599</c:v>
                </c:pt>
                <c:pt idx="70">
                  <c:v>98.626566518243905</c:v>
                </c:pt>
                <c:pt idx="71">
                  <c:v>97.782947502898594</c:v>
                </c:pt>
                <c:pt idx="72">
                  <c:v>98.8343261626718</c:v>
                </c:pt>
                <c:pt idx="73">
                  <c:v>100.150858502761</c:v>
                </c:pt>
                <c:pt idx="74">
                  <c:v>101.38916038573799</c:v>
                </c:pt>
                <c:pt idx="75">
                  <c:v>101.548291970688</c:v>
                </c:pt>
                <c:pt idx="76">
                  <c:v>101.462769358258</c:v>
                </c:pt>
                <c:pt idx="77">
                  <c:v>101.629356612618</c:v>
                </c:pt>
                <c:pt idx="78">
                  <c:v>101.755064305977</c:v>
                </c:pt>
                <c:pt idx="79">
                  <c:v>101.907538846512</c:v>
                </c:pt>
                <c:pt idx="80">
                  <c:v>102.048085903021</c:v>
                </c:pt>
                <c:pt idx="81">
                  <c:v>102.648266402562</c:v>
                </c:pt>
                <c:pt idx="82">
                  <c:v>104.233553374254</c:v>
                </c:pt>
                <c:pt idx="83">
                  <c:v>106.307467344358</c:v>
                </c:pt>
                <c:pt idx="84">
                  <c:v>108.602032966292</c:v>
                </c:pt>
                <c:pt idx="85">
                  <c:v>109.46982483998001</c:v>
                </c:pt>
                <c:pt idx="86">
                  <c:v>109.700655728833</c:v>
                </c:pt>
                <c:pt idx="87">
                  <c:v>109.02018728336201</c:v>
                </c:pt>
                <c:pt idx="88">
                  <c:v>109.616558559073</c:v>
                </c:pt>
                <c:pt idx="89">
                  <c:v>109.985476804934</c:v>
                </c:pt>
                <c:pt idx="90">
                  <c:v>110.60945993092</c:v>
                </c:pt>
                <c:pt idx="91">
                  <c:v>109.029826769039</c:v>
                </c:pt>
                <c:pt idx="92">
                  <c:v>107.764304130935</c:v>
                </c:pt>
                <c:pt idx="93">
                  <c:v>106.987297395958</c:v>
                </c:pt>
                <c:pt idx="94">
                  <c:v>107.457998061259</c:v>
                </c:pt>
                <c:pt idx="95">
                  <c:v>108.679614723867</c:v>
                </c:pt>
                <c:pt idx="96">
                  <c:v>109.578074991259</c:v>
                </c:pt>
                <c:pt idx="97">
                  <c:v>112.33242841005899</c:v>
                </c:pt>
                <c:pt idx="98">
                  <c:v>113.871825924918</c:v>
                </c:pt>
                <c:pt idx="99">
                  <c:v>116.077731300099</c:v>
                </c:pt>
                <c:pt idx="100">
                  <c:v>117.028718504964</c:v>
                </c:pt>
                <c:pt idx="101">
                  <c:v>119.713669729213</c:v>
                </c:pt>
                <c:pt idx="102">
                  <c:v>122.581384694467</c:v>
                </c:pt>
                <c:pt idx="103">
                  <c:v>125.43240170115</c:v>
                </c:pt>
                <c:pt idx="104">
                  <c:v>127.446464747665</c:v>
                </c:pt>
                <c:pt idx="105">
                  <c:v>128.46681627565701</c:v>
                </c:pt>
                <c:pt idx="106">
                  <c:v>128.11306564840999</c:v>
                </c:pt>
                <c:pt idx="107">
                  <c:v>127.417710919046</c:v>
                </c:pt>
                <c:pt idx="108">
                  <c:v>127.304676776726</c:v>
                </c:pt>
                <c:pt idx="109">
                  <c:v>129.77973351196499</c:v>
                </c:pt>
                <c:pt idx="110">
                  <c:v>131.88203508078101</c:v>
                </c:pt>
                <c:pt idx="111">
                  <c:v>133.46821356297301</c:v>
                </c:pt>
                <c:pt idx="112">
                  <c:v>133.71536978633799</c:v>
                </c:pt>
                <c:pt idx="113">
                  <c:v>135.095783096573</c:v>
                </c:pt>
                <c:pt idx="114">
                  <c:v>137.28653001498901</c:v>
                </c:pt>
                <c:pt idx="115">
                  <c:v>139.63915442768999</c:v>
                </c:pt>
                <c:pt idx="116">
                  <c:v>141.89386663127601</c:v>
                </c:pt>
                <c:pt idx="117">
                  <c:v>144.46489046014599</c:v>
                </c:pt>
                <c:pt idx="118">
                  <c:v>146.337149755697</c:v>
                </c:pt>
                <c:pt idx="119">
                  <c:v>147.42126933209801</c:v>
                </c:pt>
                <c:pt idx="120">
                  <c:v>147.46570803952699</c:v>
                </c:pt>
                <c:pt idx="121">
                  <c:v>148.47873648263899</c:v>
                </c:pt>
                <c:pt idx="122">
                  <c:v>149.948752280973</c:v>
                </c:pt>
                <c:pt idx="123">
                  <c:v>151.515630642368</c:v>
                </c:pt>
                <c:pt idx="124">
                  <c:v>152.34915971631801</c:v>
                </c:pt>
                <c:pt idx="125">
                  <c:v>153.44544813857601</c:v>
                </c:pt>
                <c:pt idx="126">
                  <c:v>155.09166824534</c:v>
                </c:pt>
                <c:pt idx="127">
                  <c:v>156.37572033725601</c:v>
                </c:pt>
                <c:pt idx="128">
                  <c:v>156.438195524234</c:v>
                </c:pt>
                <c:pt idx="129">
                  <c:v>157.94862744689101</c:v>
                </c:pt>
                <c:pt idx="130">
                  <c:v>159.78662724967199</c:v>
                </c:pt>
                <c:pt idx="131">
                  <c:v>163.18233258334601</c:v>
                </c:pt>
                <c:pt idx="132">
                  <c:v>163.32634032082899</c:v>
                </c:pt>
                <c:pt idx="133">
                  <c:v>164.48914331658801</c:v>
                </c:pt>
                <c:pt idx="134">
                  <c:v>164.39533955650199</c:v>
                </c:pt>
                <c:pt idx="135">
                  <c:v>166.48323012411299</c:v>
                </c:pt>
                <c:pt idx="136">
                  <c:v>168.006670802939</c:v>
                </c:pt>
                <c:pt idx="137">
                  <c:v>170.16466583396499</c:v>
                </c:pt>
                <c:pt idx="138">
                  <c:v>171.565888515605</c:v>
                </c:pt>
                <c:pt idx="139">
                  <c:v>171.72286588145599</c:v>
                </c:pt>
                <c:pt idx="140">
                  <c:v>171.511455398626</c:v>
                </c:pt>
                <c:pt idx="141">
                  <c:v>170.36667441380499</c:v>
                </c:pt>
                <c:pt idx="142">
                  <c:v>170.477927459657</c:v>
                </c:pt>
                <c:pt idx="143">
                  <c:v>169.372114167798</c:v>
                </c:pt>
                <c:pt idx="144">
                  <c:v>168.389491050598</c:v>
                </c:pt>
                <c:pt idx="145">
                  <c:v>163.35626432835801</c:v>
                </c:pt>
                <c:pt idx="146">
                  <c:v>159.117844079712</c:v>
                </c:pt>
                <c:pt idx="147">
                  <c:v>154.59390518081</c:v>
                </c:pt>
                <c:pt idx="148">
                  <c:v>156.42965327560401</c:v>
                </c:pt>
                <c:pt idx="149">
                  <c:v>159.11620284118999</c:v>
                </c:pt>
                <c:pt idx="150">
                  <c:v>162.30180196058501</c:v>
                </c:pt>
                <c:pt idx="151">
                  <c:v>159.85749558429899</c:v>
                </c:pt>
                <c:pt idx="152">
                  <c:v>157.25725670213001</c:v>
                </c:pt>
                <c:pt idx="153">
                  <c:v>154.40938046942199</c:v>
                </c:pt>
                <c:pt idx="154">
                  <c:v>151.73520691607499</c:v>
                </c:pt>
                <c:pt idx="155">
                  <c:v>147.79129818801101</c:v>
                </c:pt>
                <c:pt idx="156">
                  <c:v>145.02282038225701</c:v>
                </c:pt>
                <c:pt idx="157">
                  <c:v>143.94351996233999</c:v>
                </c:pt>
                <c:pt idx="158">
                  <c:v>140.88712791595</c:v>
                </c:pt>
                <c:pt idx="159">
                  <c:v>135.44597602959601</c:v>
                </c:pt>
                <c:pt idx="160">
                  <c:v>125.94732118014799</c:v>
                </c:pt>
                <c:pt idx="161">
                  <c:v>119.08792744841</c:v>
                </c:pt>
                <c:pt idx="162">
                  <c:v>113.709927422352</c:v>
                </c:pt>
                <c:pt idx="163">
                  <c:v>114.35777963323601</c:v>
                </c:pt>
                <c:pt idx="164">
                  <c:v>114.86373629017601</c:v>
                </c:pt>
                <c:pt idx="165">
                  <c:v>114.75976043964</c:v>
                </c:pt>
                <c:pt idx="166">
                  <c:v>111.742139283443</c:v>
                </c:pt>
                <c:pt idx="167">
                  <c:v>109.245061002885</c:v>
                </c:pt>
                <c:pt idx="168">
                  <c:v>108.372731419457</c:v>
                </c:pt>
                <c:pt idx="169">
                  <c:v>109.49375484054301</c:v>
                </c:pt>
                <c:pt idx="170">
                  <c:v>111.487087468672</c:v>
                </c:pt>
                <c:pt idx="171">
                  <c:v>114.33403065676001</c:v>
                </c:pt>
                <c:pt idx="172">
                  <c:v>116.690310656449</c:v>
                </c:pt>
                <c:pt idx="173">
                  <c:v>118.165800943321</c:v>
                </c:pt>
                <c:pt idx="174">
                  <c:v>118.369170210725</c:v>
                </c:pt>
                <c:pt idx="175">
                  <c:v>119.683038436541</c:v>
                </c:pt>
                <c:pt idx="176">
                  <c:v>121.728242037722</c:v>
                </c:pt>
                <c:pt idx="177">
                  <c:v>123.919178086805</c:v>
                </c:pt>
                <c:pt idx="178">
                  <c:v>123.527378519469</c:v>
                </c:pt>
                <c:pt idx="179">
                  <c:v>123.63068898112</c:v>
                </c:pt>
                <c:pt idx="180">
                  <c:v>124.363260470296</c:v>
                </c:pt>
                <c:pt idx="181">
                  <c:v>126.068445838595</c:v>
                </c:pt>
                <c:pt idx="182">
                  <c:v>126.200283675074</c:v>
                </c:pt>
                <c:pt idx="183">
                  <c:v>125.67833193617901</c:v>
                </c:pt>
                <c:pt idx="184">
                  <c:v>125.69120274564899</c:v>
                </c:pt>
                <c:pt idx="185">
                  <c:v>125.95654451727</c:v>
                </c:pt>
                <c:pt idx="186">
                  <c:v>125.61944338978201</c:v>
                </c:pt>
                <c:pt idx="187">
                  <c:v>125.671742852132</c:v>
                </c:pt>
                <c:pt idx="188">
                  <c:v>127.29862746726</c:v>
                </c:pt>
                <c:pt idx="189">
                  <c:v>129.80150766993401</c:v>
                </c:pt>
                <c:pt idx="190">
                  <c:v>132.10919439450799</c:v>
                </c:pt>
                <c:pt idx="191">
                  <c:v>133.34355205465201</c:v>
                </c:pt>
                <c:pt idx="192">
                  <c:v>133.82170279854199</c:v>
                </c:pt>
                <c:pt idx="193">
                  <c:v>132.81274614565899</c:v>
                </c:pt>
                <c:pt idx="194">
                  <c:v>130.91439591855001</c:v>
                </c:pt>
                <c:pt idx="195">
                  <c:v>130.123003935268</c:v>
                </c:pt>
                <c:pt idx="196">
                  <c:v>130.48113235694399</c:v>
                </c:pt>
                <c:pt idx="197">
                  <c:v>132.14073909867099</c:v>
                </c:pt>
                <c:pt idx="198">
                  <c:v>133.85775022048199</c:v>
                </c:pt>
                <c:pt idx="199">
                  <c:v>135.65681624027701</c:v>
                </c:pt>
                <c:pt idx="200">
                  <c:v>137.047544799961</c:v>
                </c:pt>
                <c:pt idx="201">
                  <c:v>138.04091876516401</c:v>
                </c:pt>
                <c:pt idx="202">
                  <c:v>138.88591647570499</c:v>
                </c:pt>
                <c:pt idx="203">
                  <c:v>139.94148737820299</c:v>
                </c:pt>
                <c:pt idx="204">
                  <c:v>140.202640404768</c:v>
                </c:pt>
                <c:pt idx="205">
                  <c:v>140.707854544811</c:v>
                </c:pt>
                <c:pt idx="206">
                  <c:v>141.63383553315501</c:v>
                </c:pt>
                <c:pt idx="207">
                  <c:v>143.35735736235699</c:v>
                </c:pt>
                <c:pt idx="208">
                  <c:v>145.936309979246</c:v>
                </c:pt>
                <c:pt idx="209">
                  <c:v>147.947277056118</c:v>
                </c:pt>
                <c:pt idx="210">
                  <c:v>150.65569274253301</c:v>
                </c:pt>
                <c:pt idx="211">
                  <c:v>151.564153657069</c:v>
                </c:pt>
                <c:pt idx="212">
                  <c:v>153.79847175959</c:v>
                </c:pt>
                <c:pt idx="213">
                  <c:v>154.53902927307701</c:v>
                </c:pt>
                <c:pt idx="214">
                  <c:v>155.85414616269199</c:v>
                </c:pt>
                <c:pt idx="215">
                  <c:v>154.94729830444899</c:v>
                </c:pt>
                <c:pt idx="216">
                  <c:v>155.12315251093801</c:v>
                </c:pt>
                <c:pt idx="217">
                  <c:v>155.13319125813899</c:v>
                </c:pt>
                <c:pt idx="218">
                  <c:v>156.54951843472</c:v>
                </c:pt>
                <c:pt idx="219">
                  <c:v>157.57482961862101</c:v>
                </c:pt>
                <c:pt idx="220">
                  <c:v>157.33355844382001</c:v>
                </c:pt>
                <c:pt idx="221">
                  <c:v>156.90451626036199</c:v>
                </c:pt>
                <c:pt idx="222">
                  <c:v>156.474897948983</c:v>
                </c:pt>
                <c:pt idx="223">
                  <c:v>159.545499903126</c:v>
                </c:pt>
                <c:pt idx="224">
                  <c:v>162.41445514191801</c:v>
                </c:pt>
                <c:pt idx="225">
                  <c:v>165.96239411589201</c:v>
                </c:pt>
                <c:pt idx="226">
                  <c:v>167.58541840630099</c:v>
                </c:pt>
                <c:pt idx="227">
                  <c:v>170.91591988601499</c:v>
                </c:pt>
                <c:pt idx="228">
                  <c:v>173.69903511631901</c:v>
                </c:pt>
                <c:pt idx="229">
                  <c:v>176.59124377571999</c:v>
                </c:pt>
                <c:pt idx="230">
                  <c:v>176.13352961890499</c:v>
                </c:pt>
                <c:pt idx="231">
                  <c:v>177.30549380034799</c:v>
                </c:pt>
                <c:pt idx="232">
                  <c:v>178.20016051467201</c:v>
                </c:pt>
                <c:pt idx="233">
                  <c:v>180.18628938895699</c:v>
                </c:pt>
                <c:pt idx="234">
                  <c:v>179.81513039928299</c:v>
                </c:pt>
                <c:pt idx="235">
                  <c:v>179.48614207904001</c:v>
                </c:pt>
                <c:pt idx="236">
                  <c:v>180.374770457648</c:v>
                </c:pt>
                <c:pt idx="237">
                  <c:v>180.50536799819801</c:v>
                </c:pt>
                <c:pt idx="238">
                  <c:v>181.82579382434699</c:v>
                </c:pt>
                <c:pt idx="239">
                  <c:v>182.19687027757701</c:v>
                </c:pt>
                <c:pt idx="240">
                  <c:v>183.857659658523</c:v>
                </c:pt>
                <c:pt idx="241">
                  <c:v>182.80000344132</c:v>
                </c:pt>
                <c:pt idx="242">
                  <c:v>182.025753795604</c:v>
                </c:pt>
                <c:pt idx="243">
                  <c:v>182.126747565362</c:v>
                </c:pt>
                <c:pt idx="244">
                  <c:v>184.93255335003099</c:v>
                </c:pt>
                <c:pt idx="245">
                  <c:v>187.82174517287601</c:v>
                </c:pt>
                <c:pt idx="246">
                  <c:v>190.22093580195801</c:v>
                </c:pt>
                <c:pt idx="247">
                  <c:v>191.33566837287299</c:v>
                </c:pt>
                <c:pt idx="248">
                  <c:v>191.89786045868399</c:v>
                </c:pt>
                <c:pt idx="249">
                  <c:v>192.69082534659199</c:v>
                </c:pt>
                <c:pt idx="250">
                  <c:v>192.88714052764001</c:v>
                </c:pt>
                <c:pt idx="251">
                  <c:v>192.78467706760699</c:v>
                </c:pt>
                <c:pt idx="252">
                  <c:v>190.890072524033</c:v>
                </c:pt>
                <c:pt idx="253">
                  <c:v>189.92945540094101</c:v>
                </c:pt>
                <c:pt idx="254">
                  <c:v>191.078826032302</c:v>
                </c:pt>
                <c:pt idx="255">
                  <c:v>193.65899214434401</c:v>
                </c:pt>
                <c:pt idx="256">
                  <c:v>196.72897003494199</c:v>
                </c:pt>
                <c:pt idx="257">
                  <c:v>198.75474885197099</c:v>
                </c:pt>
                <c:pt idx="258">
                  <c:v>200.51029506090299</c:v>
                </c:pt>
                <c:pt idx="259">
                  <c:v>202.24415811167901</c:v>
                </c:pt>
                <c:pt idx="260">
                  <c:v>204.20781487034199</c:v>
                </c:pt>
                <c:pt idx="261">
                  <c:v>206.918832130217</c:v>
                </c:pt>
                <c:pt idx="262">
                  <c:v>207.55689334666999</c:v>
                </c:pt>
                <c:pt idx="263">
                  <c:v>206.25095472826999</c:v>
                </c:pt>
                <c:pt idx="264">
                  <c:v>203.95889024768101</c:v>
                </c:pt>
                <c:pt idx="265">
                  <c:v>206.16541142875599</c:v>
                </c:pt>
                <c:pt idx="266">
                  <c:v>211.39690877487701</c:v>
                </c:pt>
                <c:pt idx="267">
                  <c:v>216.984699191782</c:v>
                </c:pt>
                <c:pt idx="268">
                  <c:v>216.06777951294401</c:v>
                </c:pt>
                <c:pt idx="269">
                  <c:v>212.77712925512299</c:v>
                </c:pt>
                <c:pt idx="270">
                  <c:v>211.163520390158</c:v>
                </c:pt>
                <c:pt idx="271">
                  <c:v>213.50042789039699</c:v>
                </c:pt>
                <c:pt idx="272">
                  <c:v>216.269435946475</c:v>
                </c:pt>
                <c:pt idx="273">
                  <c:v>216.39343193125501</c:v>
                </c:pt>
                <c:pt idx="274">
                  <c:v>215.700384439212</c:v>
                </c:pt>
                <c:pt idx="275">
                  <c:v>215.53955045343</c:v>
                </c:pt>
                <c:pt idx="276">
                  <c:v>217.14351509217099</c:v>
                </c:pt>
                <c:pt idx="277">
                  <c:v>219.884901290621</c:v>
                </c:pt>
                <c:pt idx="278">
                  <c:v>221.93651363396901</c:v>
                </c:pt>
                <c:pt idx="279">
                  <c:v>225.24240652727099</c:v>
                </c:pt>
                <c:pt idx="280">
                  <c:v>228.003762260016</c:v>
                </c:pt>
                <c:pt idx="281">
                  <c:v>232.192906746651</c:v>
                </c:pt>
                <c:pt idx="282">
                  <c:v>233.88717991482599</c:v>
                </c:pt>
                <c:pt idx="283">
                  <c:v>234.38675561880001</c:v>
                </c:pt>
                <c:pt idx="284">
                  <c:v>233.535325831027</c:v>
                </c:pt>
                <c:pt idx="285">
                  <c:v>233.06492901468499</c:v>
                </c:pt>
                <c:pt idx="286">
                  <c:v>232.96680063015199</c:v>
                </c:pt>
                <c:pt idx="287">
                  <c:v>233.330443728999</c:v>
                </c:pt>
                <c:pt idx="288">
                  <c:v>233.26383257197901</c:v>
                </c:pt>
                <c:pt idx="289">
                  <c:v>234.70273679997101</c:v>
                </c:pt>
                <c:pt idx="290">
                  <c:v>236.139754536791</c:v>
                </c:pt>
                <c:pt idx="291">
                  <c:v>237.86101838792899</c:v>
                </c:pt>
                <c:pt idx="292">
                  <c:v>235.82571053451099</c:v>
                </c:pt>
                <c:pt idx="293">
                  <c:v>233.73777203924601</c:v>
                </c:pt>
                <c:pt idx="294">
                  <c:v>234.27541177096401</c:v>
                </c:pt>
                <c:pt idx="295">
                  <c:v>237.95360954111999</c:v>
                </c:pt>
                <c:pt idx="296">
                  <c:v>243.74007084344299</c:v>
                </c:pt>
                <c:pt idx="297">
                  <c:v>247.81071178823299</c:v>
                </c:pt>
                <c:pt idx="298">
                  <c:v>252.67110095382699</c:v>
                </c:pt>
                <c:pt idx="299">
                  <c:v>253.362220579894</c:v>
                </c:pt>
                <c:pt idx="300">
                  <c:v>252.73486950709599</c:v>
                </c:pt>
                <c:pt idx="301">
                  <c:v>250.29262559501399</c:v>
                </c:pt>
                <c:pt idx="302">
                  <c:v>252.723203985531</c:v>
                </c:pt>
                <c:pt idx="303">
                  <c:v>255.607096344121</c:v>
                </c:pt>
                <c:pt idx="304">
                  <c:v>258.94734166281103</c:v>
                </c:pt>
                <c:pt idx="305">
                  <c:v>262.08789303354399</c:v>
                </c:pt>
                <c:pt idx="306">
                  <c:v>267.53030159972502</c:v>
                </c:pt>
                <c:pt idx="307">
                  <c:v>271.33325476175702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39-4FF0-81EF-3C36720828D4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VW'!$L$6:$L$289</c:f>
              <c:numCache>
                <c:formatCode>[$-409]mmm\-yy;@</c:formatCode>
                <c:ptCount val="28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</c:numCache>
            </c:numRef>
          </c:xVal>
          <c:yVal>
            <c:numRef>
              <c:f>'U.S. EW &amp; VW'!$M$6:$M$289</c:f>
              <c:numCache>
                <c:formatCode>_(* #,##0_);_(* \(#,##0\);_(* "-"??_);_(@_)</c:formatCode>
                <c:ptCount val="284"/>
                <c:pt idx="0">
                  <c:v>78.439173907618994</c:v>
                </c:pt>
                <c:pt idx="1">
                  <c:v>78.130798695491606</c:v>
                </c:pt>
                <c:pt idx="2">
                  <c:v>77.989293009734695</c:v>
                </c:pt>
                <c:pt idx="3">
                  <c:v>78.835918280024003</c:v>
                </c:pt>
                <c:pt idx="4">
                  <c:v>79.929428253677301</c:v>
                </c:pt>
                <c:pt idx="5">
                  <c:v>81.013982056282401</c:v>
                </c:pt>
                <c:pt idx="6">
                  <c:v>80.750745240173401</c:v>
                </c:pt>
                <c:pt idx="7">
                  <c:v>79.946131282579202</c:v>
                </c:pt>
                <c:pt idx="8">
                  <c:v>79.585119578357904</c:v>
                </c:pt>
                <c:pt idx="9">
                  <c:v>80.601715308587302</c:v>
                </c:pt>
                <c:pt idx="10">
                  <c:v>82.574593166244497</c:v>
                </c:pt>
                <c:pt idx="11">
                  <c:v>83.998591062861493</c:v>
                </c:pt>
                <c:pt idx="12">
                  <c:v>84.346757747728404</c:v>
                </c:pt>
                <c:pt idx="13">
                  <c:v>83.823650783194196</c:v>
                </c:pt>
                <c:pt idx="14">
                  <c:v>83.908628142949894</c:v>
                </c:pt>
                <c:pt idx="15">
                  <c:v>85.008869948514402</c:v>
                </c:pt>
                <c:pt idx="16">
                  <c:v>86.694717152801701</c:v>
                </c:pt>
                <c:pt idx="17">
                  <c:v>88.070536597025793</c:v>
                </c:pt>
                <c:pt idx="18">
                  <c:v>88.706252230156593</c:v>
                </c:pt>
                <c:pt idx="19">
                  <c:v>88.733246784823393</c:v>
                </c:pt>
                <c:pt idx="20">
                  <c:v>88.915050960313394</c:v>
                </c:pt>
                <c:pt idx="21">
                  <c:v>89.382895304866096</c:v>
                </c:pt>
                <c:pt idx="22">
                  <c:v>90.588482147333707</c:v>
                </c:pt>
                <c:pt idx="23">
                  <c:v>91.199873215504098</c:v>
                </c:pt>
                <c:pt idx="24">
                  <c:v>92.331619651374993</c:v>
                </c:pt>
                <c:pt idx="25">
                  <c:v>92.588425165876302</c:v>
                </c:pt>
                <c:pt idx="26">
                  <c:v>93.204191367838206</c:v>
                </c:pt>
                <c:pt idx="27">
                  <c:v>93.951450377869406</c:v>
                </c:pt>
                <c:pt idx="28">
                  <c:v>95.954693698802799</c:v>
                </c:pt>
                <c:pt idx="29">
                  <c:v>98.075570854216494</c:v>
                </c:pt>
                <c:pt idx="30">
                  <c:v>98.560068789012504</c:v>
                </c:pt>
                <c:pt idx="31">
                  <c:v>97.952209597813805</c:v>
                </c:pt>
                <c:pt idx="32">
                  <c:v>97.185363628375399</c:v>
                </c:pt>
                <c:pt idx="33">
                  <c:v>98.137156271674897</c:v>
                </c:pt>
                <c:pt idx="34">
                  <c:v>99.240212301146798</c:v>
                </c:pt>
                <c:pt idx="35">
                  <c:v>100</c:v>
                </c:pt>
                <c:pt idx="36">
                  <c:v>100.268894093615</c:v>
                </c:pt>
                <c:pt idx="37">
                  <c:v>100.459235869821</c:v>
                </c:pt>
                <c:pt idx="38">
                  <c:v>100.603468398309</c:v>
                </c:pt>
                <c:pt idx="39">
                  <c:v>100.62504017337299</c:v>
                </c:pt>
                <c:pt idx="40">
                  <c:v>100.950874433604</c:v>
                </c:pt>
                <c:pt idx="41">
                  <c:v>102.12840217036</c:v>
                </c:pt>
                <c:pt idx="42">
                  <c:v>103.785755001929</c:v>
                </c:pt>
                <c:pt idx="43">
                  <c:v>105.778871062042</c:v>
                </c:pt>
                <c:pt idx="44">
                  <c:v>106.863505701455</c:v>
                </c:pt>
                <c:pt idx="45">
                  <c:v>106.55158659189399</c:v>
                </c:pt>
                <c:pt idx="46">
                  <c:v>105.377736091893</c:v>
                </c:pt>
                <c:pt idx="47">
                  <c:v>104.12228603465</c:v>
                </c:pt>
                <c:pt idx="48">
                  <c:v>104.565460005247</c:v>
                </c:pt>
                <c:pt idx="49">
                  <c:v>105.921996288175</c:v>
                </c:pt>
                <c:pt idx="50">
                  <c:v>107.75849755786901</c:v>
                </c:pt>
                <c:pt idx="51">
                  <c:v>108.587945251581</c:v>
                </c:pt>
                <c:pt idx="52">
                  <c:v>109.192098076832</c:v>
                </c:pt>
                <c:pt idx="53">
                  <c:v>109.678065004139</c:v>
                </c:pt>
                <c:pt idx="54">
                  <c:v>110.75639022577199</c:v>
                </c:pt>
                <c:pt idx="55">
                  <c:v>111.95665970459601</c:v>
                </c:pt>
                <c:pt idx="56">
                  <c:v>113.361984442297</c:v>
                </c:pt>
                <c:pt idx="57">
                  <c:v>115.060997445412</c:v>
                </c:pt>
                <c:pt idx="58">
                  <c:v>116.843525239364</c:v>
                </c:pt>
                <c:pt idx="59">
                  <c:v>117.893445994717</c:v>
                </c:pt>
                <c:pt idx="60">
                  <c:v>117.85297416533901</c:v>
                </c:pt>
                <c:pt idx="61">
                  <c:v>117.700065728075</c:v>
                </c:pt>
                <c:pt idx="62">
                  <c:v>118.506298018129</c:v>
                </c:pt>
                <c:pt idx="63">
                  <c:v>120.210212319943</c:v>
                </c:pt>
                <c:pt idx="64">
                  <c:v>121.87243444668999</c:v>
                </c:pt>
                <c:pt idx="65">
                  <c:v>122.81627933428901</c:v>
                </c:pt>
                <c:pt idx="66">
                  <c:v>123.779564905736</c:v>
                </c:pt>
                <c:pt idx="67">
                  <c:v>124.899190210065</c:v>
                </c:pt>
                <c:pt idx="68">
                  <c:v>126.314534660202</c:v>
                </c:pt>
                <c:pt idx="69">
                  <c:v>127.276564182651</c:v>
                </c:pt>
                <c:pt idx="70">
                  <c:v>127.85153182964601</c:v>
                </c:pt>
                <c:pt idx="71">
                  <c:v>128.52896954913001</c:v>
                </c:pt>
                <c:pt idx="72">
                  <c:v>129.84605995977199</c:v>
                </c:pt>
                <c:pt idx="73">
                  <c:v>132.37076435571799</c:v>
                </c:pt>
                <c:pt idx="74">
                  <c:v>134.81391539737601</c:v>
                </c:pt>
                <c:pt idx="75">
                  <c:v>137.42123886866401</c:v>
                </c:pt>
                <c:pt idx="76">
                  <c:v>138.95317104082</c:v>
                </c:pt>
                <c:pt idx="77">
                  <c:v>140.991747934995</c:v>
                </c:pt>
                <c:pt idx="78">
                  <c:v>142.90898357521499</c:v>
                </c:pt>
                <c:pt idx="79">
                  <c:v>145.23674007234001</c:v>
                </c:pt>
                <c:pt idx="80">
                  <c:v>146.149969534609</c:v>
                </c:pt>
                <c:pt idx="81">
                  <c:v>145.70919751458999</c:v>
                </c:pt>
                <c:pt idx="82">
                  <c:v>145.306038900201</c:v>
                </c:pt>
                <c:pt idx="83">
                  <c:v>146.34734735522201</c:v>
                </c:pt>
                <c:pt idx="84">
                  <c:v>149.436322497319</c:v>
                </c:pt>
                <c:pt idx="85">
                  <c:v>153.32318249280499</c:v>
                </c:pt>
                <c:pt idx="86">
                  <c:v>156.80921567529401</c:v>
                </c:pt>
                <c:pt idx="87">
                  <c:v>159.287466450464</c:v>
                </c:pt>
                <c:pt idx="88">
                  <c:v>160.99176864023099</c:v>
                </c:pt>
                <c:pt idx="89">
                  <c:v>162.319790928022</c:v>
                </c:pt>
                <c:pt idx="90">
                  <c:v>163.91112802860499</c:v>
                </c:pt>
                <c:pt idx="91">
                  <c:v>166.19424524119799</c:v>
                </c:pt>
                <c:pt idx="92">
                  <c:v>167.95603429682799</c:v>
                </c:pt>
                <c:pt idx="93">
                  <c:v>169.257472260713</c:v>
                </c:pt>
                <c:pt idx="94">
                  <c:v>169.217485286119</c:v>
                </c:pt>
                <c:pt idx="95">
                  <c:v>170.66904456737299</c:v>
                </c:pt>
                <c:pt idx="96">
                  <c:v>172.37365690311</c:v>
                </c:pt>
                <c:pt idx="97">
                  <c:v>175.03010454571799</c:v>
                </c:pt>
                <c:pt idx="98">
                  <c:v>175.56226459068401</c:v>
                </c:pt>
                <c:pt idx="99">
                  <c:v>176.78847304179899</c:v>
                </c:pt>
                <c:pt idx="100">
                  <c:v>177.433785099441</c:v>
                </c:pt>
                <c:pt idx="101">
                  <c:v>179.18949344718499</c:v>
                </c:pt>
                <c:pt idx="102">
                  <c:v>179.04835974764899</c:v>
                </c:pt>
                <c:pt idx="103">
                  <c:v>178.49157285630599</c:v>
                </c:pt>
                <c:pt idx="104">
                  <c:v>176.47390325653501</c:v>
                </c:pt>
                <c:pt idx="105">
                  <c:v>175.05193235411301</c:v>
                </c:pt>
                <c:pt idx="106">
                  <c:v>175.22171315211</c:v>
                </c:pt>
                <c:pt idx="107">
                  <c:v>176.76040628295601</c:v>
                </c:pt>
                <c:pt idx="108">
                  <c:v>179.88443263190399</c:v>
                </c:pt>
                <c:pt idx="109">
                  <c:v>182.310952919811</c:v>
                </c:pt>
                <c:pt idx="110">
                  <c:v>183.90838478566499</c:v>
                </c:pt>
                <c:pt idx="111">
                  <c:v>185.31209355996899</c:v>
                </c:pt>
                <c:pt idx="112">
                  <c:v>185.398397634231</c:v>
                </c:pt>
                <c:pt idx="113">
                  <c:v>186.42386152812401</c:v>
                </c:pt>
                <c:pt idx="114">
                  <c:v>186.39298030722099</c:v>
                </c:pt>
                <c:pt idx="115">
                  <c:v>187.55035935355099</c:v>
                </c:pt>
                <c:pt idx="116">
                  <c:v>185.68596914299999</c:v>
                </c:pt>
                <c:pt idx="117">
                  <c:v>182.34406505443499</c:v>
                </c:pt>
                <c:pt idx="118">
                  <c:v>178.95098069803899</c:v>
                </c:pt>
                <c:pt idx="119">
                  <c:v>178.30325648587799</c:v>
                </c:pt>
                <c:pt idx="120">
                  <c:v>180.073515564291</c:v>
                </c:pt>
                <c:pt idx="121">
                  <c:v>180.611834763177</c:v>
                </c:pt>
                <c:pt idx="122">
                  <c:v>178.72678624848999</c:v>
                </c:pt>
                <c:pt idx="123">
                  <c:v>175.69734739736299</c:v>
                </c:pt>
                <c:pt idx="124">
                  <c:v>173.732676365218</c:v>
                </c:pt>
                <c:pt idx="125">
                  <c:v>173.21087457266</c:v>
                </c:pt>
                <c:pt idx="126">
                  <c:v>172.87873387879799</c:v>
                </c:pt>
                <c:pt idx="127">
                  <c:v>172.29332873249101</c:v>
                </c:pt>
                <c:pt idx="128">
                  <c:v>168.72180092911401</c:v>
                </c:pt>
                <c:pt idx="129">
                  <c:v>164.673689319201</c:v>
                </c:pt>
                <c:pt idx="130">
                  <c:v>158.568705579853</c:v>
                </c:pt>
                <c:pt idx="131">
                  <c:v>155.54441172462199</c:v>
                </c:pt>
                <c:pt idx="132">
                  <c:v>151.69044445826501</c:v>
                </c:pt>
                <c:pt idx="133">
                  <c:v>149.23030814299199</c:v>
                </c:pt>
                <c:pt idx="134">
                  <c:v>144.57475077782999</c:v>
                </c:pt>
                <c:pt idx="135">
                  <c:v>141.37996270009</c:v>
                </c:pt>
                <c:pt idx="136">
                  <c:v>139.44343927196499</c:v>
                </c:pt>
                <c:pt idx="137">
                  <c:v>139.832436149052</c:v>
                </c:pt>
                <c:pt idx="138">
                  <c:v>140.346015097443</c:v>
                </c:pt>
                <c:pt idx="139">
                  <c:v>139.35329427417901</c:v>
                </c:pt>
                <c:pt idx="140">
                  <c:v>135.37645424266699</c:v>
                </c:pt>
                <c:pt idx="141">
                  <c:v>130.88480640055701</c:v>
                </c:pt>
                <c:pt idx="142">
                  <c:v>129.07208326786201</c:v>
                </c:pt>
                <c:pt idx="143">
                  <c:v>129.658775800824</c:v>
                </c:pt>
                <c:pt idx="144">
                  <c:v>131.656104711756</c:v>
                </c:pt>
                <c:pt idx="145">
                  <c:v>132.65521315464099</c:v>
                </c:pt>
                <c:pt idx="146">
                  <c:v>131.87909881994099</c:v>
                </c:pt>
                <c:pt idx="147">
                  <c:v>129.44732285718601</c:v>
                </c:pt>
                <c:pt idx="148">
                  <c:v>126.065349368612</c:v>
                </c:pt>
                <c:pt idx="149">
                  <c:v>124.124413386033</c:v>
                </c:pt>
                <c:pt idx="150">
                  <c:v>124.17589385569499</c:v>
                </c:pt>
                <c:pt idx="151">
                  <c:v>125.205602595687</c:v>
                </c:pt>
                <c:pt idx="152">
                  <c:v>124.74822485338299</c:v>
                </c:pt>
                <c:pt idx="153">
                  <c:v>123.519592816724</c:v>
                </c:pt>
                <c:pt idx="154">
                  <c:v>122.587146653738</c:v>
                </c:pt>
                <c:pt idx="155">
                  <c:v>123.181521025278</c:v>
                </c:pt>
                <c:pt idx="156">
                  <c:v>122.706896024914</c:v>
                </c:pt>
                <c:pt idx="157">
                  <c:v>121.452863093883</c:v>
                </c:pt>
                <c:pt idx="158">
                  <c:v>119.937015055733</c:v>
                </c:pt>
                <c:pt idx="159">
                  <c:v>120.223469340329</c:v>
                </c:pt>
                <c:pt idx="160">
                  <c:v>120.79119444307599</c:v>
                </c:pt>
                <c:pt idx="161">
                  <c:v>120.89049589846999</c:v>
                </c:pt>
                <c:pt idx="162">
                  <c:v>120.749427670394</c:v>
                </c:pt>
                <c:pt idx="163">
                  <c:v>121.756391332626</c:v>
                </c:pt>
                <c:pt idx="164">
                  <c:v>123.21901518447901</c:v>
                </c:pt>
                <c:pt idx="165">
                  <c:v>124.467323719589</c:v>
                </c:pt>
                <c:pt idx="166">
                  <c:v>124.41512530568799</c:v>
                </c:pt>
                <c:pt idx="167">
                  <c:v>123.835041717476</c:v>
                </c:pt>
                <c:pt idx="168">
                  <c:v>122.35077072863901</c:v>
                </c:pt>
                <c:pt idx="169">
                  <c:v>120.648283780992</c:v>
                </c:pt>
                <c:pt idx="170">
                  <c:v>120.66839656125001</c:v>
                </c:pt>
                <c:pt idx="171">
                  <c:v>121.367360473956</c:v>
                </c:pt>
                <c:pt idx="172">
                  <c:v>122.888239026169</c:v>
                </c:pt>
                <c:pt idx="173">
                  <c:v>123.458114822109</c:v>
                </c:pt>
                <c:pt idx="174">
                  <c:v>124.68783555415401</c:v>
                </c:pt>
                <c:pt idx="175">
                  <c:v>125.816109311144</c:v>
                </c:pt>
                <c:pt idx="176">
                  <c:v>126.974873983737</c:v>
                </c:pt>
                <c:pt idx="177">
                  <c:v>128.59802902230399</c:v>
                </c:pt>
                <c:pt idx="178">
                  <c:v>129.816664231874</c:v>
                </c:pt>
                <c:pt idx="179">
                  <c:v>130.81834095469301</c:v>
                </c:pt>
                <c:pt idx="180">
                  <c:v>129.82127140594201</c:v>
                </c:pt>
                <c:pt idx="181">
                  <c:v>128.47291535442301</c:v>
                </c:pt>
                <c:pt idx="182">
                  <c:v>128.09189073376101</c:v>
                </c:pt>
                <c:pt idx="183">
                  <c:v>129.98294893277301</c:v>
                </c:pt>
                <c:pt idx="184">
                  <c:v>132.405424906321</c:v>
                </c:pt>
                <c:pt idx="185">
                  <c:v>134.72674972808201</c:v>
                </c:pt>
                <c:pt idx="186">
                  <c:v>135.967609280083</c:v>
                </c:pt>
                <c:pt idx="187">
                  <c:v>136.892903131125</c:v>
                </c:pt>
                <c:pt idx="188">
                  <c:v>137.67953551989501</c:v>
                </c:pt>
                <c:pt idx="189">
                  <c:v>138.03082774876</c:v>
                </c:pt>
                <c:pt idx="190">
                  <c:v>138.81250392836799</c:v>
                </c:pt>
                <c:pt idx="191">
                  <c:v>139.92905499345801</c:v>
                </c:pt>
                <c:pt idx="192">
                  <c:v>142.291279532408</c:v>
                </c:pt>
                <c:pt idx="193">
                  <c:v>143.33355658296401</c:v>
                </c:pt>
                <c:pt idx="194">
                  <c:v>144.054483597196</c:v>
                </c:pt>
                <c:pt idx="195">
                  <c:v>144.17219604096701</c:v>
                </c:pt>
                <c:pt idx="196">
                  <c:v>146.12231766707799</c:v>
                </c:pt>
                <c:pt idx="197">
                  <c:v>148.13056601753999</c:v>
                </c:pt>
                <c:pt idx="198">
                  <c:v>150.92808687004299</c:v>
                </c:pt>
                <c:pt idx="199">
                  <c:v>152.370882041014</c:v>
                </c:pt>
                <c:pt idx="200">
                  <c:v>153.98585832190199</c:v>
                </c:pt>
                <c:pt idx="201">
                  <c:v>154.56747720894001</c:v>
                </c:pt>
                <c:pt idx="202">
                  <c:v>155.85987438325299</c:v>
                </c:pt>
                <c:pt idx="203">
                  <c:v>156.50827334394299</c:v>
                </c:pt>
                <c:pt idx="204">
                  <c:v>158.12614413692901</c:v>
                </c:pt>
                <c:pt idx="205">
                  <c:v>158.383085967748</c:v>
                </c:pt>
                <c:pt idx="206">
                  <c:v>159.590461587422</c:v>
                </c:pt>
                <c:pt idx="207">
                  <c:v>160.384666901288</c:v>
                </c:pt>
                <c:pt idx="208">
                  <c:v>162.83483693346199</c:v>
                </c:pt>
                <c:pt idx="209">
                  <c:v>165.061366154897</c:v>
                </c:pt>
                <c:pt idx="210">
                  <c:v>167.49870235106599</c:v>
                </c:pt>
                <c:pt idx="211">
                  <c:v>168.517434011343</c:v>
                </c:pt>
                <c:pt idx="212">
                  <c:v>168.286976210576</c:v>
                </c:pt>
                <c:pt idx="213">
                  <c:v>167.16012145018701</c:v>
                </c:pt>
                <c:pt idx="214">
                  <c:v>167.451675047691</c:v>
                </c:pt>
                <c:pt idx="215">
                  <c:v>169.22407907908101</c:v>
                </c:pt>
                <c:pt idx="216">
                  <c:v>172.84763012192801</c:v>
                </c:pt>
                <c:pt idx="217">
                  <c:v>174.50853532695501</c:v>
                </c:pt>
                <c:pt idx="218">
                  <c:v>174.63929620607999</c:v>
                </c:pt>
                <c:pt idx="219">
                  <c:v>173.19664676891301</c:v>
                </c:pt>
                <c:pt idx="220">
                  <c:v>174.174536236862</c:v>
                </c:pt>
                <c:pt idx="221">
                  <c:v>176.413162359924</c:v>
                </c:pt>
                <c:pt idx="222">
                  <c:v>180.44296491009499</c:v>
                </c:pt>
                <c:pt idx="223">
                  <c:v>182.74487219897301</c:v>
                </c:pt>
                <c:pt idx="224">
                  <c:v>184.37281513302199</c:v>
                </c:pt>
                <c:pt idx="225">
                  <c:v>183.88285205954199</c:v>
                </c:pt>
                <c:pt idx="226">
                  <c:v>184.17552332963601</c:v>
                </c:pt>
                <c:pt idx="227">
                  <c:v>185.63007206329499</c:v>
                </c:pt>
                <c:pt idx="228">
                  <c:v>189.36657679383299</c:v>
                </c:pt>
                <c:pt idx="229">
                  <c:v>193.27356393870099</c:v>
                </c:pt>
                <c:pt idx="230">
                  <c:v>195.56733177733099</c:v>
                </c:pt>
                <c:pt idx="231">
                  <c:v>197.103288338574</c:v>
                </c:pt>
                <c:pt idx="232">
                  <c:v>199.87213915094301</c:v>
                </c:pt>
                <c:pt idx="233">
                  <c:v>205.03219425142399</c:v>
                </c:pt>
                <c:pt idx="234">
                  <c:v>208.58292384753801</c:v>
                </c:pt>
                <c:pt idx="235">
                  <c:v>209.211560348473</c:v>
                </c:pt>
                <c:pt idx="236">
                  <c:v>207.06344774854099</c:v>
                </c:pt>
                <c:pt idx="237">
                  <c:v>204.94963755557299</c:v>
                </c:pt>
                <c:pt idx="238">
                  <c:v>206.05142490732001</c:v>
                </c:pt>
                <c:pt idx="239">
                  <c:v>209.380889225582</c:v>
                </c:pt>
                <c:pt idx="240">
                  <c:v>213.947948438315</c:v>
                </c:pt>
                <c:pt idx="241">
                  <c:v>213.95345195404499</c:v>
                </c:pt>
                <c:pt idx="242">
                  <c:v>211.59617862324399</c:v>
                </c:pt>
                <c:pt idx="243">
                  <c:v>209.89659367267501</c:v>
                </c:pt>
                <c:pt idx="244">
                  <c:v>212.37016401788199</c:v>
                </c:pt>
                <c:pt idx="245">
                  <c:v>217.294270890185</c:v>
                </c:pt>
                <c:pt idx="246" formatCode="_(* #,##0.0_);_(* \(#,##0.0\);_(* &quot;-&quot;??_);_(@_)">
                  <c:v>220.40618338831899</c:v>
                </c:pt>
                <c:pt idx="247">
                  <c:v>221.41759968576099</c:v>
                </c:pt>
                <c:pt idx="248">
                  <c:v>220.483546811271</c:v>
                </c:pt>
                <c:pt idx="249">
                  <c:v>221.04842249492799</c:v>
                </c:pt>
                <c:pt idx="250">
                  <c:v>222.69416377152601</c:v>
                </c:pt>
                <c:pt idx="251">
                  <c:v>225.31154018348701</c:v>
                </c:pt>
                <c:pt idx="252">
                  <c:v>226.61907531416099</c:v>
                </c:pt>
                <c:pt idx="253">
                  <c:v>226.40922614838701</c:v>
                </c:pt>
                <c:pt idx="254">
                  <c:v>227.382744424501</c:v>
                </c:pt>
                <c:pt idx="255">
                  <c:v>227.176860680305</c:v>
                </c:pt>
                <c:pt idx="256">
                  <c:v>228.69787509481799</c:v>
                </c:pt>
                <c:pt idx="257">
                  <c:v>230.45055913664899</c:v>
                </c:pt>
                <c:pt idx="258">
                  <c:v>233.49368079704001</c:v>
                </c:pt>
                <c:pt idx="259">
                  <c:v>237.117515133616</c:v>
                </c:pt>
                <c:pt idx="260">
                  <c:v>239.28884943343101</c:v>
                </c:pt>
                <c:pt idx="261">
                  <c:v>237.866598377667</c:v>
                </c:pt>
                <c:pt idx="262">
                  <c:v>235.41424971738101</c:v>
                </c:pt>
                <c:pt idx="263">
                  <c:v>235.80825362990601</c:v>
                </c:pt>
                <c:pt idx="264">
                  <c:v>239.328924003428</c:v>
                </c:pt>
                <c:pt idx="265">
                  <c:v>243.93613382476801</c:v>
                </c:pt>
                <c:pt idx="266">
                  <c:v>246.34795507880699</c:v>
                </c:pt>
                <c:pt idx="267">
                  <c:v>243.52609266568501</c:v>
                </c:pt>
                <c:pt idx="268">
                  <c:v>239.14709357876799</c:v>
                </c:pt>
                <c:pt idx="269">
                  <c:v>237.13057860629999</c:v>
                </c:pt>
                <c:pt idx="270">
                  <c:v>238.10022645949201</c:v>
                </c:pt>
                <c:pt idx="271">
                  <c:v>242.37069816047901</c:v>
                </c:pt>
                <c:pt idx="272">
                  <c:v>247.92506773151899</c:v>
                </c:pt>
                <c:pt idx="273">
                  <c:v>254.10569669502701</c:v>
                </c:pt>
                <c:pt idx="274">
                  <c:v>257.24023755740001</c:v>
                </c:pt>
                <c:pt idx="275">
                  <c:v>257.76952757854798</c:v>
                </c:pt>
                <c:pt idx="276">
                  <c:v>256.58734617078699</c:v>
                </c:pt>
                <c:pt idx="277">
                  <c:v>256.26732424493298</c:v>
                </c:pt>
                <c:pt idx="278">
                  <c:v>259.813059446041</c:v>
                </c:pt>
                <c:pt idx="279">
                  <c:v>263.83468375915697</c:v>
                </c:pt>
                <c:pt idx="280">
                  <c:v>268.15253612515301</c:v>
                </c:pt>
                <c:pt idx="281">
                  <c:v>271.64788941955101</c:v>
                </c:pt>
                <c:pt idx="282">
                  <c:v>274.69934474277397</c:v>
                </c:pt>
                <c:pt idx="283">
                  <c:v>278.275738455333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39-4FF0-81EF-3C3672082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4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RegionalPropertyType!$S$6:$S$91</c:f>
              <c:numCache>
                <c:formatCode>0</c:formatCode>
                <c:ptCount val="86"/>
                <c:pt idx="0">
                  <c:v>90.891968366010204</c:v>
                </c:pt>
                <c:pt idx="1">
                  <c:v>97.874969928566699</c:v>
                </c:pt>
                <c:pt idx="2">
                  <c:v>100.858084051812</c:v>
                </c:pt>
                <c:pt idx="3">
                  <c:v>100</c:v>
                </c:pt>
                <c:pt idx="4">
                  <c:v>101.859819694634</c:v>
                </c:pt>
                <c:pt idx="5">
                  <c:v>101.90617177147899</c:v>
                </c:pt>
                <c:pt idx="6">
                  <c:v>99.478232877332204</c:v>
                </c:pt>
                <c:pt idx="7">
                  <c:v>100.916174973297</c:v>
                </c:pt>
                <c:pt idx="8">
                  <c:v>106.02656665405701</c:v>
                </c:pt>
                <c:pt idx="9">
                  <c:v>110.646315514755</c:v>
                </c:pt>
                <c:pt idx="10">
                  <c:v>112.86603147645801</c:v>
                </c:pt>
                <c:pt idx="11">
                  <c:v>114.090228058962</c:v>
                </c:pt>
                <c:pt idx="12">
                  <c:v>116.388635326024</c:v>
                </c:pt>
                <c:pt idx="13">
                  <c:v>118.82823804057</c:v>
                </c:pt>
                <c:pt idx="14">
                  <c:v>121.86618426563901</c:v>
                </c:pt>
                <c:pt idx="15">
                  <c:v>124.86695923503299</c:v>
                </c:pt>
                <c:pt idx="16">
                  <c:v>125.694233746888</c:v>
                </c:pt>
                <c:pt idx="17">
                  <c:v>125.88142315383899</c:v>
                </c:pt>
                <c:pt idx="18">
                  <c:v>132.19912559162299</c:v>
                </c:pt>
                <c:pt idx="19">
                  <c:v>142.02841224215399</c:v>
                </c:pt>
                <c:pt idx="20">
                  <c:v>149.46233041546799</c:v>
                </c:pt>
                <c:pt idx="21">
                  <c:v>156.37764254108501</c:v>
                </c:pt>
                <c:pt idx="22">
                  <c:v>158.221378454768</c:v>
                </c:pt>
                <c:pt idx="23">
                  <c:v>158.594193327662</c:v>
                </c:pt>
                <c:pt idx="24">
                  <c:v>163.02496329612799</c:v>
                </c:pt>
                <c:pt idx="25">
                  <c:v>167.93182913597599</c:v>
                </c:pt>
                <c:pt idx="26">
                  <c:v>170.23872216081401</c:v>
                </c:pt>
                <c:pt idx="27">
                  <c:v>172.22003995071501</c:v>
                </c:pt>
                <c:pt idx="28">
                  <c:v>175.610998287618</c:v>
                </c:pt>
                <c:pt idx="29">
                  <c:v>176.53260123107799</c:v>
                </c:pt>
                <c:pt idx="30">
                  <c:v>171.05695177140399</c:v>
                </c:pt>
                <c:pt idx="31">
                  <c:v>166.814248825275</c:v>
                </c:pt>
                <c:pt idx="32">
                  <c:v>169.45182309424601</c:v>
                </c:pt>
                <c:pt idx="33">
                  <c:v>173.07788135987701</c:v>
                </c:pt>
                <c:pt idx="34">
                  <c:v>165.63305585574099</c:v>
                </c:pt>
                <c:pt idx="35">
                  <c:v>152.78089502619599</c:v>
                </c:pt>
                <c:pt idx="36">
                  <c:v>142.939696335218</c:v>
                </c:pt>
                <c:pt idx="37">
                  <c:v>135.484045292785</c:v>
                </c:pt>
                <c:pt idx="38">
                  <c:v>134.52431276189799</c:v>
                </c:pt>
                <c:pt idx="39">
                  <c:v>135.74769833147701</c:v>
                </c:pt>
                <c:pt idx="40">
                  <c:v>131.68556801433701</c:v>
                </c:pt>
                <c:pt idx="41">
                  <c:v>125.626596236772</c:v>
                </c:pt>
                <c:pt idx="42">
                  <c:v>125.782787409558</c:v>
                </c:pt>
                <c:pt idx="43">
                  <c:v>127.616239889337</c:v>
                </c:pt>
                <c:pt idx="44">
                  <c:v>127.440054005804</c:v>
                </c:pt>
                <c:pt idx="45">
                  <c:v>129.544749299313</c:v>
                </c:pt>
                <c:pt idx="46">
                  <c:v>133.090200000793</c:v>
                </c:pt>
                <c:pt idx="47">
                  <c:v>134.701178106822</c:v>
                </c:pt>
                <c:pt idx="48">
                  <c:v>133.77072951267201</c:v>
                </c:pt>
                <c:pt idx="49">
                  <c:v>134.37244084666901</c:v>
                </c:pt>
                <c:pt idx="50">
                  <c:v>136.60110216271701</c:v>
                </c:pt>
                <c:pt idx="51">
                  <c:v>137.85305807924101</c:v>
                </c:pt>
                <c:pt idx="52">
                  <c:v>137.75940057039199</c:v>
                </c:pt>
                <c:pt idx="53">
                  <c:v>134.74519636782199</c:v>
                </c:pt>
                <c:pt idx="54">
                  <c:v>136.82267368561401</c:v>
                </c:pt>
                <c:pt idx="55">
                  <c:v>144.50436702014801</c:v>
                </c:pt>
                <c:pt idx="56">
                  <c:v>149.58658274789099</c:v>
                </c:pt>
                <c:pt idx="57">
                  <c:v>154.06576859259599</c:v>
                </c:pt>
                <c:pt idx="58">
                  <c:v>156.00837431245</c:v>
                </c:pt>
                <c:pt idx="59">
                  <c:v>156.500293613293</c:v>
                </c:pt>
                <c:pt idx="60">
                  <c:v>159.44107382844001</c:v>
                </c:pt>
                <c:pt idx="61">
                  <c:v>160.38714211943801</c:v>
                </c:pt>
                <c:pt idx="62">
                  <c:v>156.053192042456</c:v>
                </c:pt>
                <c:pt idx="63">
                  <c:v>154.60605121212899</c:v>
                </c:pt>
                <c:pt idx="64">
                  <c:v>161.116950825858</c:v>
                </c:pt>
                <c:pt idx="65">
                  <c:v>170.06099592843501</c:v>
                </c:pt>
                <c:pt idx="66">
                  <c:v>176.96808499072</c:v>
                </c:pt>
                <c:pt idx="67">
                  <c:v>181.08763712772699</c:v>
                </c:pt>
                <c:pt idx="68">
                  <c:v>184.10908843428999</c:v>
                </c:pt>
                <c:pt idx="69">
                  <c:v>186.32763010712901</c:v>
                </c:pt>
                <c:pt idx="70">
                  <c:v>186.626042854345</c:v>
                </c:pt>
                <c:pt idx="71">
                  <c:v>188.34010618638999</c:v>
                </c:pt>
                <c:pt idx="72">
                  <c:v>192.491238382722</c:v>
                </c:pt>
                <c:pt idx="73">
                  <c:v>195.588941637315</c:v>
                </c:pt>
                <c:pt idx="74">
                  <c:v>201.246845251661</c:v>
                </c:pt>
                <c:pt idx="75">
                  <c:v>205.827774702304</c:v>
                </c:pt>
                <c:pt idx="76">
                  <c:v>204.517908532554</c:v>
                </c:pt>
                <c:pt idx="77">
                  <c:v>204.33578271995299</c:v>
                </c:pt>
                <c:pt idx="78">
                  <c:v>206.828530656673</c:v>
                </c:pt>
                <c:pt idx="79">
                  <c:v>210.487990002495</c:v>
                </c:pt>
                <c:pt idx="80">
                  <c:v>214.42130980858499</c:v>
                </c:pt>
                <c:pt idx="81">
                  <c:v>217.62819272173101</c:v>
                </c:pt>
                <c:pt idx="82">
                  <c:v>220.134106843398</c:v>
                </c:pt>
                <c:pt idx="83">
                  <c:v>219.70130473951599</c:v>
                </c:pt>
                <c:pt idx="84">
                  <c:v>210.175986096532</c:v>
                </c:pt>
                <c:pt idx="85">
                  <c:v>206.16768306112601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61-466A-949B-521669C9451B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RegionalPropertyType!$T$6:$T$91</c:f>
              <c:numCache>
                <c:formatCode>0</c:formatCode>
                <c:ptCount val="86"/>
                <c:pt idx="0">
                  <c:v>97.718460534226494</c:v>
                </c:pt>
                <c:pt idx="1">
                  <c:v>101.30613519419801</c:v>
                </c:pt>
                <c:pt idx="2">
                  <c:v>100.00152807100901</c:v>
                </c:pt>
                <c:pt idx="3">
                  <c:v>100</c:v>
                </c:pt>
                <c:pt idx="4">
                  <c:v>106.34666827685</c:v>
                </c:pt>
                <c:pt idx="5">
                  <c:v>107.61551391940699</c:v>
                </c:pt>
                <c:pt idx="6">
                  <c:v>100.920277282472</c:v>
                </c:pt>
                <c:pt idx="7">
                  <c:v>99.022547673126297</c:v>
                </c:pt>
                <c:pt idx="8">
                  <c:v>104.064005643538</c:v>
                </c:pt>
                <c:pt idx="9">
                  <c:v>111.605840567085</c:v>
                </c:pt>
                <c:pt idx="10">
                  <c:v>114.46194195674001</c:v>
                </c:pt>
                <c:pt idx="11">
                  <c:v>112.684025531877</c:v>
                </c:pt>
                <c:pt idx="12">
                  <c:v>115.240023521643</c:v>
                </c:pt>
                <c:pt idx="13">
                  <c:v>119.428398487058</c:v>
                </c:pt>
                <c:pt idx="14">
                  <c:v>122.34398028866001</c:v>
                </c:pt>
                <c:pt idx="15">
                  <c:v>127.666845457986</c:v>
                </c:pt>
                <c:pt idx="16">
                  <c:v>137.67335209326799</c:v>
                </c:pt>
                <c:pt idx="17">
                  <c:v>145.484862491641</c:v>
                </c:pt>
                <c:pt idx="18">
                  <c:v>145.85609023546201</c:v>
                </c:pt>
                <c:pt idx="19">
                  <c:v>148.12012646564401</c:v>
                </c:pt>
                <c:pt idx="20">
                  <c:v>155.062687491817</c:v>
                </c:pt>
                <c:pt idx="21">
                  <c:v>160.41156687710401</c:v>
                </c:pt>
                <c:pt idx="22">
                  <c:v>162.39749587622001</c:v>
                </c:pt>
                <c:pt idx="23">
                  <c:v>164.07552762701101</c:v>
                </c:pt>
                <c:pt idx="24">
                  <c:v>166.36550724102401</c:v>
                </c:pt>
                <c:pt idx="25">
                  <c:v>167.47220004763</c:v>
                </c:pt>
                <c:pt idx="26">
                  <c:v>171.554684984386</c:v>
                </c:pt>
                <c:pt idx="27">
                  <c:v>179.002190994286</c:v>
                </c:pt>
                <c:pt idx="28">
                  <c:v>183.770766898001</c:v>
                </c:pt>
                <c:pt idx="29">
                  <c:v>185.81321561286001</c:v>
                </c:pt>
                <c:pt idx="30">
                  <c:v>188.037376251566</c:v>
                </c:pt>
                <c:pt idx="31">
                  <c:v>188.22939783124801</c:v>
                </c:pt>
                <c:pt idx="32">
                  <c:v>183.62250195541401</c:v>
                </c:pt>
                <c:pt idx="33">
                  <c:v>180.57449729737999</c:v>
                </c:pt>
                <c:pt idx="34">
                  <c:v>183.517722713479</c:v>
                </c:pt>
                <c:pt idx="35">
                  <c:v>181.07033636429901</c:v>
                </c:pt>
                <c:pt idx="36">
                  <c:v>167.276011466678</c:v>
                </c:pt>
                <c:pt idx="37">
                  <c:v>157.838643831338</c:v>
                </c:pt>
                <c:pt idx="38">
                  <c:v>155.432806002641</c:v>
                </c:pt>
                <c:pt idx="39">
                  <c:v>152.16072004944701</c:v>
                </c:pt>
                <c:pt idx="40">
                  <c:v>149.88126803486901</c:v>
                </c:pt>
                <c:pt idx="41">
                  <c:v>150.988303991934</c:v>
                </c:pt>
                <c:pt idx="42">
                  <c:v>151.492678516014</c:v>
                </c:pt>
                <c:pt idx="43">
                  <c:v>149.645138543955</c:v>
                </c:pt>
                <c:pt idx="44">
                  <c:v>149.390205313942</c:v>
                </c:pt>
                <c:pt idx="45">
                  <c:v>150.270386825179</c:v>
                </c:pt>
                <c:pt idx="46">
                  <c:v>149.72551726303001</c:v>
                </c:pt>
                <c:pt idx="47">
                  <c:v>148.60422025764601</c:v>
                </c:pt>
                <c:pt idx="48">
                  <c:v>146.24697658074899</c:v>
                </c:pt>
                <c:pt idx="49">
                  <c:v>146.16827868786399</c:v>
                </c:pt>
                <c:pt idx="50">
                  <c:v>148.859850089687</c:v>
                </c:pt>
                <c:pt idx="51">
                  <c:v>150.426463272966</c:v>
                </c:pt>
                <c:pt idx="52">
                  <c:v>152.31726424670899</c:v>
                </c:pt>
                <c:pt idx="53">
                  <c:v>152.852167641124</c:v>
                </c:pt>
                <c:pt idx="54">
                  <c:v>152.937924024811</c:v>
                </c:pt>
                <c:pt idx="55">
                  <c:v>155.01579423210899</c:v>
                </c:pt>
                <c:pt idx="56">
                  <c:v>158.03973936077</c:v>
                </c:pt>
                <c:pt idx="57">
                  <c:v>161.247589988219</c:v>
                </c:pt>
                <c:pt idx="58">
                  <c:v>169.24034970319201</c:v>
                </c:pt>
                <c:pt idx="59">
                  <c:v>178.719178160806</c:v>
                </c:pt>
                <c:pt idx="60">
                  <c:v>183.76078414163601</c:v>
                </c:pt>
                <c:pt idx="61">
                  <c:v>185.099533262465</c:v>
                </c:pt>
                <c:pt idx="62">
                  <c:v>181.45467600421199</c:v>
                </c:pt>
                <c:pt idx="63">
                  <c:v>180.097469415799</c:v>
                </c:pt>
                <c:pt idx="64">
                  <c:v>186.02719072534899</c:v>
                </c:pt>
                <c:pt idx="65">
                  <c:v>194.69136702502101</c:v>
                </c:pt>
                <c:pt idx="66">
                  <c:v>201.100724862216</c:v>
                </c:pt>
                <c:pt idx="67">
                  <c:v>206.831200821224</c:v>
                </c:pt>
                <c:pt idx="68">
                  <c:v>215.30141034445401</c:v>
                </c:pt>
                <c:pt idx="69">
                  <c:v>224.47560629602901</c:v>
                </c:pt>
                <c:pt idx="70">
                  <c:v>226.87380227317001</c:v>
                </c:pt>
                <c:pt idx="71">
                  <c:v>227.55349444023301</c:v>
                </c:pt>
                <c:pt idx="72">
                  <c:v>235.385782747386</c:v>
                </c:pt>
                <c:pt idx="73">
                  <c:v>243.14912668207199</c:v>
                </c:pt>
                <c:pt idx="74">
                  <c:v>253.072440401893</c:v>
                </c:pt>
                <c:pt idx="75">
                  <c:v>265.727862861868</c:v>
                </c:pt>
                <c:pt idx="76">
                  <c:v>273.69615053668701</c:v>
                </c:pt>
                <c:pt idx="77">
                  <c:v>278.46216453313201</c:v>
                </c:pt>
                <c:pt idx="78">
                  <c:v>275.92046251469998</c:v>
                </c:pt>
                <c:pt idx="79">
                  <c:v>274.52599529822902</c:v>
                </c:pt>
                <c:pt idx="80">
                  <c:v>288.85218349430897</c:v>
                </c:pt>
                <c:pt idx="81">
                  <c:v>307.436592703249</c:v>
                </c:pt>
                <c:pt idx="82">
                  <c:v>316.74241714952001</c:v>
                </c:pt>
                <c:pt idx="83">
                  <c:v>320.91439884980599</c:v>
                </c:pt>
                <c:pt idx="84">
                  <c:v>324.37499145043103</c:v>
                </c:pt>
                <c:pt idx="85">
                  <c:v>331.40831760933401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61-466A-949B-521669C9451B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RegionalPropertyType!$U$6:$U$91</c:f>
              <c:numCache>
                <c:formatCode>0</c:formatCode>
                <c:ptCount val="86"/>
                <c:pt idx="0">
                  <c:v>93.896436623765098</c:v>
                </c:pt>
                <c:pt idx="1">
                  <c:v>98.865259158899704</c:v>
                </c:pt>
                <c:pt idx="2">
                  <c:v>100.101251833916</c:v>
                </c:pt>
                <c:pt idx="3">
                  <c:v>100</c:v>
                </c:pt>
                <c:pt idx="4">
                  <c:v>103.749841306203</c:v>
                </c:pt>
                <c:pt idx="5">
                  <c:v>106.296893816769</c:v>
                </c:pt>
                <c:pt idx="6">
                  <c:v>105.357012176655</c:v>
                </c:pt>
                <c:pt idx="7">
                  <c:v>106.04100564629999</c:v>
                </c:pt>
                <c:pt idx="8">
                  <c:v>109.823841612251</c:v>
                </c:pt>
                <c:pt idx="9">
                  <c:v>113.95087939293199</c:v>
                </c:pt>
                <c:pt idx="10">
                  <c:v>118.09262328850301</c:v>
                </c:pt>
                <c:pt idx="11">
                  <c:v>121.659755796243</c:v>
                </c:pt>
                <c:pt idx="12">
                  <c:v>124.917847933571</c:v>
                </c:pt>
                <c:pt idx="13">
                  <c:v>130.49404702327101</c:v>
                </c:pt>
                <c:pt idx="14">
                  <c:v>137.35107460882199</c:v>
                </c:pt>
                <c:pt idx="15">
                  <c:v>142.47055282601701</c:v>
                </c:pt>
                <c:pt idx="16">
                  <c:v>147.382584705699</c:v>
                </c:pt>
                <c:pt idx="17">
                  <c:v>151.586278383799</c:v>
                </c:pt>
                <c:pt idx="18">
                  <c:v>156.609116196271</c:v>
                </c:pt>
                <c:pt idx="19">
                  <c:v>164.45047833349</c:v>
                </c:pt>
                <c:pt idx="20">
                  <c:v>175.04356245312101</c:v>
                </c:pt>
                <c:pt idx="21">
                  <c:v>185.85181234300899</c:v>
                </c:pt>
                <c:pt idx="22">
                  <c:v>189.292592093595</c:v>
                </c:pt>
                <c:pt idx="23">
                  <c:v>191.54751224735099</c:v>
                </c:pt>
                <c:pt idx="24">
                  <c:v>198.042179810297</c:v>
                </c:pt>
                <c:pt idx="25">
                  <c:v>204.14301319039399</c:v>
                </c:pt>
                <c:pt idx="26">
                  <c:v>203.54575015222599</c:v>
                </c:pt>
                <c:pt idx="27">
                  <c:v>202.33300020326399</c:v>
                </c:pt>
                <c:pt idx="28">
                  <c:v>208.86985519314001</c:v>
                </c:pt>
                <c:pt idx="29">
                  <c:v>213.48107076962299</c:v>
                </c:pt>
                <c:pt idx="30">
                  <c:v>209.54026116256301</c:v>
                </c:pt>
                <c:pt idx="31">
                  <c:v>206.72277658073401</c:v>
                </c:pt>
                <c:pt idx="32">
                  <c:v>206.812861117105</c:v>
                </c:pt>
                <c:pt idx="33">
                  <c:v>203.92854599421301</c:v>
                </c:pt>
                <c:pt idx="34">
                  <c:v>196.740274745785</c:v>
                </c:pt>
                <c:pt idx="35">
                  <c:v>190.76191267762499</c:v>
                </c:pt>
                <c:pt idx="36">
                  <c:v>188.121861409622</c:v>
                </c:pt>
                <c:pt idx="37">
                  <c:v>186.03670639105701</c:v>
                </c:pt>
                <c:pt idx="38">
                  <c:v>184.69778489677199</c:v>
                </c:pt>
                <c:pt idx="39">
                  <c:v>181.781416573782</c:v>
                </c:pt>
                <c:pt idx="40">
                  <c:v>175.21540001685301</c:v>
                </c:pt>
                <c:pt idx="41">
                  <c:v>167.84075845015499</c:v>
                </c:pt>
                <c:pt idx="42">
                  <c:v>170.05118277958201</c:v>
                </c:pt>
                <c:pt idx="43">
                  <c:v>175.77882907889099</c:v>
                </c:pt>
                <c:pt idx="44">
                  <c:v>173.34236302151899</c:v>
                </c:pt>
                <c:pt idx="45">
                  <c:v>169.42824602147701</c:v>
                </c:pt>
                <c:pt idx="46">
                  <c:v>171.760068634296</c:v>
                </c:pt>
                <c:pt idx="47">
                  <c:v>175.63591734552901</c:v>
                </c:pt>
                <c:pt idx="48">
                  <c:v>175.44320894072899</c:v>
                </c:pt>
                <c:pt idx="49">
                  <c:v>173.85653659125001</c:v>
                </c:pt>
                <c:pt idx="50">
                  <c:v>175.74586349133699</c:v>
                </c:pt>
                <c:pt idx="51">
                  <c:v>180.32848181082201</c:v>
                </c:pt>
                <c:pt idx="52">
                  <c:v>184.414292706731</c:v>
                </c:pt>
                <c:pt idx="53">
                  <c:v>190.516491585751</c:v>
                </c:pt>
                <c:pt idx="54">
                  <c:v>194.119637143023</c:v>
                </c:pt>
                <c:pt idx="55">
                  <c:v>194.167022489376</c:v>
                </c:pt>
                <c:pt idx="56">
                  <c:v>197.501863161041</c:v>
                </c:pt>
                <c:pt idx="57">
                  <c:v>204.41752694358101</c:v>
                </c:pt>
                <c:pt idx="58">
                  <c:v>213.75140599348501</c:v>
                </c:pt>
                <c:pt idx="59">
                  <c:v>221.31499895146499</c:v>
                </c:pt>
                <c:pt idx="60">
                  <c:v>222.72968738542301</c:v>
                </c:pt>
                <c:pt idx="61">
                  <c:v>222.85370573166099</c:v>
                </c:pt>
                <c:pt idx="62">
                  <c:v>227.53164406226</c:v>
                </c:pt>
                <c:pt idx="63">
                  <c:v>231.592638633777</c:v>
                </c:pt>
                <c:pt idx="64">
                  <c:v>232.05855764324099</c:v>
                </c:pt>
                <c:pt idx="65">
                  <c:v>236.61705862373699</c:v>
                </c:pt>
                <c:pt idx="66">
                  <c:v>245.63270145730701</c:v>
                </c:pt>
                <c:pt idx="67">
                  <c:v>253.906268894264</c:v>
                </c:pt>
                <c:pt idx="68">
                  <c:v>264.51651712624698</c:v>
                </c:pt>
                <c:pt idx="69">
                  <c:v>278.282896016368</c:v>
                </c:pt>
                <c:pt idx="70">
                  <c:v>286.46727898911399</c:v>
                </c:pt>
                <c:pt idx="71">
                  <c:v>287.85669547642198</c:v>
                </c:pt>
                <c:pt idx="72">
                  <c:v>282.18461241544901</c:v>
                </c:pt>
                <c:pt idx="73">
                  <c:v>271.50475743214599</c:v>
                </c:pt>
                <c:pt idx="74">
                  <c:v>276.381175581023</c:v>
                </c:pt>
                <c:pt idx="75">
                  <c:v>290.10688306647398</c:v>
                </c:pt>
                <c:pt idx="76">
                  <c:v>292.230131052839</c:v>
                </c:pt>
                <c:pt idx="77">
                  <c:v>292.62762309840502</c:v>
                </c:pt>
                <c:pt idx="78">
                  <c:v>292.20380141877098</c:v>
                </c:pt>
                <c:pt idx="79">
                  <c:v>288.505336103579</c:v>
                </c:pt>
                <c:pt idx="80">
                  <c:v>286.90660810983798</c:v>
                </c:pt>
                <c:pt idx="81">
                  <c:v>288.12250991285902</c:v>
                </c:pt>
                <c:pt idx="82">
                  <c:v>288.53810526191398</c:v>
                </c:pt>
                <c:pt idx="83">
                  <c:v>291.55274995083101</c:v>
                </c:pt>
                <c:pt idx="84">
                  <c:v>299.98257577246</c:v>
                </c:pt>
                <c:pt idx="85">
                  <c:v>305.73099749214902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61-466A-949B-521669C9451B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RegionalPropertyType!$V$6:$V$91</c:f>
              <c:numCache>
                <c:formatCode>0</c:formatCode>
                <c:ptCount val="86"/>
                <c:pt idx="0">
                  <c:v>97.522491600308896</c:v>
                </c:pt>
                <c:pt idx="1">
                  <c:v>98.190728366998599</c:v>
                </c:pt>
                <c:pt idx="2">
                  <c:v>97.824224311811804</c:v>
                </c:pt>
                <c:pt idx="3">
                  <c:v>100</c:v>
                </c:pt>
                <c:pt idx="4">
                  <c:v>103.653493247526</c:v>
                </c:pt>
                <c:pt idx="5">
                  <c:v>106.692866278697</c:v>
                </c:pt>
                <c:pt idx="6">
                  <c:v>112.11192166375599</c:v>
                </c:pt>
                <c:pt idx="7">
                  <c:v>118.973168523464</c:v>
                </c:pt>
                <c:pt idx="8">
                  <c:v>123.611363187208</c:v>
                </c:pt>
                <c:pt idx="9">
                  <c:v>125.48145673188399</c:v>
                </c:pt>
                <c:pt idx="10">
                  <c:v>130.58703875534499</c:v>
                </c:pt>
                <c:pt idx="11">
                  <c:v>141.69895906011701</c:v>
                </c:pt>
                <c:pt idx="12">
                  <c:v>151.09304229185901</c:v>
                </c:pt>
                <c:pt idx="13">
                  <c:v>157.51356135312301</c:v>
                </c:pt>
                <c:pt idx="14">
                  <c:v>163.328925048808</c:v>
                </c:pt>
                <c:pt idx="15">
                  <c:v>168.91101840179601</c:v>
                </c:pt>
                <c:pt idx="16">
                  <c:v>175.82741342033299</c:v>
                </c:pt>
                <c:pt idx="17">
                  <c:v>184.88964978850399</c:v>
                </c:pt>
                <c:pt idx="18">
                  <c:v>189.317249707716</c:v>
                </c:pt>
                <c:pt idx="19">
                  <c:v>192.83181310540101</c:v>
                </c:pt>
                <c:pt idx="20">
                  <c:v>204.83760468104001</c:v>
                </c:pt>
                <c:pt idx="21">
                  <c:v>217.443978016062</c:v>
                </c:pt>
                <c:pt idx="22">
                  <c:v>221.16968448638301</c:v>
                </c:pt>
                <c:pt idx="23">
                  <c:v>223.255746504565</c:v>
                </c:pt>
                <c:pt idx="24">
                  <c:v>226.600053978521</c:v>
                </c:pt>
                <c:pt idx="25">
                  <c:v>225.84971228821101</c:v>
                </c:pt>
                <c:pt idx="26">
                  <c:v>221.99891722536799</c:v>
                </c:pt>
                <c:pt idx="27">
                  <c:v>224.04590202716801</c:v>
                </c:pt>
                <c:pt idx="28">
                  <c:v>237.37713489679399</c:v>
                </c:pt>
                <c:pt idx="29">
                  <c:v>250.45204847017899</c:v>
                </c:pt>
                <c:pt idx="30">
                  <c:v>246.29426547282199</c:v>
                </c:pt>
                <c:pt idx="31">
                  <c:v>237.94280930661299</c:v>
                </c:pt>
                <c:pt idx="32">
                  <c:v>239.35306936377401</c:v>
                </c:pt>
                <c:pt idx="33">
                  <c:v>239.317586842401</c:v>
                </c:pt>
                <c:pt idx="34">
                  <c:v>229.794180033423</c:v>
                </c:pt>
                <c:pt idx="35">
                  <c:v>221.33429545510299</c:v>
                </c:pt>
                <c:pt idx="36">
                  <c:v>215.08609654633401</c:v>
                </c:pt>
                <c:pt idx="37">
                  <c:v>209.04109548827199</c:v>
                </c:pt>
                <c:pt idx="38">
                  <c:v>205.78604880448</c:v>
                </c:pt>
                <c:pt idx="39">
                  <c:v>202.50781025523801</c:v>
                </c:pt>
                <c:pt idx="40">
                  <c:v>201.039486861581</c:v>
                </c:pt>
                <c:pt idx="41">
                  <c:v>199.21621449717099</c:v>
                </c:pt>
                <c:pt idx="42">
                  <c:v>201.18892478128399</c:v>
                </c:pt>
                <c:pt idx="43">
                  <c:v>207.92335656126301</c:v>
                </c:pt>
                <c:pt idx="44">
                  <c:v>212.488085763154</c:v>
                </c:pt>
                <c:pt idx="45">
                  <c:v>216.22285558771301</c:v>
                </c:pt>
                <c:pt idx="46">
                  <c:v>222.54604788495701</c:v>
                </c:pt>
                <c:pt idx="47">
                  <c:v>226.485017349484</c:v>
                </c:pt>
                <c:pt idx="48">
                  <c:v>226.12289962851199</c:v>
                </c:pt>
                <c:pt idx="49">
                  <c:v>227.277254666722</c:v>
                </c:pt>
                <c:pt idx="50">
                  <c:v>236.02714715672599</c:v>
                </c:pt>
                <c:pt idx="51">
                  <c:v>245.59757196443701</c:v>
                </c:pt>
                <c:pt idx="52">
                  <c:v>249.43318039737699</c:v>
                </c:pt>
                <c:pt idx="53">
                  <c:v>253.946799355248</c:v>
                </c:pt>
                <c:pt idx="54">
                  <c:v>262.25404390089801</c:v>
                </c:pt>
                <c:pt idx="55">
                  <c:v>272.49929985172599</c:v>
                </c:pt>
                <c:pt idx="56">
                  <c:v>285.55685458718301</c:v>
                </c:pt>
                <c:pt idx="57">
                  <c:v>301.96451754044</c:v>
                </c:pt>
                <c:pt idx="58">
                  <c:v>315.21122064130998</c:v>
                </c:pt>
                <c:pt idx="59">
                  <c:v>324.25888765544897</c:v>
                </c:pt>
                <c:pt idx="60">
                  <c:v>335.59486738487698</c:v>
                </c:pt>
                <c:pt idx="61">
                  <c:v>348.27267365821001</c:v>
                </c:pt>
                <c:pt idx="62">
                  <c:v>352.32831608877501</c:v>
                </c:pt>
                <c:pt idx="63">
                  <c:v>354.90224666250299</c:v>
                </c:pt>
                <c:pt idx="64">
                  <c:v>366.42068728649599</c:v>
                </c:pt>
                <c:pt idx="65">
                  <c:v>376.96810059059101</c:v>
                </c:pt>
                <c:pt idx="66">
                  <c:v>378.31813051916902</c:v>
                </c:pt>
                <c:pt idx="67">
                  <c:v>382.30373266582302</c:v>
                </c:pt>
                <c:pt idx="68">
                  <c:v>397.85021263241799</c:v>
                </c:pt>
                <c:pt idx="69">
                  <c:v>414.20894318830602</c:v>
                </c:pt>
                <c:pt idx="70">
                  <c:v>419.58863074293703</c:v>
                </c:pt>
                <c:pt idx="71">
                  <c:v>417.65633887317603</c:v>
                </c:pt>
                <c:pt idx="72">
                  <c:v>415.60442993760302</c:v>
                </c:pt>
                <c:pt idx="73">
                  <c:v>419.94521254482402</c:v>
                </c:pt>
                <c:pt idx="74">
                  <c:v>420.904260546648</c:v>
                </c:pt>
                <c:pt idx="75">
                  <c:v>420.63294682054197</c:v>
                </c:pt>
                <c:pt idx="76">
                  <c:v>435.69799521192198</c:v>
                </c:pt>
                <c:pt idx="77">
                  <c:v>457.34301221622098</c:v>
                </c:pt>
                <c:pt idx="78">
                  <c:v>455.26803673625301</c:v>
                </c:pt>
                <c:pt idx="79">
                  <c:v>446.121481221951</c:v>
                </c:pt>
                <c:pt idx="80">
                  <c:v>460.95614243955703</c:v>
                </c:pt>
                <c:pt idx="81">
                  <c:v>468.01935872313402</c:v>
                </c:pt>
                <c:pt idx="82">
                  <c:v>465.25107643429999</c:v>
                </c:pt>
                <c:pt idx="83">
                  <c:v>472.42271106046002</c:v>
                </c:pt>
                <c:pt idx="84">
                  <c:v>476.16240955679001</c:v>
                </c:pt>
                <c:pt idx="85">
                  <c:v>471.50331385654198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61-466A-949B-521669C94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RegionalPropertyType!$W$6:$W$91</c:f>
              <c:numCache>
                <c:formatCode>0</c:formatCode>
                <c:ptCount val="86"/>
                <c:pt idx="0">
                  <c:v>94.205217280100698</c:v>
                </c:pt>
                <c:pt idx="1">
                  <c:v>96.083746175991095</c:v>
                </c:pt>
                <c:pt idx="2">
                  <c:v>99.243256569512198</c:v>
                </c:pt>
                <c:pt idx="3">
                  <c:v>100</c:v>
                </c:pt>
                <c:pt idx="4">
                  <c:v>98.058943352733493</c:v>
                </c:pt>
                <c:pt idx="5">
                  <c:v>98.562616556053896</c:v>
                </c:pt>
                <c:pt idx="6">
                  <c:v>103.450379559254</c:v>
                </c:pt>
                <c:pt idx="7">
                  <c:v>106.274517515534</c:v>
                </c:pt>
                <c:pt idx="8">
                  <c:v>104.636928762335</c:v>
                </c:pt>
                <c:pt idx="9">
                  <c:v>105.27637937395799</c:v>
                </c:pt>
                <c:pt idx="10">
                  <c:v>109.668636590768</c:v>
                </c:pt>
                <c:pt idx="11">
                  <c:v>113.147726846512</c:v>
                </c:pt>
                <c:pt idx="12">
                  <c:v>114.092399137249</c:v>
                </c:pt>
                <c:pt idx="13">
                  <c:v>114.39377948964299</c:v>
                </c:pt>
                <c:pt idx="14">
                  <c:v>117.19873916047599</c:v>
                </c:pt>
                <c:pt idx="15">
                  <c:v>121.853063927018</c:v>
                </c:pt>
                <c:pt idx="16">
                  <c:v>126.341995216181</c:v>
                </c:pt>
                <c:pt idx="17">
                  <c:v>131.864395940115</c:v>
                </c:pt>
                <c:pt idx="18">
                  <c:v>138.51900469218501</c:v>
                </c:pt>
                <c:pt idx="19">
                  <c:v>144.97936770537501</c:v>
                </c:pt>
                <c:pt idx="20">
                  <c:v>150.11585688924299</c:v>
                </c:pt>
                <c:pt idx="21">
                  <c:v>155.43048156809499</c:v>
                </c:pt>
                <c:pt idx="22">
                  <c:v>160.667679575102</c:v>
                </c:pt>
                <c:pt idx="23">
                  <c:v>163.99429447138701</c:v>
                </c:pt>
                <c:pt idx="24">
                  <c:v>165.314449893237</c:v>
                </c:pt>
                <c:pt idx="25">
                  <c:v>165.85385079032201</c:v>
                </c:pt>
                <c:pt idx="26">
                  <c:v>167.136842779495</c:v>
                </c:pt>
                <c:pt idx="27">
                  <c:v>169.93427427768901</c:v>
                </c:pt>
                <c:pt idx="28">
                  <c:v>173.79088087366901</c:v>
                </c:pt>
                <c:pt idx="29">
                  <c:v>174.716129009121</c:v>
                </c:pt>
                <c:pt idx="30">
                  <c:v>170.46898818013801</c:v>
                </c:pt>
                <c:pt idx="31">
                  <c:v>167.644094042668</c:v>
                </c:pt>
                <c:pt idx="32">
                  <c:v>165.11173474630999</c:v>
                </c:pt>
                <c:pt idx="33">
                  <c:v>158.577034509029</c:v>
                </c:pt>
                <c:pt idx="34">
                  <c:v>149.50873974269101</c:v>
                </c:pt>
                <c:pt idx="35">
                  <c:v>141.90265451245199</c:v>
                </c:pt>
                <c:pt idx="36">
                  <c:v>135.71784186787499</c:v>
                </c:pt>
                <c:pt idx="37">
                  <c:v>131.74448245391699</c:v>
                </c:pt>
                <c:pt idx="38">
                  <c:v>130.830006067846</c:v>
                </c:pt>
                <c:pt idx="39">
                  <c:v>129.097467907614</c:v>
                </c:pt>
                <c:pt idx="40">
                  <c:v>125.47240648631001</c:v>
                </c:pt>
                <c:pt idx="41">
                  <c:v>122.15194270010301</c:v>
                </c:pt>
                <c:pt idx="42">
                  <c:v>120.51816840207699</c:v>
                </c:pt>
                <c:pt idx="43">
                  <c:v>118.423606340294</c:v>
                </c:pt>
                <c:pt idx="44">
                  <c:v>115.27852976420699</c:v>
                </c:pt>
                <c:pt idx="45">
                  <c:v>113.82626198341499</c:v>
                </c:pt>
                <c:pt idx="46">
                  <c:v>113.137931915153</c:v>
                </c:pt>
                <c:pt idx="47">
                  <c:v>111.53567542031</c:v>
                </c:pt>
                <c:pt idx="48">
                  <c:v>111.259570064106</c:v>
                </c:pt>
                <c:pt idx="49">
                  <c:v>113.334643241393</c:v>
                </c:pt>
                <c:pt idx="50">
                  <c:v>116.40783105211899</c:v>
                </c:pt>
                <c:pt idx="51">
                  <c:v>118.29716609616899</c:v>
                </c:pt>
                <c:pt idx="52">
                  <c:v>119.682048592497</c:v>
                </c:pt>
                <c:pt idx="53">
                  <c:v>121.29921295534599</c:v>
                </c:pt>
                <c:pt idx="54">
                  <c:v>122.201032716063</c:v>
                </c:pt>
                <c:pt idx="55">
                  <c:v>123.266385324377</c:v>
                </c:pt>
                <c:pt idx="56">
                  <c:v>126.385173392281</c:v>
                </c:pt>
                <c:pt idx="57">
                  <c:v>130.685730419332</c:v>
                </c:pt>
                <c:pt idx="58">
                  <c:v>130.88810939832899</c:v>
                </c:pt>
                <c:pt idx="59">
                  <c:v>130.075200314873</c:v>
                </c:pt>
                <c:pt idx="60">
                  <c:v>136.34119635250099</c:v>
                </c:pt>
                <c:pt idx="61">
                  <c:v>145.52244000518701</c:v>
                </c:pt>
                <c:pt idx="62">
                  <c:v>146.93201146379801</c:v>
                </c:pt>
                <c:pt idx="63">
                  <c:v>144.40029033091901</c:v>
                </c:pt>
                <c:pt idx="64">
                  <c:v>144.75313139705199</c:v>
                </c:pt>
                <c:pt idx="65">
                  <c:v>147.06466844386401</c:v>
                </c:pt>
                <c:pt idx="66">
                  <c:v>152.78883637892201</c:v>
                </c:pt>
                <c:pt idx="67">
                  <c:v>157.81156647698199</c:v>
                </c:pt>
                <c:pt idx="68">
                  <c:v>160.998028551185</c:v>
                </c:pt>
                <c:pt idx="69">
                  <c:v>162.89724179661201</c:v>
                </c:pt>
                <c:pt idx="70">
                  <c:v>162.92132526413101</c:v>
                </c:pt>
                <c:pt idx="71">
                  <c:v>165.81974253791299</c:v>
                </c:pt>
                <c:pt idx="72">
                  <c:v>172.201268840962</c:v>
                </c:pt>
                <c:pt idx="73">
                  <c:v>178.621815552507</c:v>
                </c:pt>
                <c:pt idx="74">
                  <c:v>183.18101215927001</c:v>
                </c:pt>
                <c:pt idx="75">
                  <c:v>186.07793573714599</c:v>
                </c:pt>
                <c:pt idx="76">
                  <c:v>187.278200348068</c:v>
                </c:pt>
                <c:pt idx="77">
                  <c:v>188.655940575816</c:v>
                </c:pt>
                <c:pt idx="78">
                  <c:v>192.55730472307201</c:v>
                </c:pt>
                <c:pt idx="79">
                  <c:v>196.94439777447499</c:v>
                </c:pt>
                <c:pt idx="80">
                  <c:v>201.18171765596</c:v>
                </c:pt>
                <c:pt idx="81">
                  <c:v>203.87995576835601</c:v>
                </c:pt>
                <c:pt idx="82">
                  <c:v>206.37747116922699</c:v>
                </c:pt>
                <c:pt idx="83">
                  <c:v>211.00046212198299</c:v>
                </c:pt>
                <c:pt idx="84">
                  <c:v>213.42900506935499</c:v>
                </c:pt>
                <c:pt idx="85">
                  <c:v>211.99622829304801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22-4BA7-B606-413CCE2C3AB8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RegionalPropertyType!$X$6:$X$91</c:f>
              <c:numCache>
                <c:formatCode>0</c:formatCode>
                <c:ptCount val="86"/>
                <c:pt idx="0">
                  <c:v>97.070804806735893</c:v>
                </c:pt>
                <c:pt idx="1">
                  <c:v>103.035677847532</c:v>
                </c:pt>
                <c:pt idx="2">
                  <c:v>103.445457319366</c:v>
                </c:pt>
                <c:pt idx="3">
                  <c:v>100</c:v>
                </c:pt>
                <c:pt idx="4">
                  <c:v>99.476959160579895</c:v>
                </c:pt>
                <c:pt idx="5">
                  <c:v>101.513558126107</c:v>
                </c:pt>
                <c:pt idx="6">
                  <c:v>105.25938876574899</c:v>
                </c:pt>
                <c:pt idx="7">
                  <c:v>107.855859652367</c:v>
                </c:pt>
                <c:pt idx="8">
                  <c:v>108.056806664145</c:v>
                </c:pt>
                <c:pt idx="9">
                  <c:v>108.58473907894999</c:v>
                </c:pt>
                <c:pt idx="10">
                  <c:v>111.52953596792401</c:v>
                </c:pt>
                <c:pt idx="11">
                  <c:v>114.937695005666</c:v>
                </c:pt>
                <c:pt idx="12">
                  <c:v>116.329960642136</c:v>
                </c:pt>
                <c:pt idx="13">
                  <c:v>117.450722460707</c:v>
                </c:pt>
                <c:pt idx="14">
                  <c:v>121.390696313902</c:v>
                </c:pt>
                <c:pt idx="15">
                  <c:v>126.310766686536</c:v>
                </c:pt>
                <c:pt idx="16">
                  <c:v>131.908974234109</c:v>
                </c:pt>
                <c:pt idx="17">
                  <c:v>138.775256026297</c:v>
                </c:pt>
                <c:pt idx="18">
                  <c:v>142.851042420563</c:v>
                </c:pt>
                <c:pt idx="19">
                  <c:v>146.84336382337099</c:v>
                </c:pt>
                <c:pt idx="20">
                  <c:v>155.02852110277601</c:v>
                </c:pt>
                <c:pt idx="21">
                  <c:v>161.253618580851</c:v>
                </c:pt>
                <c:pt idx="22">
                  <c:v>163.67752734125801</c:v>
                </c:pt>
                <c:pt idx="23">
                  <c:v>170.44636659517499</c:v>
                </c:pt>
                <c:pt idx="24">
                  <c:v>179.93767527994001</c:v>
                </c:pt>
                <c:pt idx="25">
                  <c:v>184.65524772264499</c:v>
                </c:pt>
                <c:pt idx="26">
                  <c:v>182.89911722363601</c:v>
                </c:pt>
                <c:pt idx="27">
                  <c:v>181.107556230086</c:v>
                </c:pt>
                <c:pt idx="28">
                  <c:v>182.34628828881901</c:v>
                </c:pt>
                <c:pt idx="29">
                  <c:v>183.73585614638401</c:v>
                </c:pt>
                <c:pt idx="30">
                  <c:v>185.75076147128701</c:v>
                </c:pt>
                <c:pt idx="31">
                  <c:v>186.01345380316101</c:v>
                </c:pt>
                <c:pt idx="32">
                  <c:v>181.64316693843</c:v>
                </c:pt>
                <c:pt idx="33">
                  <c:v>176.495063771036</c:v>
                </c:pt>
                <c:pt idx="34">
                  <c:v>170.19776842693099</c:v>
                </c:pt>
                <c:pt idx="35">
                  <c:v>161.954565289767</c:v>
                </c:pt>
                <c:pt idx="36">
                  <c:v>152.16587910204899</c:v>
                </c:pt>
                <c:pt idx="37">
                  <c:v>146.03576457763899</c:v>
                </c:pt>
                <c:pt idx="38">
                  <c:v>145.833012325098</c:v>
                </c:pt>
                <c:pt idx="39">
                  <c:v>144.48077080476099</c:v>
                </c:pt>
                <c:pt idx="40">
                  <c:v>139.80516168736401</c:v>
                </c:pt>
                <c:pt idx="41">
                  <c:v>135.71502639245699</c:v>
                </c:pt>
                <c:pt idx="42">
                  <c:v>133.793600594807</c:v>
                </c:pt>
                <c:pt idx="43">
                  <c:v>131.64732840549701</c:v>
                </c:pt>
                <c:pt idx="44">
                  <c:v>129.590733035216</c:v>
                </c:pt>
                <c:pt idx="45">
                  <c:v>131.06624554241699</c:v>
                </c:pt>
                <c:pt idx="46">
                  <c:v>132.047487093927</c:v>
                </c:pt>
                <c:pt idx="47">
                  <c:v>129.18517883912</c:v>
                </c:pt>
                <c:pt idx="48">
                  <c:v>125.482184941897</c:v>
                </c:pt>
                <c:pt idx="49">
                  <c:v>125.16942248753</c:v>
                </c:pt>
                <c:pt idx="50">
                  <c:v>131.82092874924399</c:v>
                </c:pt>
                <c:pt idx="51">
                  <c:v>136.358906151159</c:v>
                </c:pt>
                <c:pt idx="52">
                  <c:v>134.89421083040699</c:v>
                </c:pt>
                <c:pt idx="53">
                  <c:v>136.29830029777199</c:v>
                </c:pt>
                <c:pt idx="54">
                  <c:v>141.05570108452901</c:v>
                </c:pt>
                <c:pt idx="55">
                  <c:v>144.28016496865999</c:v>
                </c:pt>
                <c:pt idx="56">
                  <c:v>146.86221564096201</c:v>
                </c:pt>
                <c:pt idx="57">
                  <c:v>150.31349843452301</c:v>
                </c:pt>
                <c:pt idx="58">
                  <c:v>154.72025727436599</c:v>
                </c:pt>
                <c:pt idx="59">
                  <c:v>159.37296367841199</c:v>
                </c:pt>
                <c:pt idx="60">
                  <c:v>163.23283389845</c:v>
                </c:pt>
                <c:pt idx="61">
                  <c:v>167.28232990854201</c:v>
                </c:pt>
                <c:pt idx="62">
                  <c:v>168.85033753158399</c:v>
                </c:pt>
                <c:pt idx="63">
                  <c:v>171.054402887907</c:v>
                </c:pt>
                <c:pt idx="64">
                  <c:v>179.84678668008601</c:v>
                </c:pt>
                <c:pt idx="65">
                  <c:v>188.40108636648</c:v>
                </c:pt>
                <c:pt idx="66">
                  <c:v>187.046949709117</c:v>
                </c:pt>
                <c:pt idx="67">
                  <c:v>186.00110102377701</c:v>
                </c:pt>
                <c:pt idx="68">
                  <c:v>197.22307938562599</c:v>
                </c:pt>
                <c:pt idx="69">
                  <c:v>213.93594421671301</c:v>
                </c:pt>
                <c:pt idx="70">
                  <c:v>220.4454004669</c:v>
                </c:pt>
                <c:pt idx="71">
                  <c:v>219.06658326128499</c:v>
                </c:pt>
                <c:pt idx="72">
                  <c:v>222.88202221334399</c:v>
                </c:pt>
                <c:pt idx="73">
                  <c:v>229.61898616867501</c:v>
                </c:pt>
                <c:pt idx="74">
                  <c:v>233.78256413702101</c:v>
                </c:pt>
                <c:pt idx="75">
                  <c:v>237.77927010753501</c:v>
                </c:pt>
                <c:pt idx="76">
                  <c:v>244.389810303068</c:v>
                </c:pt>
                <c:pt idx="77">
                  <c:v>249.63625780978401</c:v>
                </c:pt>
                <c:pt idx="78">
                  <c:v>257.00569303204799</c:v>
                </c:pt>
                <c:pt idx="79">
                  <c:v>268.16830061189597</c:v>
                </c:pt>
                <c:pt idx="80">
                  <c:v>273.58954285236001</c:v>
                </c:pt>
                <c:pt idx="81">
                  <c:v>269.44021748576398</c:v>
                </c:pt>
                <c:pt idx="82">
                  <c:v>276.54621630629299</c:v>
                </c:pt>
                <c:pt idx="83">
                  <c:v>292.875346727357</c:v>
                </c:pt>
                <c:pt idx="84">
                  <c:v>302.47311097635702</c:v>
                </c:pt>
                <c:pt idx="85">
                  <c:v>309.21946825678702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22-4BA7-B606-413CCE2C3AB8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RegionalPropertyType!$Y$6:$Y$91</c:f>
              <c:numCache>
                <c:formatCode>0</c:formatCode>
                <c:ptCount val="86"/>
                <c:pt idx="0">
                  <c:v>98.232026947196999</c:v>
                </c:pt>
                <c:pt idx="1">
                  <c:v>96.912847266540297</c:v>
                </c:pt>
                <c:pt idx="2">
                  <c:v>97.278555608182202</c:v>
                </c:pt>
                <c:pt idx="3">
                  <c:v>100</c:v>
                </c:pt>
                <c:pt idx="4">
                  <c:v>101.99760834653399</c:v>
                </c:pt>
                <c:pt idx="5">
                  <c:v>103.034185170024</c:v>
                </c:pt>
                <c:pt idx="6">
                  <c:v>106.005769867829</c:v>
                </c:pt>
                <c:pt idx="7">
                  <c:v>109.021008967687</c:v>
                </c:pt>
                <c:pt idx="8">
                  <c:v>109.59031440672</c:v>
                </c:pt>
                <c:pt idx="9">
                  <c:v>110.39821170287701</c:v>
                </c:pt>
                <c:pt idx="10">
                  <c:v>113.438565820024</c:v>
                </c:pt>
                <c:pt idx="11">
                  <c:v>118.57964674358</c:v>
                </c:pt>
                <c:pt idx="12">
                  <c:v>124.44004454170999</c:v>
                </c:pt>
                <c:pt idx="13">
                  <c:v>127.272819104313</c:v>
                </c:pt>
                <c:pt idx="14">
                  <c:v>128.93780902902901</c:v>
                </c:pt>
                <c:pt idx="15">
                  <c:v>134.72007834497001</c:v>
                </c:pt>
                <c:pt idx="16">
                  <c:v>142.788325372553</c:v>
                </c:pt>
                <c:pt idx="17">
                  <c:v>149.67367725463899</c:v>
                </c:pt>
                <c:pt idx="18">
                  <c:v>154.756883392091</c:v>
                </c:pt>
                <c:pt idx="19">
                  <c:v>159.79643273718401</c:v>
                </c:pt>
                <c:pt idx="20">
                  <c:v>168.45103780098901</c:v>
                </c:pt>
                <c:pt idx="21">
                  <c:v>179.007381799591</c:v>
                </c:pt>
                <c:pt idx="22">
                  <c:v>180.26256427148999</c:v>
                </c:pt>
                <c:pt idx="23">
                  <c:v>179.61527008352101</c:v>
                </c:pt>
                <c:pt idx="24">
                  <c:v>188.77054933010899</c:v>
                </c:pt>
                <c:pt idx="25">
                  <c:v>196.49167878049701</c:v>
                </c:pt>
                <c:pt idx="26">
                  <c:v>189.65358770559999</c:v>
                </c:pt>
                <c:pt idx="27">
                  <c:v>183.78721117038</c:v>
                </c:pt>
                <c:pt idx="28">
                  <c:v>189.33355023455201</c:v>
                </c:pt>
                <c:pt idx="29">
                  <c:v>194.05375571300499</c:v>
                </c:pt>
                <c:pt idx="30">
                  <c:v>188.419458838011</c:v>
                </c:pt>
                <c:pt idx="31">
                  <c:v>180.69184721993199</c:v>
                </c:pt>
                <c:pt idx="32">
                  <c:v>176.62466945349399</c:v>
                </c:pt>
                <c:pt idx="33">
                  <c:v>169.619293407296</c:v>
                </c:pt>
                <c:pt idx="34">
                  <c:v>158.37463860659301</c:v>
                </c:pt>
                <c:pt idx="35">
                  <c:v>149.70585085025499</c:v>
                </c:pt>
                <c:pt idx="36">
                  <c:v>145.49148326771001</c:v>
                </c:pt>
                <c:pt idx="37">
                  <c:v>142.37410723896301</c:v>
                </c:pt>
                <c:pt idx="38">
                  <c:v>138.33919212716199</c:v>
                </c:pt>
                <c:pt idx="39">
                  <c:v>134.59949204928401</c:v>
                </c:pt>
                <c:pt idx="40">
                  <c:v>132.43515229110901</c:v>
                </c:pt>
                <c:pt idx="41">
                  <c:v>131.03927368160299</c:v>
                </c:pt>
                <c:pt idx="42">
                  <c:v>131.18470302797601</c:v>
                </c:pt>
                <c:pt idx="43">
                  <c:v>130.45663270006199</c:v>
                </c:pt>
                <c:pt idx="44">
                  <c:v>128.46929599478199</c:v>
                </c:pt>
                <c:pt idx="45">
                  <c:v>128.468170405969</c:v>
                </c:pt>
                <c:pt idx="46">
                  <c:v>129.519191880092</c:v>
                </c:pt>
                <c:pt idx="47">
                  <c:v>128.84799181969501</c:v>
                </c:pt>
                <c:pt idx="48">
                  <c:v>128.65445594453399</c:v>
                </c:pt>
                <c:pt idx="49">
                  <c:v>130.939760415265</c:v>
                </c:pt>
                <c:pt idx="50">
                  <c:v>133.65230872487999</c:v>
                </c:pt>
                <c:pt idx="51">
                  <c:v>135.095812861383</c:v>
                </c:pt>
                <c:pt idx="52">
                  <c:v>139.187781698187</c:v>
                </c:pt>
                <c:pt idx="53">
                  <c:v>146.15979021479299</c:v>
                </c:pt>
                <c:pt idx="54">
                  <c:v>145.514366504934</c:v>
                </c:pt>
                <c:pt idx="55">
                  <c:v>141.45286140158399</c:v>
                </c:pt>
                <c:pt idx="56">
                  <c:v>144.88445321410899</c:v>
                </c:pt>
                <c:pt idx="57">
                  <c:v>153.820369612142</c:v>
                </c:pt>
                <c:pt idx="58">
                  <c:v>159.92706354590999</c:v>
                </c:pt>
                <c:pt idx="59">
                  <c:v>160.965708446787</c:v>
                </c:pt>
                <c:pt idx="60">
                  <c:v>163.27399191108799</c:v>
                </c:pt>
                <c:pt idx="61">
                  <c:v>166.19383989004501</c:v>
                </c:pt>
                <c:pt idx="62">
                  <c:v>166.53961859715901</c:v>
                </c:pt>
                <c:pt idx="63">
                  <c:v>166.62759888476501</c:v>
                </c:pt>
                <c:pt idx="64">
                  <c:v>168.92074915490801</c:v>
                </c:pt>
                <c:pt idx="65">
                  <c:v>172.01415088309199</c:v>
                </c:pt>
                <c:pt idx="66">
                  <c:v>177.75220542102301</c:v>
                </c:pt>
                <c:pt idx="67">
                  <c:v>184.778582095774</c:v>
                </c:pt>
                <c:pt idx="68">
                  <c:v>191.353661652516</c:v>
                </c:pt>
                <c:pt idx="69">
                  <c:v>197.795027094369</c:v>
                </c:pt>
                <c:pt idx="70">
                  <c:v>197.44555293054799</c:v>
                </c:pt>
                <c:pt idx="71">
                  <c:v>194.14397702411901</c:v>
                </c:pt>
                <c:pt idx="72">
                  <c:v>197.31696769619899</c:v>
                </c:pt>
                <c:pt idx="73">
                  <c:v>205.477253874436</c:v>
                </c:pt>
                <c:pt idx="74">
                  <c:v>208.04151645318601</c:v>
                </c:pt>
                <c:pt idx="75">
                  <c:v>203.82607094046801</c:v>
                </c:pt>
                <c:pt idx="76">
                  <c:v>201.025164773753</c:v>
                </c:pt>
                <c:pt idx="77">
                  <c:v>201.43555043013899</c:v>
                </c:pt>
                <c:pt idx="78">
                  <c:v>204.09916128531199</c:v>
                </c:pt>
                <c:pt idx="79">
                  <c:v>206.13151249555401</c:v>
                </c:pt>
                <c:pt idx="80">
                  <c:v>205.47751716142901</c:v>
                </c:pt>
                <c:pt idx="81">
                  <c:v>202.79293288115599</c:v>
                </c:pt>
                <c:pt idx="82">
                  <c:v>205.61037165656401</c:v>
                </c:pt>
                <c:pt idx="83">
                  <c:v>213.86914461165199</c:v>
                </c:pt>
                <c:pt idx="84">
                  <c:v>222.21133247342999</c:v>
                </c:pt>
                <c:pt idx="85">
                  <c:v>227.11477140116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22-4BA7-B606-413CCE2C3AB8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RegionalPropertyType!$Z$6:$Z$91</c:f>
              <c:numCache>
                <c:formatCode>0</c:formatCode>
                <c:ptCount val="86"/>
                <c:pt idx="0">
                  <c:v>94.856134361952499</c:v>
                </c:pt>
                <c:pt idx="1">
                  <c:v>98.462329729166299</c:v>
                </c:pt>
                <c:pt idx="2">
                  <c:v>100.002937849264</c:v>
                </c:pt>
                <c:pt idx="3">
                  <c:v>100</c:v>
                </c:pt>
                <c:pt idx="4">
                  <c:v>102.47431007793</c:v>
                </c:pt>
                <c:pt idx="5">
                  <c:v>108.77910562392</c:v>
                </c:pt>
                <c:pt idx="6">
                  <c:v>112.39268416276801</c:v>
                </c:pt>
                <c:pt idx="7">
                  <c:v>111.016537105876</c:v>
                </c:pt>
                <c:pt idx="8">
                  <c:v>111.307800845133</c:v>
                </c:pt>
                <c:pt idx="9">
                  <c:v>114.960817177922</c:v>
                </c:pt>
                <c:pt idx="10">
                  <c:v>119.473622872449</c:v>
                </c:pt>
                <c:pt idx="11">
                  <c:v>123.400784552091</c:v>
                </c:pt>
                <c:pt idx="12">
                  <c:v>127.12397139951101</c:v>
                </c:pt>
                <c:pt idx="13">
                  <c:v>128.33247211331999</c:v>
                </c:pt>
                <c:pt idx="14">
                  <c:v>127.882518280905</c:v>
                </c:pt>
                <c:pt idx="15">
                  <c:v>131.58940620794201</c:v>
                </c:pt>
                <c:pt idx="16">
                  <c:v>140.98064636048599</c:v>
                </c:pt>
                <c:pt idx="17">
                  <c:v>149.837387099843</c:v>
                </c:pt>
                <c:pt idx="18">
                  <c:v>153.09967003410301</c:v>
                </c:pt>
                <c:pt idx="19">
                  <c:v>156.09731535741599</c:v>
                </c:pt>
                <c:pt idx="20">
                  <c:v>164.90341952296899</c:v>
                </c:pt>
                <c:pt idx="21">
                  <c:v>179.603961878354</c:v>
                </c:pt>
                <c:pt idx="22">
                  <c:v>188.23412746497101</c:v>
                </c:pt>
                <c:pt idx="23">
                  <c:v>185.36154785780201</c:v>
                </c:pt>
                <c:pt idx="24">
                  <c:v>179.60091682897399</c:v>
                </c:pt>
                <c:pt idx="25">
                  <c:v>173.94625059812299</c:v>
                </c:pt>
                <c:pt idx="26">
                  <c:v>170.69242283954901</c:v>
                </c:pt>
                <c:pt idx="27">
                  <c:v>172.041632694475</c:v>
                </c:pt>
                <c:pt idx="28">
                  <c:v>175.86200353703401</c:v>
                </c:pt>
                <c:pt idx="29">
                  <c:v>175.372927643921</c:v>
                </c:pt>
                <c:pt idx="30">
                  <c:v>167.61646634842501</c:v>
                </c:pt>
                <c:pt idx="31">
                  <c:v>159.57458631386999</c:v>
                </c:pt>
                <c:pt idx="32">
                  <c:v>151.85416305139901</c:v>
                </c:pt>
                <c:pt idx="33">
                  <c:v>144.71352529181499</c:v>
                </c:pt>
                <c:pt idx="34">
                  <c:v>136.28102616719099</c:v>
                </c:pt>
                <c:pt idx="35">
                  <c:v>128.25027138155201</c:v>
                </c:pt>
                <c:pt idx="36">
                  <c:v>123.199332058054</c:v>
                </c:pt>
                <c:pt idx="37">
                  <c:v>116.267716321333</c:v>
                </c:pt>
                <c:pt idx="38">
                  <c:v>107.25075014519901</c:v>
                </c:pt>
                <c:pt idx="39">
                  <c:v>103.151223241981</c:v>
                </c:pt>
                <c:pt idx="40">
                  <c:v>105.986822324689</c:v>
                </c:pt>
                <c:pt idx="41">
                  <c:v>108.860470101743</c:v>
                </c:pt>
                <c:pt idx="42">
                  <c:v>109.89010077448</c:v>
                </c:pt>
                <c:pt idx="43">
                  <c:v>110.6927447138</c:v>
                </c:pt>
                <c:pt idx="44">
                  <c:v>112.888132278678</c:v>
                </c:pt>
                <c:pt idx="45">
                  <c:v>116.389205423467</c:v>
                </c:pt>
                <c:pt idx="46">
                  <c:v>118.982766808607</c:v>
                </c:pt>
                <c:pt idx="47">
                  <c:v>119.990567159779</c:v>
                </c:pt>
                <c:pt idx="48">
                  <c:v>122.94003506904799</c:v>
                </c:pt>
                <c:pt idx="49">
                  <c:v>128.28673561436699</c:v>
                </c:pt>
                <c:pt idx="50">
                  <c:v>132.220962492371</c:v>
                </c:pt>
                <c:pt idx="51">
                  <c:v>135.12790443702201</c:v>
                </c:pt>
                <c:pt idx="52">
                  <c:v>139.23336509767799</c:v>
                </c:pt>
                <c:pt idx="53">
                  <c:v>143.58442154026901</c:v>
                </c:pt>
                <c:pt idx="54">
                  <c:v>148.956078617175</c:v>
                </c:pt>
                <c:pt idx="55">
                  <c:v>154.17408817274301</c:v>
                </c:pt>
                <c:pt idx="56">
                  <c:v>159.480390447552</c:v>
                </c:pt>
                <c:pt idx="57">
                  <c:v>167.537566607515</c:v>
                </c:pt>
                <c:pt idx="58">
                  <c:v>172.62357960047601</c:v>
                </c:pt>
                <c:pt idx="59">
                  <c:v>173.91319301659999</c:v>
                </c:pt>
                <c:pt idx="60">
                  <c:v>178.584515380624</c:v>
                </c:pt>
                <c:pt idx="61">
                  <c:v>186.723023685702</c:v>
                </c:pt>
                <c:pt idx="62">
                  <c:v>192.62960269093901</c:v>
                </c:pt>
                <c:pt idx="63">
                  <c:v>196.20817168766601</c:v>
                </c:pt>
                <c:pt idx="64">
                  <c:v>202.015163184404</c:v>
                </c:pt>
                <c:pt idx="65">
                  <c:v>210.526847098921</c:v>
                </c:pt>
                <c:pt idx="66">
                  <c:v>216.763021825762</c:v>
                </c:pt>
                <c:pt idx="67">
                  <c:v>219.55948442879</c:v>
                </c:pt>
                <c:pt idx="68">
                  <c:v>226.58297425474399</c:v>
                </c:pt>
                <c:pt idx="69">
                  <c:v>236.576127906659</c:v>
                </c:pt>
                <c:pt idx="70">
                  <c:v>238.27705027169699</c:v>
                </c:pt>
                <c:pt idx="71">
                  <c:v>239.03143840376401</c:v>
                </c:pt>
                <c:pt idx="72">
                  <c:v>249.52866084207</c:v>
                </c:pt>
                <c:pt idx="73">
                  <c:v>261.36324429572301</c:v>
                </c:pt>
                <c:pt idx="74">
                  <c:v>267.93843718607701</c:v>
                </c:pt>
                <c:pt idx="75">
                  <c:v>273.07520051906101</c:v>
                </c:pt>
                <c:pt idx="76">
                  <c:v>281.320105534481</c:v>
                </c:pt>
                <c:pt idx="77">
                  <c:v>293.84418259640898</c:v>
                </c:pt>
                <c:pt idx="78">
                  <c:v>305.025632648223</c:v>
                </c:pt>
                <c:pt idx="79">
                  <c:v>308.915046684272</c:v>
                </c:pt>
                <c:pt idx="80">
                  <c:v>310.417710642055</c:v>
                </c:pt>
                <c:pt idx="81">
                  <c:v>316.83908151371901</c:v>
                </c:pt>
                <c:pt idx="82">
                  <c:v>329.850187461762</c:v>
                </c:pt>
                <c:pt idx="83">
                  <c:v>341.27409298601799</c:v>
                </c:pt>
                <c:pt idx="84">
                  <c:v>351.73516920991699</c:v>
                </c:pt>
                <c:pt idx="85">
                  <c:v>359.11502269932498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22-4BA7-B606-413CCE2C3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RegionalPropertyType!$AA$6:$AA$91</c:f>
              <c:numCache>
                <c:formatCode>0</c:formatCode>
                <c:ptCount val="86"/>
                <c:pt idx="0">
                  <c:v>93.979141582592803</c:v>
                </c:pt>
                <c:pt idx="1">
                  <c:v>98.536262821582397</c:v>
                </c:pt>
                <c:pt idx="2">
                  <c:v>100.18692040151301</c:v>
                </c:pt>
                <c:pt idx="3">
                  <c:v>100</c:v>
                </c:pt>
                <c:pt idx="4">
                  <c:v>100.748340665672</c:v>
                </c:pt>
                <c:pt idx="5">
                  <c:v>102.133679226778</c:v>
                </c:pt>
                <c:pt idx="6">
                  <c:v>101.336364855208</c:v>
                </c:pt>
                <c:pt idx="7">
                  <c:v>99.960445771674003</c:v>
                </c:pt>
                <c:pt idx="8">
                  <c:v>101.605076565272</c:v>
                </c:pt>
                <c:pt idx="9">
                  <c:v>104.87714205016999</c:v>
                </c:pt>
                <c:pt idx="10">
                  <c:v>107.30990695266</c:v>
                </c:pt>
                <c:pt idx="11">
                  <c:v>108.85680694936801</c:v>
                </c:pt>
                <c:pt idx="12">
                  <c:v>112.233154139666</c:v>
                </c:pt>
                <c:pt idx="13">
                  <c:v>116.88796061577899</c:v>
                </c:pt>
                <c:pt idx="14">
                  <c:v>118.884183646886</c:v>
                </c:pt>
                <c:pt idx="15">
                  <c:v>120.448874139138</c:v>
                </c:pt>
                <c:pt idx="16">
                  <c:v>125.489660150245</c:v>
                </c:pt>
                <c:pt idx="17">
                  <c:v>130.94995707136701</c:v>
                </c:pt>
                <c:pt idx="18">
                  <c:v>134.481286475057</c:v>
                </c:pt>
                <c:pt idx="19">
                  <c:v>138.11529189438701</c:v>
                </c:pt>
                <c:pt idx="20">
                  <c:v>144.36470173144201</c:v>
                </c:pt>
                <c:pt idx="21">
                  <c:v>151.228916994326</c:v>
                </c:pt>
                <c:pt idx="22">
                  <c:v>156.801778538474</c:v>
                </c:pt>
                <c:pt idx="23">
                  <c:v>161.74488163861901</c:v>
                </c:pt>
                <c:pt idx="24">
                  <c:v>166.56661825100099</c:v>
                </c:pt>
                <c:pt idx="25">
                  <c:v>171.36647939515899</c:v>
                </c:pt>
                <c:pt idx="26">
                  <c:v>171.514094924293</c:v>
                </c:pt>
                <c:pt idx="27">
                  <c:v>169.62097328195199</c:v>
                </c:pt>
                <c:pt idx="28">
                  <c:v>173.721024256324</c:v>
                </c:pt>
                <c:pt idx="29">
                  <c:v>181.85075357257099</c:v>
                </c:pt>
                <c:pt idx="30">
                  <c:v>181.58756088684399</c:v>
                </c:pt>
                <c:pt idx="31">
                  <c:v>175.361882813157</c:v>
                </c:pt>
                <c:pt idx="32">
                  <c:v>173.35071439725101</c:v>
                </c:pt>
                <c:pt idx="33">
                  <c:v>172.48545770422001</c:v>
                </c:pt>
                <c:pt idx="34">
                  <c:v>163.407279375782</c:v>
                </c:pt>
                <c:pt idx="35">
                  <c:v>150.75539759008501</c:v>
                </c:pt>
                <c:pt idx="36">
                  <c:v>139.01986736912201</c:v>
                </c:pt>
                <c:pt idx="37">
                  <c:v>126.39397820895699</c:v>
                </c:pt>
                <c:pt idx="38">
                  <c:v>117.847721251081</c:v>
                </c:pt>
                <c:pt idx="39">
                  <c:v>114.83833038863099</c:v>
                </c:pt>
                <c:pt idx="40">
                  <c:v>113.105347707943</c:v>
                </c:pt>
                <c:pt idx="41">
                  <c:v>109.85692685510099</c:v>
                </c:pt>
                <c:pt idx="42">
                  <c:v>106.061283911657</c:v>
                </c:pt>
                <c:pt idx="43">
                  <c:v>103.389604204816</c:v>
                </c:pt>
                <c:pt idx="44">
                  <c:v>103.323796969906</c:v>
                </c:pt>
                <c:pt idx="45">
                  <c:v>104.927475456379</c:v>
                </c:pt>
                <c:pt idx="46">
                  <c:v>105.11737289220299</c:v>
                </c:pt>
                <c:pt idx="47">
                  <c:v>104.084054552208</c:v>
                </c:pt>
                <c:pt idx="48">
                  <c:v>105.250382816629</c:v>
                </c:pt>
                <c:pt idx="49">
                  <c:v>107.90518429005699</c:v>
                </c:pt>
                <c:pt idx="50">
                  <c:v>109.94172689692699</c:v>
                </c:pt>
                <c:pt idx="51">
                  <c:v>111.66337345798</c:v>
                </c:pt>
                <c:pt idx="52">
                  <c:v>115.071157899958</c:v>
                </c:pt>
                <c:pt idx="53">
                  <c:v>120.802555743696</c:v>
                </c:pt>
                <c:pt idx="54">
                  <c:v>125.640405445713</c:v>
                </c:pt>
                <c:pt idx="55">
                  <c:v>127.84326269728599</c:v>
                </c:pt>
                <c:pt idx="56">
                  <c:v>132.73052094398599</c:v>
                </c:pt>
                <c:pt idx="57">
                  <c:v>140.62837755883001</c:v>
                </c:pt>
                <c:pt idx="58">
                  <c:v>144.63722645626299</c:v>
                </c:pt>
                <c:pt idx="59">
                  <c:v>146.05255620631701</c:v>
                </c:pt>
                <c:pt idx="60">
                  <c:v>149.60440381716001</c:v>
                </c:pt>
                <c:pt idx="61">
                  <c:v>153.739929643918</c:v>
                </c:pt>
                <c:pt idx="62">
                  <c:v>155.63817496200099</c:v>
                </c:pt>
                <c:pt idx="63">
                  <c:v>157.04815207075001</c:v>
                </c:pt>
                <c:pt idx="64">
                  <c:v>160.98190221305401</c:v>
                </c:pt>
                <c:pt idx="65">
                  <c:v>165.67281396593401</c:v>
                </c:pt>
                <c:pt idx="66">
                  <c:v>169.89835714923601</c:v>
                </c:pt>
                <c:pt idx="67">
                  <c:v>174.04905832864</c:v>
                </c:pt>
                <c:pt idx="68">
                  <c:v>179.99063912351701</c:v>
                </c:pt>
                <c:pt idx="69">
                  <c:v>186.39673045750899</c:v>
                </c:pt>
                <c:pt idx="70">
                  <c:v>187.99155275878701</c:v>
                </c:pt>
                <c:pt idx="71">
                  <c:v>189.01073561130201</c:v>
                </c:pt>
                <c:pt idx="72">
                  <c:v>196.605419392616</c:v>
                </c:pt>
                <c:pt idx="73">
                  <c:v>205.730094418248</c:v>
                </c:pt>
                <c:pt idx="74">
                  <c:v>204.776092136752</c:v>
                </c:pt>
                <c:pt idx="75">
                  <c:v>201.24285209345101</c:v>
                </c:pt>
                <c:pt idx="76">
                  <c:v>205.343811621719</c:v>
                </c:pt>
                <c:pt idx="77">
                  <c:v>213.42551820858</c:v>
                </c:pt>
                <c:pt idx="78">
                  <c:v>215.84711448034</c:v>
                </c:pt>
                <c:pt idx="79">
                  <c:v>213.14046827705101</c:v>
                </c:pt>
                <c:pt idx="80">
                  <c:v>213.845705847392</c:v>
                </c:pt>
                <c:pt idx="81">
                  <c:v>218.93544573671099</c:v>
                </c:pt>
                <c:pt idx="82">
                  <c:v>226.15748593789499</c:v>
                </c:pt>
                <c:pt idx="83">
                  <c:v>227.91122154206101</c:v>
                </c:pt>
                <c:pt idx="84">
                  <c:v>225.465213094592</c:v>
                </c:pt>
                <c:pt idx="85">
                  <c:v>226.08916854634899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1B-4612-B49F-CAA2993DE46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RegionalPropertyType!$AB$6:$AB$91</c:f>
              <c:numCache>
                <c:formatCode>0</c:formatCode>
                <c:ptCount val="86"/>
                <c:pt idx="0">
                  <c:v>92.441207360938293</c:v>
                </c:pt>
                <c:pt idx="1">
                  <c:v>94.596738729506995</c:v>
                </c:pt>
                <c:pt idx="2">
                  <c:v>97.171637089798097</c:v>
                </c:pt>
                <c:pt idx="3">
                  <c:v>100</c:v>
                </c:pt>
                <c:pt idx="4">
                  <c:v>101.331904880633</c:v>
                </c:pt>
                <c:pt idx="5">
                  <c:v>101.522123138962</c:v>
                </c:pt>
                <c:pt idx="6">
                  <c:v>101.505800321848</c:v>
                </c:pt>
                <c:pt idx="7">
                  <c:v>102.361523276228</c:v>
                </c:pt>
                <c:pt idx="8">
                  <c:v>103.710040356539</c:v>
                </c:pt>
                <c:pt idx="9">
                  <c:v>106.297970096591</c:v>
                </c:pt>
                <c:pt idx="10">
                  <c:v>109.972726824178</c:v>
                </c:pt>
                <c:pt idx="11">
                  <c:v>111.82393682127901</c:v>
                </c:pt>
                <c:pt idx="12">
                  <c:v>111.93580776434401</c:v>
                </c:pt>
                <c:pt idx="13">
                  <c:v>112.905309420861</c:v>
                </c:pt>
                <c:pt idx="14">
                  <c:v>116.18705566077099</c:v>
                </c:pt>
                <c:pt idx="15">
                  <c:v>120.924534545209</c:v>
                </c:pt>
                <c:pt idx="16">
                  <c:v>127.394281085622</c:v>
                </c:pt>
                <c:pt idx="17">
                  <c:v>134.582841869162</c:v>
                </c:pt>
                <c:pt idx="18">
                  <c:v>137.48889838135801</c:v>
                </c:pt>
                <c:pt idx="19">
                  <c:v>139.75363999880599</c:v>
                </c:pt>
                <c:pt idx="20">
                  <c:v>146.757447231626</c:v>
                </c:pt>
                <c:pt idx="21">
                  <c:v>155.01281162212601</c:v>
                </c:pt>
                <c:pt idx="22">
                  <c:v>160.57406229282401</c:v>
                </c:pt>
                <c:pt idx="23">
                  <c:v>165.00009969161599</c:v>
                </c:pt>
                <c:pt idx="24">
                  <c:v>171.52879311693499</c:v>
                </c:pt>
                <c:pt idx="25">
                  <c:v>179.049616221869</c:v>
                </c:pt>
                <c:pt idx="26">
                  <c:v>184.148575840322</c:v>
                </c:pt>
                <c:pt idx="27">
                  <c:v>187.263482844479</c:v>
                </c:pt>
                <c:pt idx="28">
                  <c:v>191.069599128904</c:v>
                </c:pt>
                <c:pt idx="29">
                  <c:v>195.729724263593</c:v>
                </c:pt>
                <c:pt idx="30">
                  <c:v>197.040387377911</c:v>
                </c:pt>
                <c:pt idx="31">
                  <c:v>194.317892396617</c:v>
                </c:pt>
                <c:pt idx="32">
                  <c:v>191.00282587524001</c:v>
                </c:pt>
                <c:pt idx="33">
                  <c:v>186.748973218678</c:v>
                </c:pt>
                <c:pt idx="34">
                  <c:v>175.69255730632599</c:v>
                </c:pt>
                <c:pt idx="35">
                  <c:v>163.19381160557199</c:v>
                </c:pt>
                <c:pt idx="36">
                  <c:v>151.218445774049</c:v>
                </c:pt>
                <c:pt idx="37">
                  <c:v>139.900554704722</c:v>
                </c:pt>
                <c:pt idx="38">
                  <c:v>134.28099000931601</c:v>
                </c:pt>
                <c:pt idx="39">
                  <c:v>132.43008288390499</c:v>
                </c:pt>
                <c:pt idx="40">
                  <c:v>132.810177118832</c:v>
                </c:pt>
                <c:pt idx="41">
                  <c:v>134.20766947874901</c:v>
                </c:pt>
                <c:pt idx="42">
                  <c:v>128.50216092890599</c:v>
                </c:pt>
                <c:pt idx="43">
                  <c:v>121.082663574512</c:v>
                </c:pt>
                <c:pt idx="44">
                  <c:v>120.858816513091</c:v>
                </c:pt>
                <c:pt idx="45">
                  <c:v>123.173068695675</c:v>
                </c:pt>
                <c:pt idx="46">
                  <c:v>122.40911398442201</c:v>
                </c:pt>
                <c:pt idx="47">
                  <c:v>121.035319535507</c:v>
                </c:pt>
                <c:pt idx="48">
                  <c:v>123.800640932607</c:v>
                </c:pt>
                <c:pt idx="49">
                  <c:v>128.03031402913899</c:v>
                </c:pt>
                <c:pt idx="50">
                  <c:v>130.38406149055101</c:v>
                </c:pt>
                <c:pt idx="51">
                  <c:v>130.98153131866101</c:v>
                </c:pt>
                <c:pt idx="52">
                  <c:v>133.39335471488599</c:v>
                </c:pt>
                <c:pt idx="53">
                  <c:v>139.11507925069401</c:v>
                </c:pt>
                <c:pt idx="54">
                  <c:v>145.97964634163799</c:v>
                </c:pt>
                <c:pt idx="55">
                  <c:v>150.61854916226301</c:v>
                </c:pt>
                <c:pt idx="56">
                  <c:v>156.24334852816401</c:v>
                </c:pt>
                <c:pt idx="57">
                  <c:v>164.59029591307899</c:v>
                </c:pt>
                <c:pt idx="58">
                  <c:v>167.50872703648199</c:v>
                </c:pt>
                <c:pt idx="59">
                  <c:v>166.43615672716101</c:v>
                </c:pt>
                <c:pt idx="60">
                  <c:v>169.91999638236899</c:v>
                </c:pt>
                <c:pt idx="61">
                  <c:v>178.290139650822</c:v>
                </c:pt>
                <c:pt idx="62">
                  <c:v>185.87178572017601</c:v>
                </c:pt>
                <c:pt idx="63">
                  <c:v>188.89265890486601</c:v>
                </c:pt>
                <c:pt idx="64">
                  <c:v>192.78896981779101</c:v>
                </c:pt>
                <c:pt idx="65">
                  <c:v>201.206580944021</c:v>
                </c:pt>
                <c:pt idx="66">
                  <c:v>206.86372001845501</c:v>
                </c:pt>
                <c:pt idx="67">
                  <c:v>209.379036383879</c:v>
                </c:pt>
                <c:pt idx="68">
                  <c:v>220.43766309416199</c:v>
                </c:pt>
                <c:pt idx="69">
                  <c:v>236.36813612074101</c:v>
                </c:pt>
                <c:pt idx="70">
                  <c:v>241.33090475690099</c:v>
                </c:pt>
                <c:pt idx="71">
                  <c:v>240.24001533167899</c:v>
                </c:pt>
                <c:pt idx="72">
                  <c:v>244.84022986251699</c:v>
                </c:pt>
                <c:pt idx="73">
                  <c:v>252.279710442777</c:v>
                </c:pt>
                <c:pt idx="74">
                  <c:v>256.37662324388299</c:v>
                </c:pt>
                <c:pt idx="75">
                  <c:v>259.214247805252</c:v>
                </c:pt>
                <c:pt idx="76">
                  <c:v>266.83095562296899</c:v>
                </c:pt>
                <c:pt idx="77">
                  <c:v>276.432518743635</c:v>
                </c:pt>
                <c:pt idx="78">
                  <c:v>280.88548487896901</c:v>
                </c:pt>
                <c:pt idx="79">
                  <c:v>279.73257337120299</c:v>
                </c:pt>
                <c:pt idx="80">
                  <c:v>278.730551659041</c:v>
                </c:pt>
                <c:pt idx="81">
                  <c:v>285.79255702533197</c:v>
                </c:pt>
                <c:pt idx="82">
                  <c:v>296.48555332942198</c:v>
                </c:pt>
                <c:pt idx="83">
                  <c:v>303.21550399990798</c:v>
                </c:pt>
                <c:pt idx="84">
                  <c:v>313.26978296702902</c:v>
                </c:pt>
                <c:pt idx="85">
                  <c:v>320.98861167531498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1B-4612-B49F-CAA2993DE46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RegionalPropertyType!$AC$6:$AC$91</c:f>
              <c:numCache>
                <c:formatCode>0</c:formatCode>
                <c:ptCount val="86"/>
                <c:pt idx="0">
                  <c:v>95.5111280622789</c:v>
                </c:pt>
                <c:pt idx="1">
                  <c:v>98.469426194098205</c:v>
                </c:pt>
                <c:pt idx="2">
                  <c:v>99.497988843237295</c:v>
                </c:pt>
                <c:pt idx="3">
                  <c:v>100</c:v>
                </c:pt>
                <c:pt idx="4">
                  <c:v>102.644816759215</c:v>
                </c:pt>
                <c:pt idx="5">
                  <c:v>106.436859551266</c:v>
                </c:pt>
                <c:pt idx="6">
                  <c:v>107.981742251706</c:v>
                </c:pt>
                <c:pt idx="7">
                  <c:v>107.90899482942901</c:v>
                </c:pt>
                <c:pt idx="8">
                  <c:v>109.47479663442699</c:v>
                </c:pt>
                <c:pt idx="9">
                  <c:v>113.136745818213</c:v>
                </c:pt>
                <c:pt idx="10">
                  <c:v>117.57941716654599</c:v>
                </c:pt>
                <c:pt idx="11">
                  <c:v>121.050304441873</c:v>
                </c:pt>
                <c:pt idx="12">
                  <c:v>125.283914662865</c:v>
                </c:pt>
                <c:pt idx="13">
                  <c:v>129.974873646616</c:v>
                </c:pt>
                <c:pt idx="14">
                  <c:v>134.15965653905101</c:v>
                </c:pt>
                <c:pt idx="15">
                  <c:v>139.22720074668999</c:v>
                </c:pt>
                <c:pt idx="16">
                  <c:v>147.09832702620201</c:v>
                </c:pt>
                <c:pt idx="17">
                  <c:v>156.43432005052301</c:v>
                </c:pt>
                <c:pt idx="18">
                  <c:v>160.334719983382</c:v>
                </c:pt>
                <c:pt idx="19">
                  <c:v>163.16028636314701</c:v>
                </c:pt>
                <c:pt idx="20">
                  <c:v>173.725246767139</c:v>
                </c:pt>
                <c:pt idx="21">
                  <c:v>185.07814577469199</c:v>
                </c:pt>
                <c:pt idx="22">
                  <c:v>186.691271525986</c:v>
                </c:pt>
                <c:pt idx="23">
                  <c:v>186.640744302564</c:v>
                </c:pt>
                <c:pt idx="24">
                  <c:v>193.790845282237</c:v>
                </c:pt>
                <c:pt idx="25">
                  <c:v>200.60031648517301</c:v>
                </c:pt>
                <c:pt idx="26">
                  <c:v>198.891990695619</c:v>
                </c:pt>
                <c:pt idx="27">
                  <c:v>197.75843647397099</c:v>
                </c:pt>
                <c:pt idx="28">
                  <c:v>203.773038025408</c:v>
                </c:pt>
                <c:pt idx="29">
                  <c:v>209.44920216488799</c:v>
                </c:pt>
                <c:pt idx="30">
                  <c:v>208.01713194647201</c:v>
                </c:pt>
                <c:pt idx="31">
                  <c:v>203.069875024471</c:v>
                </c:pt>
                <c:pt idx="32">
                  <c:v>200.284787610633</c:v>
                </c:pt>
                <c:pt idx="33">
                  <c:v>196.49655469862299</c:v>
                </c:pt>
                <c:pt idx="34">
                  <c:v>181.71278615229099</c:v>
                </c:pt>
                <c:pt idx="35">
                  <c:v>167.32064586304199</c:v>
                </c:pt>
                <c:pt idx="36">
                  <c:v>159.082060970599</c:v>
                </c:pt>
                <c:pt idx="37">
                  <c:v>151.53494443761099</c:v>
                </c:pt>
                <c:pt idx="38">
                  <c:v>144.91607637060201</c:v>
                </c:pt>
                <c:pt idx="39">
                  <c:v>138.66890750159601</c:v>
                </c:pt>
                <c:pt idx="40">
                  <c:v>132.972588165324</c:v>
                </c:pt>
                <c:pt idx="41">
                  <c:v>128.075572181441</c:v>
                </c:pt>
                <c:pt idx="42">
                  <c:v>128.39646661614401</c:v>
                </c:pt>
                <c:pt idx="43">
                  <c:v>129.51971362100201</c:v>
                </c:pt>
                <c:pt idx="44">
                  <c:v>127.145624917296</c:v>
                </c:pt>
                <c:pt idx="45">
                  <c:v>124.897770286707</c:v>
                </c:pt>
                <c:pt idx="46">
                  <c:v>124.94710858693099</c:v>
                </c:pt>
                <c:pt idx="47">
                  <c:v>126.548148498041</c:v>
                </c:pt>
                <c:pt idx="48">
                  <c:v>130.412207069332</c:v>
                </c:pt>
                <c:pt idx="49">
                  <c:v>135.19545861104601</c:v>
                </c:pt>
                <c:pt idx="50">
                  <c:v>136.59432650781</c:v>
                </c:pt>
                <c:pt idx="51">
                  <c:v>137.66260805563701</c:v>
                </c:pt>
                <c:pt idx="52">
                  <c:v>144.43562635963301</c:v>
                </c:pt>
                <c:pt idx="53">
                  <c:v>155.584895233992</c:v>
                </c:pt>
                <c:pt idx="54">
                  <c:v>161.07370334429299</c:v>
                </c:pt>
                <c:pt idx="55">
                  <c:v>161.26492862145801</c:v>
                </c:pt>
                <c:pt idx="56">
                  <c:v>163.945466934546</c:v>
                </c:pt>
                <c:pt idx="57">
                  <c:v>166.92450774068399</c:v>
                </c:pt>
                <c:pt idx="58">
                  <c:v>169.42259705390899</c:v>
                </c:pt>
                <c:pt idx="59">
                  <c:v>173.50150384754599</c:v>
                </c:pt>
                <c:pt idx="60">
                  <c:v>178.75461285232799</c:v>
                </c:pt>
                <c:pt idx="61">
                  <c:v>183.378156587598</c:v>
                </c:pt>
                <c:pt idx="62">
                  <c:v>186.71697257812801</c:v>
                </c:pt>
                <c:pt idx="63">
                  <c:v>190.011180392792</c:v>
                </c:pt>
                <c:pt idx="64">
                  <c:v>195.51157089914901</c:v>
                </c:pt>
                <c:pt idx="65">
                  <c:v>202.33524593012899</c:v>
                </c:pt>
                <c:pt idx="66">
                  <c:v>206.799373065472</c:v>
                </c:pt>
                <c:pt idx="67">
                  <c:v>208.898152023275</c:v>
                </c:pt>
                <c:pt idx="68">
                  <c:v>212.745837350464</c:v>
                </c:pt>
                <c:pt idx="69">
                  <c:v>220.92046825355399</c:v>
                </c:pt>
                <c:pt idx="70">
                  <c:v>228.53559052924999</c:v>
                </c:pt>
                <c:pt idx="71">
                  <c:v>231.13312666288999</c:v>
                </c:pt>
                <c:pt idx="72">
                  <c:v>231.393014870869</c:v>
                </c:pt>
                <c:pt idx="73">
                  <c:v>232.963584063892</c:v>
                </c:pt>
                <c:pt idx="74">
                  <c:v>234.36539238432701</c:v>
                </c:pt>
                <c:pt idx="75">
                  <c:v>235.79529545887499</c:v>
                </c:pt>
                <c:pt idx="76">
                  <c:v>241.228717530545</c:v>
                </c:pt>
                <c:pt idx="77">
                  <c:v>246.722207418588</c:v>
                </c:pt>
                <c:pt idx="78">
                  <c:v>250.23925389678999</c:v>
                </c:pt>
                <c:pt idx="79">
                  <c:v>253.297506060655</c:v>
                </c:pt>
                <c:pt idx="80">
                  <c:v>249.58245099528</c:v>
                </c:pt>
                <c:pt idx="81">
                  <c:v>240.32941260821801</c:v>
                </c:pt>
                <c:pt idx="82">
                  <c:v>244.466983682831</c:v>
                </c:pt>
                <c:pt idx="83">
                  <c:v>256.160542852508</c:v>
                </c:pt>
                <c:pt idx="84">
                  <c:v>261.61885550483498</c:v>
                </c:pt>
                <c:pt idx="85">
                  <c:v>267.52173803141199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1B-4612-B49F-CAA2993DE46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RegionalPropertyType!$AD$6:$AD$91</c:f>
              <c:numCache>
                <c:formatCode>0</c:formatCode>
                <c:ptCount val="86"/>
                <c:pt idx="0">
                  <c:v>94.010722396187603</c:v>
                </c:pt>
                <c:pt idx="1">
                  <c:v>98.0053646484278</c:v>
                </c:pt>
                <c:pt idx="2">
                  <c:v>98.997445656437606</c:v>
                </c:pt>
                <c:pt idx="3">
                  <c:v>100</c:v>
                </c:pt>
                <c:pt idx="4">
                  <c:v>103.986409502588</c:v>
                </c:pt>
                <c:pt idx="5">
                  <c:v>108.649118127904</c:v>
                </c:pt>
                <c:pt idx="6">
                  <c:v>111.062002705051</c:v>
                </c:pt>
                <c:pt idx="7">
                  <c:v>112.934501317889</c:v>
                </c:pt>
                <c:pt idx="8">
                  <c:v>117.11730465719</c:v>
                </c:pt>
                <c:pt idx="9">
                  <c:v>122.58048845117401</c:v>
                </c:pt>
                <c:pt idx="10">
                  <c:v>127.26871060635</c:v>
                </c:pt>
                <c:pt idx="11">
                  <c:v>130.72126790656199</c:v>
                </c:pt>
                <c:pt idx="12">
                  <c:v>135.17903891419701</c:v>
                </c:pt>
                <c:pt idx="13">
                  <c:v>140.844349568691</c:v>
                </c:pt>
                <c:pt idx="14">
                  <c:v>145.01006905836999</c:v>
                </c:pt>
                <c:pt idx="15">
                  <c:v>148.443109006236</c:v>
                </c:pt>
                <c:pt idx="16">
                  <c:v>154.41447853109599</c:v>
                </c:pt>
                <c:pt idx="17">
                  <c:v>161.478011074107</c:v>
                </c:pt>
                <c:pt idx="18">
                  <c:v>165.356729212517</c:v>
                </c:pt>
                <c:pt idx="19">
                  <c:v>168.13138613989</c:v>
                </c:pt>
                <c:pt idx="20">
                  <c:v>174.044219961262</c:v>
                </c:pt>
                <c:pt idx="21">
                  <c:v>181.895858400706</c:v>
                </c:pt>
                <c:pt idx="22">
                  <c:v>186.40312559188899</c:v>
                </c:pt>
                <c:pt idx="23">
                  <c:v>187.45904485588099</c:v>
                </c:pt>
                <c:pt idx="24">
                  <c:v>188.87785261739401</c:v>
                </c:pt>
                <c:pt idx="25">
                  <c:v>191.00892239834201</c:v>
                </c:pt>
                <c:pt idx="26">
                  <c:v>191.69793047876399</c:v>
                </c:pt>
                <c:pt idx="27">
                  <c:v>192.46135958514901</c:v>
                </c:pt>
                <c:pt idx="28">
                  <c:v>195.73946382817201</c:v>
                </c:pt>
                <c:pt idx="29">
                  <c:v>197.88316091029299</c:v>
                </c:pt>
                <c:pt idx="30">
                  <c:v>191.01970802871301</c:v>
                </c:pt>
                <c:pt idx="31">
                  <c:v>181.98690696926499</c:v>
                </c:pt>
                <c:pt idx="32">
                  <c:v>179.65357697301701</c:v>
                </c:pt>
                <c:pt idx="33">
                  <c:v>180.16128635968499</c:v>
                </c:pt>
                <c:pt idx="34">
                  <c:v>176.624012223081</c:v>
                </c:pt>
                <c:pt idx="35">
                  <c:v>168.78694713435701</c:v>
                </c:pt>
                <c:pt idx="36">
                  <c:v>155.500756030329</c:v>
                </c:pt>
                <c:pt idx="37">
                  <c:v>140.628061778741</c:v>
                </c:pt>
                <c:pt idx="38">
                  <c:v>134.263242778088</c:v>
                </c:pt>
                <c:pt idx="39">
                  <c:v>132.680846012995</c:v>
                </c:pt>
                <c:pt idx="40">
                  <c:v>129.946785646037</c:v>
                </c:pt>
                <c:pt idx="41">
                  <c:v>126.725399902218</c:v>
                </c:pt>
                <c:pt idx="42">
                  <c:v>127.635233265523</c:v>
                </c:pt>
                <c:pt idx="43">
                  <c:v>132.23619986994299</c:v>
                </c:pt>
                <c:pt idx="44">
                  <c:v>137.20640969520201</c:v>
                </c:pt>
                <c:pt idx="45">
                  <c:v>141.02109564151101</c:v>
                </c:pt>
                <c:pt idx="46">
                  <c:v>144.33747003715101</c:v>
                </c:pt>
                <c:pt idx="47">
                  <c:v>148.844174673602</c:v>
                </c:pt>
                <c:pt idx="48">
                  <c:v>155.18459753489901</c:v>
                </c:pt>
                <c:pt idx="49">
                  <c:v>164.294830497541</c:v>
                </c:pt>
                <c:pt idx="50">
                  <c:v>169.196670536569</c:v>
                </c:pt>
                <c:pt idx="51">
                  <c:v>168.972203609941</c:v>
                </c:pt>
                <c:pt idx="52">
                  <c:v>172.25270479442901</c:v>
                </c:pt>
                <c:pt idx="53">
                  <c:v>179.942964415901</c:v>
                </c:pt>
                <c:pt idx="54">
                  <c:v>186.605830844736</c:v>
                </c:pt>
                <c:pt idx="55">
                  <c:v>190.731116627213</c:v>
                </c:pt>
                <c:pt idx="56">
                  <c:v>197.73558104170999</c:v>
                </c:pt>
                <c:pt idx="57">
                  <c:v>207.92240568397401</c:v>
                </c:pt>
                <c:pt idx="58">
                  <c:v>213.43077203544499</c:v>
                </c:pt>
                <c:pt idx="59">
                  <c:v>214.54411571073501</c:v>
                </c:pt>
                <c:pt idx="60">
                  <c:v>219.91559034558099</c:v>
                </c:pt>
                <c:pt idx="61">
                  <c:v>230.72369450384801</c:v>
                </c:pt>
                <c:pt idx="62">
                  <c:v>237.38066590031701</c:v>
                </c:pt>
                <c:pt idx="63">
                  <c:v>239.34143215372501</c:v>
                </c:pt>
                <c:pt idx="64">
                  <c:v>248.57743164919501</c:v>
                </c:pt>
                <c:pt idx="65">
                  <c:v>267.15526077615903</c:v>
                </c:pt>
                <c:pt idx="66">
                  <c:v>277.68870768296301</c:v>
                </c:pt>
                <c:pt idx="67">
                  <c:v>278.231314094948</c:v>
                </c:pt>
                <c:pt idx="68">
                  <c:v>285.57689584969103</c:v>
                </c:pt>
                <c:pt idx="69">
                  <c:v>297.98474896870499</c:v>
                </c:pt>
                <c:pt idx="70">
                  <c:v>305.75071715195202</c:v>
                </c:pt>
                <c:pt idx="71">
                  <c:v>308.83159977128201</c:v>
                </c:pt>
                <c:pt idx="72">
                  <c:v>320.31863122533503</c:v>
                </c:pt>
                <c:pt idx="73">
                  <c:v>340.40131619144</c:v>
                </c:pt>
                <c:pt idx="74">
                  <c:v>344.69019015014197</c:v>
                </c:pt>
                <c:pt idx="75">
                  <c:v>339.84229817121297</c:v>
                </c:pt>
                <c:pt idx="76">
                  <c:v>349.039208817092</c:v>
                </c:pt>
                <c:pt idx="77">
                  <c:v>369.07626804012699</c:v>
                </c:pt>
                <c:pt idx="78">
                  <c:v>386.19302305384002</c:v>
                </c:pt>
                <c:pt idx="79">
                  <c:v>390.48581635131802</c:v>
                </c:pt>
                <c:pt idx="80">
                  <c:v>390.95911953506601</c:v>
                </c:pt>
                <c:pt idx="81">
                  <c:v>399.00545889687299</c:v>
                </c:pt>
                <c:pt idx="82">
                  <c:v>416.62792499122702</c:v>
                </c:pt>
                <c:pt idx="83">
                  <c:v>430.32493326083301</c:v>
                </c:pt>
                <c:pt idx="84">
                  <c:v>438.22058427787999</c:v>
                </c:pt>
                <c:pt idx="85">
                  <c:v>447.80837959636199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1B-4612-B49F-CAA2993DE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PrimeMarkets!$O$22:$O$107</c:f>
              <c:numCache>
                <c:formatCode>#,##0_);[Red]\(#,##0\)</c:formatCode>
                <c:ptCount val="86"/>
                <c:pt idx="0">
                  <c:v>84.585170301565796</c:v>
                </c:pt>
                <c:pt idx="1">
                  <c:v>92.888252464912298</c:v>
                </c:pt>
                <c:pt idx="2">
                  <c:v>96.795223687572999</c:v>
                </c:pt>
                <c:pt idx="3">
                  <c:v>100</c:v>
                </c:pt>
                <c:pt idx="4">
                  <c:v>94.148239938230304</c:v>
                </c:pt>
                <c:pt idx="5">
                  <c:v>98.543362145019401</c:v>
                </c:pt>
                <c:pt idx="6">
                  <c:v>97.781453784141306</c:v>
                </c:pt>
                <c:pt idx="7">
                  <c:v>96.811275225988297</c:v>
                </c:pt>
                <c:pt idx="8">
                  <c:v>98.620464642102903</c:v>
                </c:pt>
                <c:pt idx="9">
                  <c:v>100.21397804313</c:v>
                </c:pt>
                <c:pt idx="10">
                  <c:v>104.23442946988899</c:v>
                </c:pt>
                <c:pt idx="11">
                  <c:v>109.783795026889</c:v>
                </c:pt>
                <c:pt idx="12">
                  <c:v>106.24564165552</c:v>
                </c:pt>
                <c:pt idx="13">
                  <c:v>120.213853264929</c:v>
                </c:pt>
                <c:pt idx="14">
                  <c:v>113.983052254678</c:v>
                </c:pt>
                <c:pt idx="15">
                  <c:v>121.55601533853</c:v>
                </c:pt>
                <c:pt idx="16">
                  <c:v>132.85700652370201</c:v>
                </c:pt>
                <c:pt idx="17">
                  <c:v>124.38267526751299</c:v>
                </c:pt>
                <c:pt idx="18">
                  <c:v>136.355839813621</c:v>
                </c:pt>
                <c:pt idx="19">
                  <c:v>138.312809630451</c:v>
                </c:pt>
                <c:pt idx="20">
                  <c:v>149.38055950398001</c:v>
                </c:pt>
                <c:pt idx="21">
                  <c:v>154.665788760776</c:v>
                </c:pt>
                <c:pt idx="22">
                  <c:v>156.486741924558</c:v>
                </c:pt>
                <c:pt idx="23">
                  <c:v>165.80818865088199</c:v>
                </c:pt>
                <c:pt idx="24">
                  <c:v>168.5838413713</c:v>
                </c:pt>
                <c:pt idx="25">
                  <c:v>182.508045814372</c:v>
                </c:pt>
                <c:pt idx="26">
                  <c:v>173.18503321089699</c:v>
                </c:pt>
                <c:pt idx="27">
                  <c:v>187.88422636114601</c:v>
                </c:pt>
                <c:pt idx="28">
                  <c:v>182.37862279722</c:v>
                </c:pt>
                <c:pt idx="29">
                  <c:v>200.48999075342999</c:v>
                </c:pt>
                <c:pt idx="30">
                  <c:v>191.704380344084</c:v>
                </c:pt>
                <c:pt idx="31">
                  <c:v>190.98153628635501</c:v>
                </c:pt>
                <c:pt idx="32">
                  <c:v>184.57016475629899</c:v>
                </c:pt>
                <c:pt idx="33">
                  <c:v>192.36426412434</c:v>
                </c:pt>
                <c:pt idx="34">
                  <c:v>195.129572178252</c:v>
                </c:pt>
                <c:pt idx="35">
                  <c:v>170.615813366243</c:v>
                </c:pt>
                <c:pt idx="36">
                  <c:v>155.00800140051501</c:v>
                </c:pt>
                <c:pt idx="37">
                  <c:v>143.938749909981</c:v>
                </c:pt>
                <c:pt idx="38">
                  <c:v>135.270640508649</c:v>
                </c:pt>
                <c:pt idx="39">
                  <c:v>132.78401161834799</c:v>
                </c:pt>
                <c:pt idx="40">
                  <c:v>139.21231018063301</c:v>
                </c:pt>
                <c:pt idx="41">
                  <c:v>134.34399840054701</c:v>
                </c:pt>
                <c:pt idx="42">
                  <c:v>130.46489880419301</c:v>
                </c:pt>
                <c:pt idx="43">
                  <c:v>137.51128419388201</c:v>
                </c:pt>
                <c:pt idx="44">
                  <c:v>129.38773549995099</c:v>
                </c:pt>
                <c:pt idx="45">
                  <c:v>140.32548572177001</c:v>
                </c:pt>
                <c:pt idx="46">
                  <c:v>134.42163496786699</c:v>
                </c:pt>
                <c:pt idx="47">
                  <c:v>143.592072992711</c:v>
                </c:pt>
                <c:pt idx="48">
                  <c:v>126.04211016975999</c:v>
                </c:pt>
                <c:pt idx="49">
                  <c:v>152.90714051466</c:v>
                </c:pt>
                <c:pt idx="50">
                  <c:v>144.11938127825201</c:v>
                </c:pt>
                <c:pt idx="51">
                  <c:v>155.025422073718</c:v>
                </c:pt>
                <c:pt idx="52">
                  <c:v>148.828037270507</c:v>
                </c:pt>
                <c:pt idx="53">
                  <c:v>161.92438902763899</c:v>
                </c:pt>
                <c:pt idx="54">
                  <c:v>153.06837562784099</c:v>
                </c:pt>
                <c:pt idx="55">
                  <c:v>160.43621980814001</c:v>
                </c:pt>
                <c:pt idx="56">
                  <c:v>166.88915149972399</c:v>
                </c:pt>
                <c:pt idx="57">
                  <c:v>169.906484204322</c:v>
                </c:pt>
                <c:pt idx="58">
                  <c:v>184.92767886230899</c:v>
                </c:pt>
                <c:pt idx="59">
                  <c:v>184.22140811611399</c:v>
                </c:pt>
                <c:pt idx="60">
                  <c:v>179.742630309893</c:v>
                </c:pt>
                <c:pt idx="61">
                  <c:v>188.94276339912199</c:v>
                </c:pt>
                <c:pt idx="62">
                  <c:v>196.285740424382</c:v>
                </c:pt>
                <c:pt idx="63">
                  <c:v>188.47873022638399</c:v>
                </c:pt>
                <c:pt idx="64">
                  <c:v>199.33379277637499</c:v>
                </c:pt>
                <c:pt idx="65">
                  <c:v>205.968916480747</c:v>
                </c:pt>
                <c:pt idx="66">
                  <c:v>209.887282902956</c:v>
                </c:pt>
                <c:pt idx="67">
                  <c:v>208.50573202968101</c:v>
                </c:pt>
                <c:pt idx="68">
                  <c:v>220.97674354786699</c:v>
                </c:pt>
                <c:pt idx="69">
                  <c:v>216.094164820663</c:v>
                </c:pt>
                <c:pt idx="70">
                  <c:v>222.837235084951</c:v>
                </c:pt>
                <c:pt idx="71">
                  <c:v>230.09073663903499</c:v>
                </c:pt>
                <c:pt idx="72">
                  <c:v>220.25777351746601</c:v>
                </c:pt>
                <c:pt idx="73">
                  <c:v>239.14864155478401</c:v>
                </c:pt>
                <c:pt idx="74">
                  <c:v>243.94877221062401</c:v>
                </c:pt>
                <c:pt idx="75">
                  <c:v>237.093270190428</c:v>
                </c:pt>
                <c:pt idx="76">
                  <c:v>240.31075805476601</c:v>
                </c:pt>
                <c:pt idx="77">
                  <c:v>249.56503647080001</c:v>
                </c:pt>
                <c:pt idx="78">
                  <c:v>265.73431262397497</c:v>
                </c:pt>
                <c:pt idx="79">
                  <c:v>242.624823452562</c:v>
                </c:pt>
                <c:pt idx="80">
                  <c:v>262.93631483304603</c:v>
                </c:pt>
                <c:pt idx="81">
                  <c:v>238.272950877689</c:v>
                </c:pt>
                <c:pt idx="82">
                  <c:v>280.56352543010797</c:v>
                </c:pt>
                <c:pt idx="83">
                  <c:v>287.78657969507498</c:v>
                </c:pt>
                <c:pt idx="84">
                  <c:v>271.56272098943799</c:v>
                </c:pt>
                <c:pt idx="85">
                  <c:v>265.41290352279998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F5-43A2-8393-E9E3D1E6AB61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PrimeMarkets!$S$6:$S$107</c:f>
              <c:numCache>
                <c:formatCode>0</c:formatCode>
                <c:ptCount val="102"/>
                <c:pt idx="0">
                  <c:v>58.064879059056501</c:v>
                </c:pt>
                <c:pt idx="1">
                  <c:v>61.698425251585398</c:v>
                </c:pt>
                <c:pt idx="2">
                  <c:v>65.397866799838596</c:v>
                </c:pt>
                <c:pt idx="3">
                  <c:v>65.314150082692706</c:v>
                </c:pt>
                <c:pt idx="4">
                  <c:v>65.761109826968905</c:v>
                </c:pt>
                <c:pt idx="5">
                  <c:v>69.424252605678006</c:v>
                </c:pt>
                <c:pt idx="6">
                  <c:v>74.507817720241306</c:v>
                </c:pt>
                <c:pt idx="7">
                  <c:v>77.366866690936902</c:v>
                </c:pt>
                <c:pt idx="8">
                  <c:v>77.925267727371704</c:v>
                </c:pt>
                <c:pt idx="9">
                  <c:v>78.2705253950067</c:v>
                </c:pt>
                <c:pt idx="10">
                  <c:v>79.753562576075396</c:v>
                </c:pt>
                <c:pt idx="11">
                  <c:v>82.271361046469707</c:v>
                </c:pt>
                <c:pt idx="12">
                  <c:v>85.357705830034703</c:v>
                </c:pt>
                <c:pt idx="13">
                  <c:v>89.249654542762698</c:v>
                </c:pt>
                <c:pt idx="14">
                  <c:v>90.453695633078695</c:v>
                </c:pt>
                <c:pt idx="15">
                  <c:v>90.129323200875803</c:v>
                </c:pt>
                <c:pt idx="16">
                  <c:v>92.811659397032003</c:v>
                </c:pt>
                <c:pt idx="17">
                  <c:v>98.070622648401695</c:v>
                </c:pt>
                <c:pt idx="18">
                  <c:v>100.80321960297501</c:v>
                </c:pt>
                <c:pt idx="19">
                  <c:v>100</c:v>
                </c:pt>
                <c:pt idx="20">
                  <c:v>100.054937896547</c:v>
                </c:pt>
                <c:pt idx="21">
                  <c:v>101.611861624919</c:v>
                </c:pt>
                <c:pt idx="22">
                  <c:v>102.455998190617</c:v>
                </c:pt>
                <c:pt idx="23">
                  <c:v>102.20687440959399</c:v>
                </c:pt>
                <c:pt idx="24">
                  <c:v>103.034443603561</c:v>
                </c:pt>
                <c:pt idx="25">
                  <c:v>105.61884489985999</c:v>
                </c:pt>
                <c:pt idx="26">
                  <c:v>108.245330917784</c:v>
                </c:pt>
                <c:pt idx="27">
                  <c:v>109.94274871968901</c:v>
                </c:pt>
                <c:pt idx="28">
                  <c:v>112.674622541324</c:v>
                </c:pt>
                <c:pt idx="29">
                  <c:v>115.97652786368199</c:v>
                </c:pt>
                <c:pt idx="30">
                  <c:v>117.952627140674</c:v>
                </c:pt>
                <c:pt idx="31">
                  <c:v>120.25532532206999</c:v>
                </c:pt>
                <c:pt idx="32">
                  <c:v>124.59749010356499</c:v>
                </c:pt>
                <c:pt idx="33">
                  <c:v>129.08723722254999</c:v>
                </c:pt>
                <c:pt idx="34">
                  <c:v>133.43618590836201</c:v>
                </c:pt>
                <c:pt idx="35">
                  <c:v>138.30732212110101</c:v>
                </c:pt>
                <c:pt idx="36">
                  <c:v>144.146008457899</c:v>
                </c:pt>
                <c:pt idx="37">
                  <c:v>150.84286116012001</c:v>
                </c:pt>
                <c:pt idx="38">
                  <c:v>155.470189371853</c:v>
                </c:pt>
                <c:pt idx="39">
                  <c:v>158.141000745837</c:v>
                </c:pt>
                <c:pt idx="40">
                  <c:v>161.22855927742799</c:v>
                </c:pt>
                <c:pt idx="41">
                  <c:v>164.51309905422201</c:v>
                </c:pt>
                <c:pt idx="42">
                  <c:v>164.78731008575099</c:v>
                </c:pt>
                <c:pt idx="43">
                  <c:v>164.09169391801601</c:v>
                </c:pt>
                <c:pt idx="44">
                  <c:v>168.136584538649</c:v>
                </c:pt>
                <c:pt idx="45">
                  <c:v>174.614743931215</c:v>
                </c:pt>
                <c:pt idx="46">
                  <c:v>171.75476930737699</c:v>
                </c:pt>
                <c:pt idx="47">
                  <c:v>164.76019344258</c:v>
                </c:pt>
                <c:pt idx="48">
                  <c:v>163.79444708784101</c:v>
                </c:pt>
                <c:pt idx="49">
                  <c:v>163.70820117094101</c:v>
                </c:pt>
                <c:pt idx="50">
                  <c:v>154.25305135036299</c:v>
                </c:pt>
                <c:pt idx="51">
                  <c:v>141.82804503099399</c:v>
                </c:pt>
                <c:pt idx="52">
                  <c:v>131.622700322448</c:v>
                </c:pt>
                <c:pt idx="53">
                  <c:v>122.16953297304001</c:v>
                </c:pt>
                <c:pt idx="54">
                  <c:v>120.650426547481</c:v>
                </c:pt>
                <c:pt idx="55">
                  <c:v>121.939827561017</c:v>
                </c:pt>
                <c:pt idx="56">
                  <c:v>117.680945764686</c:v>
                </c:pt>
                <c:pt idx="57">
                  <c:v>112.191401355534</c:v>
                </c:pt>
                <c:pt idx="58">
                  <c:v>110.182193618098</c:v>
                </c:pt>
                <c:pt idx="59">
                  <c:v>108.705358991046</c:v>
                </c:pt>
                <c:pt idx="60">
                  <c:v>106.626976171341</c:v>
                </c:pt>
                <c:pt idx="61">
                  <c:v>107.659350821312</c:v>
                </c:pt>
                <c:pt idx="62">
                  <c:v>109.27685972118501</c:v>
                </c:pt>
                <c:pt idx="63">
                  <c:v>108.26976489824099</c:v>
                </c:pt>
                <c:pt idx="64">
                  <c:v>107.158920743048</c:v>
                </c:pt>
                <c:pt idx="65">
                  <c:v>107.651536365003</c:v>
                </c:pt>
                <c:pt idx="66">
                  <c:v>110.084665952629</c:v>
                </c:pt>
                <c:pt idx="67">
                  <c:v>112.603403363734</c:v>
                </c:pt>
                <c:pt idx="68">
                  <c:v>114.554254443771</c:v>
                </c:pt>
                <c:pt idx="69">
                  <c:v>116.709527281017</c:v>
                </c:pt>
                <c:pt idx="70">
                  <c:v>119.380421377912</c:v>
                </c:pt>
                <c:pt idx="71">
                  <c:v>121.99477329317099</c:v>
                </c:pt>
                <c:pt idx="72">
                  <c:v>125.62358002581399</c:v>
                </c:pt>
                <c:pt idx="73">
                  <c:v>131.09508353707901</c:v>
                </c:pt>
                <c:pt idx="74">
                  <c:v>132.98841658667601</c:v>
                </c:pt>
                <c:pt idx="75">
                  <c:v>133.17258751867899</c:v>
                </c:pt>
                <c:pt idx="76">
                  <c:v>138.02973462807401</c:v>
                </c:pt>
                <c:pt idx="77">
                  <c:v>144.28096567542099</c:v>
                </c:pt>
                <c:pt idx="78">
                  <c:v>144.11918486580399</c:v>
                </c:pt>
                <c:pt idx="79">
                  <c:v>141.940104784488</c:v>
                </c:pt>
                <c:pt idx="80">
                  <c:v>144.63464486973001</c:v>
                </c:pt>
                <c:pt idx="81">
                  <c:v>149.546812726083</c:v>
                </c:pt>
                <c:pt idx="82">
                  <c:v>154.16044238472699</c:v>
                </c:pt>
                <c:pt idx="83">
                  <c:v>157.67465977812401</c:v>
                </c:pt>
                <c:pt idx="84">
                  <c:v>163.94175480979399</c:v>
                </c:pt>
                <c:pt idx="85">
                  <c:v>171.48262410342201</c:v>
                </c:pt>
                <c:pt idx="86">
                  <c:v>170.32091588010601</c:v>
                </c:pt>
                <c:pt idx="87">
                  <c:v>167.743265941483</c:v>
                </c:pt>
                <c:pt idx="88">
                  <c:v>173.835208832202</c:v>
                </c:pt>
                <c:pt idx="89">
                  <c:v>182.91648269212601</c:v>
                </c:pt>
                <c:pt idx="90">
                  <c:v>185.87338877409701</c:v>
                </c:pt>
                <c:pt idx="91">
                  <c:v>184.531668135291</c:v>
                </c:pt>
                <c:pt idx="92">
                  <c:v>185.46731288041499</c:v>
                </c:pt>
                <c:pt idx="93">
                  <c:v>189.169401557589</c:v>
                </c:pt>
                <c:pt idx="94">
                  <c:v>193.21741891118501</c:v>
                </c:pt>
                <c:pt idx="95">
                  <c:v>195.26215811722199</c:v>
                </c:pt>
                <c:pt idx="96">
                  <c:v>196.13016461046499</c:v>
                </c:pt>
                <c:pt idx="97">
                  <c:v>195.732214858167</c:v>
                </c:pt>
                <c:pt idx="98">
                  <c:v>200.15287863166699</c:v>
                </c:pt>
                <c:pt idx="99">
                  <c:v>205.97136480778499</c:v>
                </c:pt>
                <c:pt idx="100">
                  <c:v>205.57175253468401</c:v>
                </c:pt>
                <c:pt idx="101">
                  <c:v>203.35088803563499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F5-43A2-8393-E9E3D1E6A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PrimeMarkets!$P$22:$P$107</c:f>
              <c:numCache>
                <c:formatCode>#,##0_);[Red]\(#,##0\)</c:formatCode>
                <c:ptCount val="86"/>
                <c:pt idx="0">
                  <c:v>91.1303996033148</c:v>
                </c:pt>
                <c:pt idx="1">
                  <c:v>104.03327013939899</c:v>
                </c:pt>
                <c:pt idx="2">
                  <c:v>97.156545258692802</c:v>
                </c:pt>
                <c:pt idx="3">
                  <c:v>100</c:v>
                </c:pt>
                <c:pt idx="4">
                  <c:v>102.83803855913899</c:v>
                </c:pt>
                <c:pt idx="5">
                  <c:v>109.404579120318</c:v>
                </c:pt>
                <c:pt idx="6">
                  <c:v>104.136945895827</c:v>
                </c:pt>
                <c:pt idx="7">
                  <c:v>104.05548192420299</c:v>
                </c:pt>
                <c:pt idx="8">
                  <c:v>107.743318933699</c:v>
                </c:pt>
                <c:pt idx="9">
                  <c:v>107.89576053727301</c:v>
                </c:pt>
                <c:pt idx="10">
                  <c:v>110.596180835195</c:v>
                </c:pt>
                <c:pt idx="11">
                  <c:v>118.27034819977899</c:v>
                </c:pt>
                <c:pt idx="12">
                  <c:v>117.743120457667</c:v>
                </c:pt>
                <c:pt idx="13">
                  <c:v>119.300913098021</c:v>
                </c:pt>
                <c:pt idx="14">
                  <c:v>115.97732688009199</c:v>
                </c:pt>
                <c:pt idx="15">
                  <c:v>127.20713449935501</c:v>
                </c:pt>
                <c:pt idx="16">
                  <c:v>129.91611758411099</c:v>
                </c:pt>
                <c:pt idx="17">
                  <c:v>134.94022117049599</c:v>
                </c:pt>
                <c:pt idx="18">
                  <c:v>140.679435115578</c:v>
                </c:pt>
                <c:pt idx="19">
                  <c:v>140.06172446898199</c:v>
                </c:pt>
                <c:pt idx="20">
                  <c:v>149.39874934463299</c:v>
                </c:pt>
                <c:pt idx="21">
                  <c:v>153.18751804793601</c:v>
                </c:pt>
                <c:pt idx="22">
                  <c:v>154.838609909795</c:v>
                </c:pt>
                <c:pt idx="23">
                  <c:v>165.42047185519101</c:v>
                </c:pt>
                <c:pt idx="24">
                  <c:v>174.13519173093499</c:v>
                </c:pt>
                <c:pt idx="25">
                  <c:v>174.89740901003799</c:v>
                </c:pt>
                <c:pt idx="26">
                  <c:v>183.91194322617</c:v>
                </c:pt>
                <c:pt idx="27">
                  <c:v>185.940477429395</c:v>
                </c:pt>
                <c:pt idx="28">
                  <c:v>192.74743073677101</c:v>
                </c:pt>
                <c:pt idx="29">
                  <c:v>188.472112910704</c:v>
                </c:pt>
                <c:pt idx="30">
                  <c:v>189.667843995281</c:v>
                </c:pt>
                <c:pt idx="31">
                  <c:v>200.44023148202601</c:v>
                </c:pt>
                <c:pt idx="32">
                  <c:v>196.51998732563001</c:v>
                </c:pt>
                <c:pt idx="33">
                  <c:v>190.86136938773799</c:v>
                </c:pt>
                <c:pt idx="34">
                  <c:v>195.00518947669701</c:v>
                </c:pt>
                <c:pt idx="35">
                  <c:v>172.60954912636601</c:v>
                </c:pt>
                <c:pt idx="36">
                  <c:v>158.02519113471999</c:v>
                </c:pt>
                <c:pt idx="37">
                  <c:v>155.33789992689401</c:v>
                </c:pt>
                <c:pt idx="38">
                  <c:v>142.20051779475699</c:v>
                </c:pt>
                <c:pt idx="39">
                  <c:v>139.33212811868299</c:v>
                </c:pt>
                <c:pt idx="40">
                  <c:v>131.50026808747</c:v>
                </c:pt>
                <c:pt idx="41">
                  <c:v>140.47148258489699</c:v>
                </c:pt>
                <c:pt idx="42">
                  <c:v>120.92194614363601</c:v>
                </c:pt>
                <c:pt idx="43">
                  <c:v>139.05070240594799</c:v>
                </c:pt>
                <c:pt idx="44">
                  <c:v>123.159944319516</c:v>
                </c:pt>
                <c:pt idx="45">
                  <c:v>135.18393331677001</c:v>
                </c:pt>
                <c:pt idx="46">
                  <c:v>136.627487847119</c:v>
                </c:pt>
                <c:pt idx="47">
                  <c:v>129.00886932185901</c:v>
                </c:pt>
                <c:pt idx="48">
                  <c:v>136.438094118294</c:v>
                </c:pt>
                <c:pt idx="49">
                  <c:v>126.79690653878799</c:v>
                </c:pt>
                <c:pt idx="50">
                  <c:v>129.52184765026999</c:v>
                </c:pt>
                <c:pt idx="51">
                  <c:v>143.728671229958</c:v>
                </c:pt>
                <c:pt idx="52">
                  <c:v>124.91247896908099</c:v>
                </c:pt>
                <c:pt idx="53">
                  <c:v>135.616023487772</c:v>
                </c:pt>
                <c:pt idx="54">
                  <c:v>142.29293233978501</c:v>
                </c:pt>
                <c:pt idx="55">
                  <c:v>146.936280864195</c:v>
                </c:pt>
                <c:pt idx="56">
                  <c:v>155.71972913177899</c:v>
                </c:pt>
                <c:pt idx="57">
                  <c:v>151.17892740284</c:v>
                </c:pt>
                <c:pt idx="58">
                  <c:v>168.25759502808501</c:v>
                </c:pt>
                <c:pt idx="59">
                  <c:v>165.060196895578</c:v>
                </c:pt>
                <c:pt idx="60">
                  <c:v>167.65889129780501</c:v>
                </c:pt>
                <c:pt idx="61">
                  <c:v>175.44449888500799</c:v>
                </c:pt>
                <c:pt idx="62">
                  <c:v>180.49732251105999</c:v>
                </c:pt>
                <c:pt idx="63">
                  <c:v>180.86571742103001</c:v>
                </c:pt>
                <c:pt idx="64">
                  <c:v>186.01788673137</c:v>
                </c:pt>
                <c:pt idx="65">
                  <c:v>192.000000094022</c:v>
                </c:pt>
                <c:pt idx="66">
                  <c:v>197.633110684587</c:v>
                </c:pt>
                <c:pt idx="67">
                  <c:v>206.713772261938</c:v>
                </c:pt>
                <c:pt idx="68">
                  <c:v>211.77586416381001</c:v>
                </c:pt>
                <c:pt idx="69">
                  <c:v>228.464764264557</c:v>
                </c:pt>
                <c:pt idx="70">
                  <c:v>233.74234639232699</c:v>
                </c:pt>
                <c:pt idx="71">
                  <c:v>232.78114251148</c:v>
                </c:pt>
                <c:pt idx="72">
                  <c:v>244.12237552877099</c:v>
                </c:pt>
                <c:pt idx="73">
                  <c:v>241.839484881554</c:v>
                </c:pt>
                <c:pt idx="74">
                  <c:v>247.61471146019301</c:v>
                </c:pt>
                <c:pt idx="75">
                  <c:v>247.85604175192199</c:v>
                </c:pt>
                <c:pt idx="76">
                  <c:v>286.00857227176903</c:v>
                </c:pt>
                <c:pt idx="77">
                  <c:v>249.67816016174001</c:v>
                </c:pt>
                <c:pt idx="78">
                  <c:v>264.040515511043</c:v>
                </c:pt>
                <c:pt idx="79">
                  <c:v>279.67895209010101</c:v>
                </c:pt>
                <c:pt idx="80">
                  <c:v>265.47783144209598</c:v>
                </c:pt>
                <c:pt idx="81">
                  <c:v>284.41151698678698</c:v>
                </c:pt>
                <c:pt idx="82">
                  <c:v>281.13436231955899</c:v>
                </c:pt>
                <c:pt idx="83">
                  <c:v>305.26265611277802</c:v>
                </c:pt>
                <c:pt idx="84">
                  <c:v>307.80547564656399</c:v>
                </c:pt>
                <c:pt idx="85">
                  <c:v>316.08314556594399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49-40DB-A0F7-72EA72188960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PrimeMarkets!$T$6:$T$107</c:f>
              <c:numCache>
                <c:formatCode>0</c:formatCode>
                <c:ptCount val="102"/>
                <c:pt idx="0">
                  <c:v>67.976603390811903</c:v>
                </c:pt>
                <c:pt idx="1">
                  <c:v>70.132542756547295</c:v>
                </c:pt>
                <c:pt idx="2">
                  <c:v>71.552531988313206</c:v>
                </c:pt>
                <c:pt idx="3">
                  <c:v>70.384816666408</c:v>
                </c:pt>
                <c:pt idx="4">
                  <c:v>70.484632335627495</c:v>
                </c:pt>
                <c:pt idx="5">
                  <c:v>73.6324392998131</c:v>
                </c:pt>
                <c:pt idx="6">
                  <c:v>77.919829033207293</c:v>
                </c:pt>
                <c:pt idx="7">
                  <c:v>79.713796973644406</c:v>
                </c:pt>
                <c:pt idx="8">
                  <c:v>79.281476450275903</c:v>
                </c:pt>
                <c:pt idx="9">
                  <c:v>79.183781897281406</c:v>
                </c:pt>
                <c:pt idx="10">
                  <c:v>81.327519038231102</c:v>
                </c:pt>
                <c:pt idx="11">
                  <c:v>84.5821355165113</c:v>
                </c:pt>
                <c:pt idx="12">
                  <c:v>87.062938292082407</c:v>
                </c:pt>
                <c:pt idx="13">
                  <c:v>87.349833765222797</c:v>
                </c:pt>
                <c:pt idx="14">
                  <c:v>87.530769106030903</c:v>
                </c:pt>
                <c:pt idx="15">
                  <c:v>90.576171479329204</c:v>
                </c:pt>
                <c:pt idx="16">
                  <c:v>94.7309236323444</c:v>
                </c:pt>
                <c:pt idx="17">
                  <c:v>98.260256827670204</c:v>
                </c:pt>
                <c:pt idx="18">
                  <c:v>99.632751073883995</c:v>
                </c:pt>
                <c:pt idx="19">
                  <c:v>100</c:v>
                </c:pt>
                <c:pt idx="20">
                  <c:v>101.480276536433</c:v>
                </c:pt>
                <c:pt idx="21">
                  <c:v>102.708814787436</c:v>
                </c:pt>
                <c:pt idx="22">
                  <c:v>102.605835580375</c:v>
                </c:pt>
                <c:pt idx="23">
                  <c:v>102.719991146483</c:v>
                </c:pt>
                <c:pt idx="24">
                  <c:v>103.830830260993</c:v>
                </c:pt>
                <c:pt idx="25">
                  <c:v>106.730787998439</c:v>
                </c:pt>
                <c:pt idx="26">
                  <c:v>110.621163229716</c:v>
                </c:pt>
                <c:pt idx="27">
                  <c:v>112.190945466168</c:v>
                </c:pt>
                <c:pt idx="28">
                  <c:v>112.20487758213</c:v>
                </c:pt>
                <c:pt idx="29">
                  <c:v>113.28613672910301</c:v>
                </c:pt>
                <c:pt idx="30">
                  <c:v>116.54063958611999</c:v>
                </c:pt>
                <c:pt idx="31">
                  <c:v>120.9346184657</c:v>
                </c:pt>
                <c:pt idx="32">
                  <c:v>127.134369413516</c:v>
                </c:pt>
                <c:pt idx="33">
                  <c:v>133.73587618654599</c:v>
                </c:pt>
                <c:pt idx="34">
                  <c:v>134.82203485970501</c:v>
                </c:pt>
                <c:pt idx="35">
                  <c:v>135.871559606727</c:v>
                </c:pt>
                <c:pt idx="36">
                  <c:v>143.83443370319699</c:v>
                </c:pt>
                <c:pt idx="37">
                  <c:v>152.99050782160199</c:v>
                </c:pt>
                <c:pt idx="38">
                  <c:v>156.12629425876599</c:v>
                </c:pt>
                <c:pt idx="39">
                  <c:v>158.069118553642</c:v>
                </c:pt>
                <c:pt idx="40">
                  <c:v>163.49373594743801</c:v>
                </c:pt>
                <c:pt idx="41">
                  <c:v>168.87959339274701</c:v>
                </c:pt>
                <c:pt idx="42">
                  <c:v>171.59276882225299</c:v>
                </c:pt>
                <c:pt idx="43">
                  <c:v>172.95925671084601</c:v>
                </c:pt>
                <c:pt idx="44">
                  <c:v>175.24801569952601</c:v>
                </c:pt>
                <c:pt idx="45">
                  <c:v>178.47723833630599</c:v>
                </c:pt>
                <c:pt idx="46">
                  <c:v>179.555343347551</c:v>
                </c:pt>
                <c:pt idx="47">
                  <c:v>177.066042244507</c:v>
                </c:pt>
                <c:pt idx="48">
                  <c:v>173.711784499857</c:v>
                </c:pt>
                <c:pt idx="49">
                  <c:v>171.75708339868601</c:v>
                </c:pt>
                <c:pt idx="50">
                  <c:v>165.271744122434</c:v>
                </c:pt>
                <c:pt idx="51">
                  <c:v>154.24331481511399</c:v>
                </c:pt>
                <c:pt idx="52">
                  <c:v>142.73940205109099</c:v>
                </c:pt>
                <c:pt idx="53">
                  <c:v>135.84800313945701</c:v>
                </c:pt>
                <c:pt idx="54">
                  <c:v>134.086502023252</c:v>
                </c:pt>
                <c:pt idx="55">
                  <c:v>130.86141285721499</c:v>
                </c:pt>
                <c:pt idx="56">
                  <c:v>128.23481590258501</c:v>
                </c:pt>
                <c:pt idx="57">
                  <c:v>129.378240042264</c:v>
                </c:pt>
                <c:pt idx="58">
                  <c:v>126.040865607474</c:v>
                </c:pt>
                <c:pt idx="59">
                  <c:v>119.113830967233</c:v>
                </c:pt>
                <c:pt idx="60">
                  <c:v>118.485669897647</c:v>
                </c:pt>
                <c:pt idx="61">
                  <c:v>123.415841245894</c:v>
                </c:pt>
                <c:pt idx="62">
                  <c:v>123.78454524647501</c:v>
                </c:pt>
                <c:pt idx="63">
                  <c:v>119.616401825491</c:v>
                </c:pt>
                <c:pt idx="64">
                  <c:v>118.60698207998399</c:v>
                </c:pt>
                <c:pt idx="65">
                  <c:v>120.584957853852</c:v>
                </c:pt>
                <c:pt idx="66">
                  <c:v>124.507955180647</c:v>
                </c:pt>
                <c:pt idx="67">
                  <c:v>125.912715370903</c:v>
                </c:pt>
                <c:pt idx="68">
                  <c:v>125.60427104552301</c:v>
                </c:pt>
                <c:pt idx="69">
                  <c:v>128.50989944379401</c:v>
                </c:pt>
                <c:pt idx="70">
                  <c:v>133.39578386934599</c:v>
                </c:pt>
                <c:pt idx="71">
                  <c:v>136.57294228868301</c:v>
                </c:pt>
                <c:pt idx="72">
                  <c:v>141.03618002457199</c:v>
                </c:pt>
                <c:pt idx="73">
                  <c:v>147.90414686261201</c:v>
                </c:pt>
                <c:pt idx="74">
                  <c:v>151.27105179176701</c:v>
                </c:pt>
                <c:pt idx="75">
                  <c:v>152.06485663369401</c:v>
                </c:pt>
                <c:pt idx="76">
                  <c:v>155.856811488554</c:v>
                </c:pt>
                <c:pt idx="77">
                  <c:v>162.771417077221</c:v>
                </c:pt>
                <c:pt idx="78">
                  <c:v>165.61921372575199</c:v>
                </c:pt>
                <c:pt idx="79">
                  <c:v>165.20194918590099</c:v>
                </c:pt>
                <c:pt idx="80">
                  <c:v>171.10504679587501</c:v>
                </c:pt>
                <c:pt idx="81">
                  <c:v>181.38224625471199</c:v>
                </c:pt>
                <c:pt idx="82">
                  <c:v>183.28371483653299</c:v>
                </c:pt>
                <c:pt idx="83">
                  <c:v>181.59874752424099</c:v>
                </c:pt>
                <c:pt idx="84">
                  <c:v>192.593165801461</c:v>
                </c:pt>
                <c:pt idx="85">
                  <c:v>211.48644705668599</c:v>
                </c:pt>
                <c:pt idx="86">
                  <c:v>215.5824952367</c:v>
                </c:pt>
                <c:pt idx="87">
                  <c:v>210.55320602374599</c:v>
                </c:pt>
                <c:pt idx="88">
                  <c:v>214.71293145196299</c:v>
                </c:pt>
                <c:pt idx="89">
                  <c:v>222.02408707438701</c:v>
                </c:pt>
                <c:pt idx="90">
                  <c:v>226.260766997644</c:v>
                </c:pt>
                <c:pt idx="91">
                  <c:v>229.815145997164</c:v>
                </c:pt>
                <c:pt idx="92">
                  <c:v>236.05679507819499</c:v>
                </c:pt>
                <c:pt idx="93">
                  <c:v>242.11037702870999</c:v>
                </c:pt>
                <c:pt idx="94">
                  <c:v>245.49009203845401</c:v>
                </c:pt>
                <c:pt idx="95">
                  <c:v>248.08921484615701</c:v>
                </c:pt>
                <c:pt idx="96">
                  <c:v>252.44069483306399</c:v>
                </c:pt>
                <c:pt idx="97">
                  <c:v>258.17994121251201</c:v>
                </c:pt>
                <c:pt idx="98">
                  <c:v>264.79042769808399</c:v>
                </c:pt>
                <c:pt idx="99">
                  <c:v>271.51763619766598</c:v>
                </c:pt>
                <c:pt idx="100">
                  <c:v>281.71290235815002</c:v>
                </c:pt>
                <c:pt idx="101">
                  <c:v>286.89826099214298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49-40DB-A0F7-72EA7218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PrimeMarkets!$Q$22:$Q$107</c:f>
              <c:numCache>
                <c:formatCode>#,##0_);[Red]\(#,##0\)</c:formatCode>
                <c:ptCount val="86"/>
                <c:pt idx="0">
                  <c:v>89.725415641108796</c:v>
                </c:pt>
                <c:pt idx="1">
                  <c:v>99.499356103266607</c:v>
                </c:pt>
                <c:pt idx="2">
                  <c:v>99.717591646700797</c:v>
                </c:pt>
                <c:pt idx="3">
                  <c:v>100</c:v>
                </c:pt>
                <c:pt idx="4">
                  <c:v>103.59571903491199</c:v>
                </c:pt>
                <c:pt idx="5">
                  <c:v>101.089987229249</c:v>
                </c:pt>
                <c:pt idx="6">
                  <c:v>104.951488782314</c:v>
                </c:pt>
                <c:pt idx="7">
                  <c:v>104.129657437747</c:v>
                </c:pt>
                <c:pt idx="8">
                  <c:v>112.80350755444699</c:v>
                </c:pt>
                <c:pt idx="9">
                  <c:v>114.707781729027</c:v>
                </c:pt>
                <c:pt idx="10">
                  <c:v>119.939898423407</c:v>
                </c:pt>
                <c:pt idx="11">
                  <c:v>125.72731119229201</c:v>
                </c:pt>
                <c:pt idx="12">
                  <c:v>124.719995174373</c:v>
                </c:pt>
                <c:pt idx="13">
                  <c:v>136.197834007502</c:v>
                </c:pt>
                <c:pt idx="14">
                  <c:v>145.85795831606899</c:v>
                </c:pt>
                <c:pt idx="15">
                  <c:v>146.445282507261</c:v>
                </c:pt>
                <c:pt idx="16">
                  <c:v>154.24177901638399</c:v>
                </c:pt>
                <c:pt idx="17">
                  <c:v>163.663979022197</c:v>
                </c:pt>
                <c:pt idx="18">
                  <c:v>168.72229994708999</c:v>
                </c:pt>
                <c:pt idx="19">
                  <c:v>172.345348302438</c:v>
                </c:pt>
                <c:pt idx="20">
                  <c:v>188.686662707746</c:v>
                </c:pt>
                <c:pt idx="21">
                  <c:v>201.16976946236801</c:v>
                </c:pt>
                <c:pt idx="22">
                  <c:v>204.98204185237299</c:v>
                </c:pt>
                <c:pt idx="23">
                  <c:v>200.21572256432199</c:v>
                </c:pt>
                <c:pt idx="24">
                  <c:v>215.19064455685199</c:v>
                </c:pt>
                <c:pt idx="25">
                  <c:v>224.38038060795199</c:v>
                </c:pt>
                <c:pt idx="26">
                  <c:v>218.021618352014</c:v>
                </c:pt>
                <c:pt idx="27">
                  <c:v>219.34334121344</c:v>
                </c:pt>
                <c:pt idx="28">
                  <c:v>230.96237862585201</c:v>
                </c:pt>
                <c:pt idx="29">
                  <c:v>234.421670908491</c:v>
                </c:pt>
                <c:pt idx="30">
                  <c:v>250.73085994573799</c:v>
                </c:pt>
                <c:pt idx="31">
                  <c:v>226.75446464808999</c:v>
                </c:pt>
                <c:pt idx="32">
                  <c:v>230.82307128777899</c:v>
                </c:pt>
                <c:pt idx="33">
                  <c:v>232.57788543112301</c:v>
                </c:pt>
                <c:pt idx="34">
                  <c:v>211.53756662866201</c:v>
                </c:pt>
                <c:pt idx="35">
                  <c:v>229.07889453246699</c:v>
                </c:pt>
                <c:pt idx="36">
                  <c:v>196.50389828509901</c:v>
                </c:pt>
                <c:pt idx="37">
                  <c:v>200.67326890792401</c:v>
                </c:pt>
                <c:pt idx="38">
                  <c:v>184.50896028167199</c:v>
                </c:pt>
                <c:pt idx="39">
                  <c:v>176.649613012446</c:v>
                </c:pt>
                <c:pt idx="40">
                  <c:v>192.89564024342801</c:v>
                </c:pt>
                <c:pt idx="41">
                  <c:v>158.727983961089</c:v>
                </c:pt>
                <c:pt idx="42">
                  <c:v>169.32401941024</c:v>
                </c:pt>
                <c:pt idx="43">
                  <c:v>176.23936633512699</c:v>
                </c:pt>
                <c:pt idx="44">
                  <c:v>179.285394128484</c:v>
                </c:pt>
                <c:pt idx="45">
                  <c:v>167.24837056691399</c:v>
                </c:pt>
                <c:pt idx="46">
                  <c:v>181.09975135958399</c:v>
                </c:pt>
                <c:pt idx="47">
                  <c:v>180.76244230466699</c:v>
                </c:pt>
                <c:pt idx="48">
                  <c:v>183.63029857357799</c:v>
                </c:pt>
                <c:pt idx="49">
                  <c:v>192.758784023933</c:v>
                </c:pt>
                <c:pt idx="50">
                  <c:v>184.324894295174</c:v>
                </c:pt>
                <c:pt idx="51">
                  <c:v>196.67825631644899</c:v>
                </c:pt>
                <c:pt idx="52">
                  <c:v>193.26778812459099</c:v>
                </c:pt>
                <c:pt idx="53">
                  <c:v>205.88367349730399</c:v>
                </c:pt>
                <c:pt idx="54">
                  <c:v>215.45170993200901</c:v>
                </c:pt>
                <c:pt idx="55">
                  <c:v>223.97861974673799</c:v>
                </c:pt>
                <c:pt idx="56">
                  <c:v>229.055250562417</c:v>
                </c:pt>
                <c:pt idx="57">
                  <c:v>232.416786831221</c:v>
                </c:pt>
                <c:pt idx="58">
                  <c:v>236.604076244087</c:v>
                </c:pt>
                <c:pt idx="59">
                  <c:v>253.93148172931799</c:v>
                </c:pt>
                <c:pt idx="60">
                  <c:v>258.14999192774599</c:v>
                </c:pt>
                <c:pt idx="61">
                  <c:v>248.67955614950799</c:v>
                </c:pt>
                <c:pt idx="62">
                  <c:v>266.69772604766598</c:v>
                </c:pt>
                <c:pt idx="63">
                  <c:v>272.646475929639</c:v>
                </c:pt>
                <c:pt idx="64">
                  <c:v>277.39044843152197</c:v>
                </c:pt>
                <c:pt idx="65">
                  <c:v>284.60499818391202</c:v>
                </c:pt>
                <c:pt idx="66">
                  <c:v>300.04401318679299</c:v>
                </c:pt>
                <c:pt idx="67">
                  <c:v>303.59652503740398</c:v>
                </c:pt>
                <c:pt idx="68">
                  <c:v>310.54557029293198</c:v>
                </c:pt>
                <c:pt idx="69">
                  <c:v>308.10391474585401</c:v>
                </c:pt>
                <c:pt idx="70">
                  <c:v>324.82624882962102</c:v>
                </c:pt>
                <c:pt idx="71">
                  <c:v>329.40444870957998</c:v>
                </c:pt>
                <c:pt idx="72">
                  <c:v>357.13677497158898</c:v>
                </c:pt>
                <c:pt idx="73">
                  <c:v>341.26562459884502</c:v>
                </c:pt>
                <c:pt idx="74">
                  <c:v>338.33770437926898</c:v>
                </c:pt>
                <c:pt idx="75">
                  <c:v>354.343612863609</c:v>
                </c:pt>
                <c:pt idx="76">
                  <c:v>354.88810904400299</c:v>
                </c:pt>
                <c:pt idx="77">
                  <c:v>365.273222277255</c:v>
                </c:pt>
                <c:pt idx="78">
                  <c:v>351.89387866286103</c:v>
                </c:pt>
                <c:pt idx="79">
                  <c:v>348.36421287855597</c:v>
                </c:pt>
                <c:pt idx="80">
                  <c:v>355.03383170274401</c:v>
                </c:pt>
                <c:pt idx="81">
                  <c:v>339.75283322407302</c:v>
                </c:pt>
                <c:pt idx="82">
                  <c:v>369.16041441143199</c:v>
                </c:pt>
                <c:pt idx="83">
                  <c:v>363.36582318901498</c:v>
                </c:pt>
                <c:pt idx="84">
                  <c:v>382.71680896685098</c:v>
                </c:pt>
                <c:pt idx="85">
                  <c:v>387.125020194299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5D-408D-95FA-572C5AD82256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PrimeMarkets!$U$6:$U$107</c:f>
              <c:numCache>
                <c:formatCode>0</c:formatCode>
                <c:ptCount val="102"/>
                <c:pt idx="0">
                  <c:v>68.921291061033699</c:v>
                </c:pt>
                <c:pt idx="1">
                  <c:v>67.362588067704095</c:v>
                </c:pt>
                <c:pt idx="2">
                  <c:v>69.428140663743903</c:v>
                </c:pt>
                <c:pt idx="3">
                  <c:v>74.3264783314049</c:v>
                </c:pt>
                <c:pt idx="4">
                  <c:v>76.219925503290398</c:v>
                </c:pt>
                <c:pt idx="5">
                  <c:v>76.603051994683497</c:v>
                </c:pt>
                <c:pt idx="6">
                  <c:v>79.050105640998197</c:v>
                </c:pt>
                <c:pt idx="7">
                  <c:v>82.166572417414201</c:v>
                </c:pt>
                <c:pt idx="8">
                  <c:v>83.7147615340794</c:v>
                </c:pt>
                <c:pt idx="9">
                  <c:v>85.055895581863993</c:v>
                </c:pt>
                <c:pt idx="10">
                  <c:v>85.311319124800704</c:v>
                </c:pt>
                <c:pt idx="11">
                  <c:v>85.508431661232706</c:v>
                </c:pt>
                <c:pt idx="12">
                  <c:v>87.743045975774194</c:v>
                </c:pt>
                <c:pt idx="13">
                  <c:v>91.5961452624842</c:v>
                </c:pt>
                <c:pt idx="14">
                  <c:v>94.309511121972704</c:v>
                </c:pt>
                <c:pt idx="15">
                  <c:v>94.898651620998706</c:v>
                </c:pt>
                <c:pt idx="16">
                  <c:v>96.059324850672795</c:v>
                </c:pt>
                <c:pt idx="17">
                  <c:v>98.454802197543003</c:v>
                </c:pt>
                <c:pt idx="18">
                  <c:v>99.587034642755896</c:v>
                </c:pt>
                <c:pt idx="19">
                  <c:v>100</c:v>
                </c:pt>
                <c:pt idx="20">
                  <c:v>102.21294835739199</c:v>
                </c:pt>
                <c:pt idx="21">
                  <c:v>105.581370402608</c:v>
                </c:pt>
                <c:pt idx="22">
                  <c:v>107.73703037274601</c:v>
                </c:pt>
                <c:pt idx="23">
                  <c:v>108.672122549364</c:v>
                </c:pt>
                <c:pt idx="24">
                  <c:v>110.235508246729</c:v>
                </c:pt>
                <c:pt idx="25">
                  <c:v>112.954316487667</c:v>
                </c:pt>
                <c:pt idx="26">
                  <c:v>116.97228295786999</c:v>
                </c:pt>
                <c:pt idx="27">
                  <c:v>120.90030005982899</c:v>
                </c:pt>
                <c:pt idx="28">
                  <c:v>125.005907918597</c:v>
                </c:pt>
                <c:pt idx="29">
                  <c:v>129.14796127411</c:v>
                </c:pt>
                <c:pt idx="30">
                  <c:v>132.83524798545201</c:v>
                </c:pt>
                <c:pt idx="31">
                  <c:v>137.879652268558</c:v>
                </c:pt>
                <c:pt idx="32">
                  <c:v>145.295021286202</c:v>
                </c:pt>
                <c:pt idx="33">
                  <c:v>152.51018022997701</c:v>
                </c:pt>
                <c:pt idx="34">
                  <c:v>155.83351793493</c:v>
                </c:pt>
                <c:pt idx="35">
                  <c:v>159.528769298306</c:v>
                </c:pt>
                <c:pt idx="36">
                  <c:v>170.05898275744599</c:v>
                </c:pt>
                <c:pt idx="37">
                  <c:v>182.24074550172901</c:v>
                </c:pt>
                <c:pt idx="38">
                  <c:v>182.97043920835699</c:v>
                </c:pt>
                <c:pt idx="39">
                  <c:v>181.189944138681</c:v>
                </c:pt>
                <c:pt idx="40">
                  <c:v>188.349611986399</c:v>
                </c:pt>
                <c:pt idx="41">
                  <c:v>194.65803174777301</c:v>
                </c:pt>
                <c:pt idx="42">
                  <c:v>190.71824638281001</c:v>
                </c:pt>
                <c:pt idx="43">
                  <c:v>188.08457198644001</c:v>
                </c:pt>
                <c:pt idx="44">
                  <c:v>194.793201026552</c:v>
                </c:pt>
                <c:pt idx="45">
                  <c:v>199.95445581491799</c:v>
                </c:pt>
                <c:pt idx="46">
                  <c:v>194.75393825372399</c:v>
                </c:pt>
                <c:pt idx="47">
                  <c:v>187.429759873157</c:v>
                </c:pt>
                <c:pt idx="48">
                  <c:v>184.54917552512501</c:v>
                </c:pt>
                <c:pt idx="49">
                  <c:v>181.61150981827899</c:v>
                </c:pt>
                <c:pt idx="50">
                  <c:v>170.40902199012299</c:v>
                </c:pt>
                <c:pt idx="51">
                  <c:v>158.38843563098499</c:v>
                </c:pt>
                <c:pt idx="52">
                  <c:v>152.927625611548</c:v>
                </c:pt>
                <c:pt idx="53">
                  <c:v>149.92058602205299</c:v>
                </c:pt>
                <c:pt idx="54">
                  <c:v>146.57056595635001</c:v>
                </c:pt>
                <c:pt idx="55">
                  <c:v>142.33015162892499</c:v>
                </c:pt>
                <c:pt idx="56">
                  <c:v>137.83805994662799</c:v>
                </c:pt>
                <c:pt idx="57">
                  <c:v>132.769092078803</c:v>
                </c:pt>
                <c:pt idx="58">
                  <c:v>132.55236600346799</c:v>
                </c:pt>
                <c:pt idx="59">
                  <c:v>134.13873585190501</c:v>
                </c:pt>
                <c:pt idx="60">
                  <c:v>132.21126730239001</c:v>
                </c:pt>
                <c:pt idx="61">
                  <c:v>130.241796553385</c:v>
                </c:pt>
                <c:pt idx="62">
                  <c:v>130.786533185639</c:v>
                </c:pt>
                <c:pt idx="63">
                  <c:v>131.656870849314</c:v>
                </c:pt>
                <c:pt idx="64">
                  <c:v>131.837260594664</c:v>
                </c:pt>
                <c:pt idx="65">
                  <c:v>133.559903624746</c:v>
                </c:pt>
                <c:pt idx="66">
                  <c:v>136.58309322434599</c:v>
                </c:pt>
                <c:pt idx="67">
                  <c:v>138.44828344432301</c:v>
                </c:pt>
                <c:pt idx="68">
                  <c:v>141.63549254384199</c:v>
                </c:pt>
                <c:pt idx="69">
                  <c:v>149.069992874809</c:v>
                </c:pt>
                <c:pt idx="70">
                  <c:v>152.109120786446</c:v>
                </c:pt>
                <c:pt idx="71">
                  <c:v>150.322687320265</c:v>
                </c:pt>
                <c:pt idx="72">
                  <c:v>152.92825912147899</c:v>
                </c:pt>
                <c:pt idx="73">
                  <c:v>159.77623920347901</c:v>
                </c:pt>
                <c:pt idx="74">
                  <c:v>164.90870211149999</c:v>
                </c:pt>
                <c:pt idx="75">
                  <c:v>166.732072653709</c:v>
                </c:pt>
                <c:pt idx="76">
                  <c:v>169.57672086126601</c:v>
                </c:pt>
                <c:pt idx="77">
                  <c:v>173.09441581287999</c:v>
                </c:pt>
                <c:pt idx="78">
                  <c:v>174.61049465586601</c:v>
                </c:pt>
                <c:pt idx="79">
                  <c:v>175.73722732866599</c:v>
                </c:pt>
                <c:pt idx="80">
                  <c:v>179.04768040470401</c:v>
                </c:pt>
                <c:pt idx="81">
                  <c:v>183.8909525702</c:v>
                </c:pt>
                <c:pt idx="82">
                  <c:v>189.45109723118199</c:v>
                </c:pt>
                <c:pt idx="83">
                  <c:v>194.345011442187</c:v>
                </c:pt>
                <c:pt idx="84">
                  <c:v>200.158947388831</c:v>
                </c:pt>
                <c:pt idx="85">
                  <c:v>208.11474581809699</c:v>
                </c:pt>
                <c:pt idx="86">
                  <c:v>211.44060273806801</c:v>
                </c:pt>
                <c:pt idx="87">
                  <c:v>210.417624228157</c:v>
                </c:pt>
                <c:pt idx="88">
                  <c:v>211.02330319187899</c:v>
                </c:pt>
                <c:pt idx="89">
                  <c:v>213.63752143534401</c:v>
                </c:pt>
                <c:pt idx="90">
                  <c:v>216.90193808288001</c:v>
                </c:pt>
                <c:pt idx="91">
                  <c:v>218.22222567952599</c:v>
                </c:pt>
                <c:pt idx="92">
                  <c:v>218.757415973458</c:v>
                </c:pt>
                <c:pt idx="93">
                  <c:v>221.220283740273</c:v>
                </c:pt>
                <c:pt idx="94">
                  <c:v>222.78770923115999</c:v>
                </c:pt>
                <c:pt idx="95">
                  <c:v>222.71145349640599</c:v>
                </c:pt>
                <c:pt idx="96">
                  <c:v>221.03475077563201</c:v>
                </c:pt>
                <c:pt idx="97">
                  <c:v>217.01593120609499</c:v>
                </c:pt>
                <c:pt idx="98">
                  <c:v>220.23414553081</c:v>
                </c:pt>
                <c:pt idx="99">
                  <c:v>228.99504685425001</c:v>
                </c:pt>
                <c:pt idx="100">
                  <c:v>236.11655743871901</c:v>
                </c:pt>
                <c:pt idx="101">
                  <c:v>241.37812129230599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5D-408D-95FA-572C5AD82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PrimeMarkets!$N$22:$N$107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PrimeMarkets!$R$22:$R$107</c:f>
              <c:numCache>
                <c:formatCode>#,##0_);[Red]\(#,##0\)</c:formatCode>
                <c:ptCount val="86"/>
                <c:pt idx="0">
                  <c:v>92.676701877717093</c:v>
                </c:pt>
                <c:pt idx="1">
                  <c:v>99.598270154709297</c:v>
                </c:pt>
                <c:pt idx="2">
                  <c:v>99.941951671332802</c:v>
                </c:pt>
                <c:pt idx="3">
                  <c:v>100</c:v>
                </c:pt>
                <c:pt idx="4">
                  <c:v>103.649237816978</c:v>
                </c:pt>
                <c:pt idx="5">
                  <c:v>111.39274403947</c:v>
                </c:pt>
                <c:pt idx="6">
                  <c:v>113.51975221611301</c:v>
                </c:pt>
                <c:pt idx="7">
                  <c:v>114.127954798283</c:v>
                </c:pt>
                <c:pt idx="8">
                  <c:v>121.844541882526</c:v>
                </c:pt>
                <c:pt idx="9">
                  <c:v>128.07313012678199</c:v>
                </c:pt>
                <c:pt idx="10">
                  <c:v>131.41669496204</c:v>
                </c:pt>
                <c:pt idx="11">
                  <c:v>140.63690803815001</c:v>
                </c:pt>
                <c:pt idx="12">
                  <c:v>142.31327397541</c:v>
                </c:pt>
                <c:pt idx="13">
                  <c:v>152.71092821828299</c:v>
                </c:pt>
                <c:pt idx="14">
                  <c:v>160.93735625997999</c:v>
                </c:pt>
                <c:pt idx="15">
                  <c:v>161.627473278118</c:v>
                </c:pt>
                <c:pt idx="16">
                  <c:v>170.431086351994</c:v>
                </c:pt>
                <c:pt idx="17">
                  <c:v>175.193271265786</c:v>
                </c:pt>
                <c:pt idx="18">
                  <c:v>184.14550594808401</c:v>
                </c:pt>
                <c:pt idx="19">
                  <c:v>187.47972838823401</c:v>
                </c:pt>
                <c:pt idx="20">
                  <c:v>196.40752436230801</c:v>
                </c:pt>
                <c:pt idx="21">
                  <c:v>201.27625274246699</c:v>
                </c:pt>
                <c:pt idx="22">
                  <c:v>210.59897387639401</c:v>
                </c:pt>
                <c:pt idx="23">
                  <c:v>207.68340491273401</c:v>
                </c:pt>
                <c:pt idx="24">
                  <c:v>223.02946560563299</c:v>
                </c:pt>
                <c:pt idx="25">
                  <c:v>214.00686378301</c:v>
                </c:pt>
                <c:pt idx="26">
                  <c:v>214.763230252521</c:v>
                </c:pt>
                <c:pt idx="27">
                  <c:v>213.72999103190901</c:v>
                </c:pt>
                <c:pt idx="28">
                  <c:v>217.204331765213</c:v>
                </c:pt>
                <c:pt idx="29">
                  <c:v>230.12045464018101</c:v>
                </c:pt>
                <c:pt idx="30">
                  <c:v>231.71358358380201</c:v>
                </c:pt>
                <c:pt idx="31">
                  <c:v>218.544056001966</c:v>
                </c:pt>
                <c:pt idx="32">
                  <c:v>211.67252239156301</c:v>
                </c:pt>
                <c:pt idx="33">
                  <c:v>209.16509672788101</c:v>
                </c:pt>
                <c:pt idx="34">
                  <c:v>212.90934304262601</c:v>
                </c:pt>
                <c:pt idx="35">
                  <c:v>215.85463728653301</c:v>
                </c:pt>
                <c:pt idx="36">
                  <c:v>198.73139451346299</c:v>
                </c:pt>
                <c:pt idx="37">
                  <c:v>194.552451153589</c:v>
                </c:pt>
                <c:pt idx="38">
                  <c:v>182.078617777483</c:v>
                </c:pt>
                <c:pt idx="39">
                  <c:v>160.24626815030601</c:v>
                </c:pt>
                <c:pt idx="40">
                  <c:v>177.01911302461301</c:v>
                </c:pt>
                <c:pt idx="41">
                  <c:v>163.91999668578001</c:v>
                </c:pt>
                <c:pt idx="42">
                  <c:v>180.15874582706601</c:v>
                </c:pt>
                <c:pt idx="43">
                  <c:v>181.24298287912001</c:v>
                </c:pt>
                <c:pt idx="44">
                  <c:v>175.69134768294899</c:v>
                </c:pt>
                <c:pt idx="45">
                  <c:v>183.73404002243899</c:v>
                </c:pt>
                <c:pt idx="46">
                  <c:v>188.468790148859</c:v>
                </c:pt>
                <c:pt idx="47">
                  <c:v>192.33987828491999</c:v>
                </c:pt>
                <c:pt idx="48">
                  <c:v>195.84413107236</c:v>
                </c:pt>
                <c:pt idx="49">
                  <c:v>202.60566683537999</c:v>
                </c:pt>
                <c:pt idx="50">
                  <c:v>199.830283260317</c:v>
                </c:pt>
                <c:pt idx="51">
                  <c:v>210.55521154167599</c:v>
                </c:pt>
                <c:pt idx="52">
                  <c:v>214.04345714835699</c:v>
                </c:pt>
                <c:pt idx="53">
                  <c:v>226.96472485032001</c:v>
                </c:pt>
                <c:pt idx="54">
                  <c:v>231.89570929595999</c:v>
                </c:pt>
                <c:pt idx="55">
                  <c:v>245.108456892709</c:v>
                </c:pt>
                <c:pt idx="56">
                  <c:v>251.16523627209199</c:v>
                </c:pt>
                <c:pt idx="57">
                  <c:v>262.28360801943899</c:v>
                </c:pt>
                <c:pt idx="58">
                  <c:v>262.97676957257403</c:v>
                </c:pt>
                <c:pt idx="59">
                  <c:v>283.23883014492202</c:v>
                </c:pt>
                <c:pt idx="60">
                  <c:v>288.859900717242</c:v>
                </c:pt>
                <c:pt idx="61">
                  <c:v>293.77776467002002</c:v>
                </c:pt>
                <c:pt idx="62">
                  <c:v>308.00281925723198</c:v>
                </c:pt>
                <c:pt idx="63">
                  <c:v>305.690544152992</c:v>
                </c:pt>
                <c:pt idx="64">
                  <c:v>313.38633693648802</c:v>
                </c:pt>
                <c:pt idx="65">
                  <c:v>344.76348792347898</c:v>
                </c:pt>
                <c:pt idx="66">
                  <c:v>326.82000380177902</c:v>
                </c:pt>
                <c:pt idx="67">
                  <c:v>354.09817607050201</c:v>
                </c:pt>
                <c:pt idx="68">
                  <c:v>344.15706230219303</c:v>
                </c:pt>
                <c:pt idx="69">
                  <c:v>376.80721442195602</c:v>
                </c:pt>
                <c:pt idx="70">
                  <c:v>367.03245558496297</c:v>
                </c:pt>
                <c:pt idx="71">
                  <c:v>379.18025526704997</c:v>
                </c:pt>
                <c:pt idx="72">
                  <c:v>386.45767174325499</c:v>
                </c:pt>
                <c:pt idx="73">
                  <c:v>396.02957673751598</c:v>
                </c:pt>
                <c:pt idx="74">
                  <c:v>391.92711917481398</c:v>
                </c:pt>
                <c:pt idx="75">
                  <c:v>403.84192748374198</c:v>
                </c:pt>
                <c:pt idx="76">
                  <c:v>403.12081699880503</c:v>
                </c:pt>
                <c:pt idx="77">
                  <c:v>404.177080116713</c:v>
                </c:pt>
                <c:pt idx="78">
                  <c:v>426.17862682504102</c:v>
                </c:pt>
                <c:pt idx="79">
                  <c:v>433.25128208910701</c:v>
                </c:pt>
                <c:pt idx="80">
                  <c:v>431.30490284403197</c:v>
                </c:pt>
                <c:pt idx="81">
                  <c:v>368.24630327800202</c:v>
                </c:pt>
                <c:pt idx="82">
                  <c:v>429.72698488747801</c:v>
                </c:pt>
                <c:pt idx="83">
                  <c:v>421.80572748514697</c:v>
                </c:pt>
                <c:pt idx="84">
                  <c:v>434.31309795676998</c:v>
                </c:pt>
                <c:pt idx="85">
                  <c:v>443.22225226712698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2D-4F67-9895-F83792BFAC4B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PrimeMarkets!$V$6:$V$107</c:f>
              <c:numCache>
                <c:formatCode>0</c:formatCode>
                <c:ptCount val="102"/>
                <c:pt idx="0">
                  <c:v>62.396975622464097</c:v>
                </c:pt>
                <c:pt idx="1">
                  <c:v>63.0760573419007</c:v>
                </c:pt>
                <c:pt idx="2">
                  <c:v>64.199353341471806</c:v>
                </c:pt>
                <c:pt idx="3">
                  <c:v>65.330467663251795</c:v>
                </c:pt>
                <c:pt idx="4">
                  <c:v>67.888849450580906</c:v>
                </c:pt>
                <c:pt idx="5">
                  <c:v>71.252836136266097</c:v>
                </c:pt>
                <c:pt idx="6">
                  <c:v>72.874458140981403</c:v>
                </c:pt>
                <c:pt idx="7">
                  <c:v>73.5182809325416</c:v>
                </c:pt>
                <c:pt idx="8">
                  <c:v>74.9855213605193</c:v>
                </c:pt>
                <c:pt idx="9">
                  <c:v>77.406284196918406</c:v>
                </c:pt>
                <c:pt idx="10">
                  <c:v>80.109280215811495</c:v>
                </c:pt>
                <c:pt idx="11">
                  <c:v>82.508501596817098</c:v>
                </c:pt>
                <c:pt idx="12">
                  <c:v>84.998041773098507</c:v>
                </c:pt>
                <c:pt idx="13">
                  <c:v>87.037198773919599</c:v>
                </c:pt>
                <c:pt idx="14">
                  <c:v>88.812265116750893</c:v>
                </c:pt>
                <c:pt idx="15">
                  <c:v>91.4676415136271</c:v>
                </c:pt>
                <c:pt idx="16">
                  <c:v>96.059661741516607</c:v>
                </c:pt>
                <c:pt idx="17">
                  <c:v>100.717089698965</c:v>
                </c:pt>
                <c:pt idx="18">
                  <c:v>100.57230316158299</c:v>
                </c:pt>
                <c:pt idx="19">
                  <c:v>100</c:v>
                </c:pt>
                <c:pt idx="20">
                  <c:v>104.51468196240999</c:v>
                </c:pt>
                <c:pt idx="21">
                  <c:v>110.674844748552</c:v>
                </c:pt>
                <c:pt idx="22">
                  <c:v>113.12275834306701</c:v>
                </c:pt>
                <c:pt idx="23">
                  <c:v>113.842810403827</c:v>
                </c:pt>
                <c:pt idx="24">
                  <c:v>117.435907021058</c:v>
                </c:pt>
                <c:pt idx="25">
                  <c:v>122.852099488023</c:v>
                </c:pt>
                <c:pt idx="26">
                  <c:v>127.936213875699</c:v>
                </c:pt>
                <c:pt idx="27">
                  <c:v>131.69413789606801</c:v>
                </c:pt>
                <c:pt idx="28">
                  <c:v>136.03967704121499</c:v>
                </c:pt>
                <c:pt idx="29">
                  <c:v>141.076533682578</c:v>
                </c:pt>
                <c:pt idx="30">
                  <c:v>144.157338660683</c:v>
                </c:pt>
                <c:pt idx="31">
                  <c:v>147.29597032786899</c:v>
                </c:pt>
                <c:pt idx="32">
                  <c:v>154.43264759901299</c:v>
                </c:pt>
                <c:pt idx="33">
                  <c:v>163.19390202023399</c:v>
                </c:pt>
                <c:pt idx="34">
                  <c:v>166.93150063122101</c:v>
                </c:pt>
                <c:pt idx="35">
                  <c:v>168.40351596681501</c:v>
                </c:pt>
                <c:pt idx="36">
                  <c:v>174.60996863015501</c:v>
                </c:pt>
                <c:pt idx="37">
                  <c:v>184.63801855404299</c:v>
                </c:pt>
                <c:pt idx="38">
                  <c:v>190.76383880082199</c:v>
                </c:pt>
                <c:pt idx="39">
                  <c:v>191.261105540324</c:v>
                </c:pt>
                <c:pt idx="40">
                  <c:v>191.011925916894</c:v>
                </c:pt>
                <c:pt idx="41">
                  <c:v>190.05469640132799</c:v>
                </c:pt>
                <c:pt idx="42">
                  <c:v>187.86239103472101</c:v>
                </c:pt>
                <c:pt idx="43">
                  <c:v>188.084523999043</c:v>
                </c:pt>
                <c:pt idx="44">
                  <c:v>193.01066361573999</c:v>
                </c:pt>
                <c:pt idx="45">
                  <c:v>197.21995235046199</c:v>
                </c:pt>
                <c:pt idx="46">
                  <c:v>189.811512349434</c:v>
                </c:pt>
                <c:pt idx="47">
                  <c:v>179.39557648800201</c:v>
                </c:pt>
                <c:pt idx="48">
                  <c:v>176.21793314858499</c:v>
                </c:pt>
                <c:pt idx="49">
                  <c:v>175.38064572050101</c:v>
                </c:pt>
                <c:pt idx="50">
                  <c:v>167.40630150593799</c:v>
                </c:pt>
                <c:pt idx="51">
                  <c:v>157.185033415525</c:v>
                </c:pt>
                <c:pt idx="52">
                  <c:v>149.42332726824901</c:v>
                </c:pt>
                <c:pt idx="53">
                  <c:v>139.185389894541</c:v>
                </c:pt>
                <c:pt idx="54">
                  <c:v>129.73796200837</c:v>
                </c:pt>
                <c:pt idx="55">
                  <c:v>125.923842434083</c:v>
                </c:pt>
                <c:pt idx="56">
                  <c:v>126.642764752321</c:v>
                </c:pt>
                <c:pt idx="57">
                  <c:v>126.259328818207</c:v>
                </c:pt>
                <c:pt idx="58">
                  <c:v>126.375155899581</c:v>
                </c:pt>
                <c:pt idx="59">
                  <c:v>128.79454390867701</c:v>
                </c:pt>
                <c:pt idx="60">
                  <c:v>132.68786912520301</c:v>
                </c:pt>
                <c:pt idx="61">
                  <c:v>137.26863782459</c:v>
                </c:pt>
                <c:pt idx="62">
                  <c:v>141.57715455068799</c:v>
                </c:pt>
                <c:pt idx="63">
                  <c:v>144.42301386898899</c:v>
                </c:pt>
                <c:pt idx="64">
                  <c:v>146.47497441398701</c:v>
                </c:pt>
                <c:pt idx="65">
                  <c:v>150.65928007152601</c:v>
                </c:pt>
                <c:pt idx="66">
                  <c:v>156.89046373876201</c:v>
                </c:pt>
                <c:pt idx="67">
                  <c:v>161.06156884335499</c:v>
                </c:pt>
                <c:pt idx="68">
                  <c:v>164.473652476285</c:v>
                </c:pt>
                <c:pt idx="69">
                  <c:v>171.16731881107299</c:v>
                </c:pt>
                <c:pt idx="70">
                  <c:v>177.741362982932</c:v>
                </c:pt>
                <c:pt idx="71">
                  <c:v>181.55005687446601</c:v>
                </c:pt>
                <c:pt idx="72">
                  <c:v>188.31078211547401</c:v>
                </c:pt>
                <c:pt idx="73">
                  <c:v>199.91168595722701</c:v>
                </c:pt>
                <c:pt idx="74">
                  <c:v>205.03934892764499</c:v>
                </c:pt>
                <c:pt idx="75">
                  <c:v>204.28454858957801</c:v>
                </c:pt>
                <c:pt idx="76">
                  <c:v>210.016402028057</c:v>
                </c:pt>
                <c:pt idx="77">
                  <c:v>222.55339480725101</c:v>
                </c:pt>
                <c:pt idx="78">
                  <c:v>228.51557593446199</c:v>
                </c:pt>
                <c:pt idx="79">
                  <c:v>228.004861043066</c:v>
                </c:pt>
                <c:pt idx="80">
                  <c:v>235.408861842379</c:v>
                </c:pt>
                <c:pt idx="81">
                  <c:v>250.33975962151999</c:v>
                </c:pt>
                <c:pt idx="82">
                  <c:v>257.89968209033901</c:v>
                </c:pt>
                <c:pt idx="83">
                  <c:v>258.13582029910901</c:v>
                </c:pt>
                <c:pt idx="84">
                  <c:v>266.93233587765599</c:v>
                </c:pt>
                <c:pt idx="85">
                  <c:v>281.61542775617602</c:v>
                </c:pt>
                <c:pt idx="86">
                  <c:v>284.71336479031203</c:v>
                </c:pt>
                <c:pt idx="87">
                  <c:v>282.135192734729</c:v>
                </c:pt>
                <c:pt idx="88">
                  <c:v>292.15208340133802</c:v>
                </c:pt>
                <c:pt idx="89">
                  <c:v>309.90574977766198</c:v>
                </c:pt>
                <c:pt idx="90">
                  <c:v>315.82463259077002</c:v>
                </c:pt>
                <c:pt idx="91">
                  <c:v>313.57444820404498</c:v>
                </c:pt>
                <c:pt idx="92">
                  <c:v>321.13326869158601</c:v>
                </c:pt>
                <c:pt idx="93">
                  <c:v>338.62429572545199</c:v>
                </c:pt>
                <c:pt idx="94">
                  <c:v>351.85568046196499</c:v>
                </c:pt>
                <c:pt idx="95">
                  <c:v>353.29165236445402</c:v>
                </c:pt>
                <c:pt idx="96">
                  <c:v>353.25931303439597</c:v>
                </c:pt>
                <c:pt idx="97">
                  <c:v>359.33605286734303</c:v>
                </c:pt>
                <c:pt idx="98">
                  <c:v>374.18046375332301</c:v>
                </c:pt>
                <c:pt idx="99">
                  <c:v>386.68921148087901</c:v>
                </c:pt>
                <c:pt idx="100">
                  <c:v>396.14571136635197</c:v>
                </c:pt>
                <c:pt idx="101">
                  <c:v>404.82965469569098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2D-4F67-9895-F83792BF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TransactionActivity!$N$2:$N$261</c:f>
              <c:numCache>
                <c:formatCode>m/d/yyyy</c:formatCode>
                <c:ptCount val="2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</c:numCache>
            </c:numRef>
          </c:cat>
          <c:val>
            <c:numRef>
              <c:f>TransactionActivity!$P$2:$P$261</c:f>
              <c:numCache>
                <c:formatCode>#,##0</c:formatCode>
                <c:ptCount val="260"/>
                <c:pt idx="0">
                  <c:v>21</c:v>
                </c:pt>
                <c:pt idx="1">
                  <c:v>25</c:v>
                </c:pt>
                <c:pt idx="2">
                  <c:v>34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47</c:v>
                </c:pt>
                <c:pt idx="9">
                  <c:v>43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36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68</c:v>
                </c:pt>
                <c:pt idx="33">
                  <c:v>68</c:v>
                </c:pt>
                <c:pt idx="34">
                  <c:v>70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79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89</c:v>
                </c:pt>
                <c:pt idx="44">
                  <c:v>106</c:v>
                </c:pt>
                <c:pt idx="45">
                  <c:v>108</c:v>
                </c:pt>
                <c:pt idx="46">
                  <c:v>74</c:v>
                </c:pt>
                <c:pt idx="47">
                  <c:v>170</c:v>
                </c:pt>
                <c:pt idx="48">
                  <c:v>102</c:v>
                </c:pt>
                <c:pt idx="49">
                  <c:v>84</c:v>
                </c:pt>
                <c:pt idx="50">
                  <c:v>134</c:v>
                </c:pt>
                <c:pt idx="51">
                  <c:v>102</c:v>
                </c:pt>
                <c:pt idx="52">
                  <c:v>118</c:v>
                </c:pt>
                <c:pt idx="53">
                  <c:v>131</c:v>
                </c:pt>
                <c:pt idx="54">
                  <c:v>141</c:v>
                </c:pt>
                <c:pt idx="55">
                  <c:v>121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211</c:v>
                </c:pt>
                <c:pt idx="60">
                  <c:v>125</c:v>
                </c:pt>
                <c:pt idx="61">
                  <c:v>127</c:v>
                </c:pt>
                <c:pt idx="62">
                  <c:v>141</c:v>
                </c:pt>
                <c:pt idx="63">
                  <c:v>154</c:v>
                </c:pt>
                <c:pt idx="64">
                  <c:v>171</c:v>
                </c:pt>
                <c:pt idx="65">
                  <c:v>203</c:v>
                </c:pt>
                <c:pt idx="66">
                  <c:v>188</c:v>
                </c:pt>
                <c:pt idx="67">
                  <c:v>200</c:v>
                </c:pt>
                <c:pt idx="68">
                  <c:v>240</c:v>
                </c:pt>
                <c:pt idx="69">
                  <c:v>166</c:v>
                </c:pt>
                <c:pt idx="70">
                  <c:v>185</c:v>
                </c:pt>
                <c:pt idx="71">
                  <c:v>239</c:v>
                </c:pt>
                <c:pt idx="72">
                  <c:v>176</c:v>
                </c:pt>
                <c:pt idx="73">
                  <c:v>135</c:v>
                </c:pt>
                <c:pt idx="74">
                  <c:v>194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169</c:v>
                </c:pt>
                <c:pt idx="79">
                  <c:v>176</c:v>
                </c:pt>
                <c:pt idx="80">
                  <c:v>172</c:v>
                </c:pt>
                <c:pt idx="81">
                  <c:v>148</c:v>
                </c:pt>
                <c:pt idx="82">
                  <c:v>155</c:v>
                </c:pt>
                <c:pt idx="83">
                  <c:v>226</c:v>
                </c:pt>
                <c:pt idx="84">
                  <c:v>163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206</c:v>
                </c:pt>
                <c:pt idx="90">
                  <c:v>183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95</c:v>
                </c:pt>
                <c:pt idx="102">
                  <c:v>101</c:v>
                </c:pt>
                <c:pt idx="103">
                  <c:v>80</c:v>
                </c:pt>
                <c:pt idx="104">
                  <c:v>84</c:v>
                </c:pt>
                <c:pt idx="105">
                  <c:v>69</c:v>
                </c:pt>
                <c:pt idx="106">
                  <c:v>41</c:v>
                </c:pt>
                <c:pt idx="107">
                  <c:v>88</c:v>
                </c:pt>
                <c:pt idx="108">
                  <c:v>45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69</c:v>
                </c:pt>
                <c:pt idx="119">
                  <c:v>136</c:v>
                </c:pt>
                <c:pt idx="120">
                  <c:v>55</c:v>
                </c:pt>
                <c:pt idx="121">
                  <c:v>51</c:v>
                </c:pt>
                <c:pt idx="122">
                  <c:v>74</c:v>
                </c:pt>
                <c:pt idx="123">
                  <c:v>79</c:v>
                </c:pt>
                <c:pt idx="124">
                  <c:v>95</c:v>
                </c:pt>
                <c:pt idx="125">
                  <c:v>123</c:v>
                </c:pt>
                <c:pt idx="126">
                  <c:v>102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109</c:v>
                </c:pt>
                <c:pt idx="133">
                  <c:v>101</c:v>
                </c:pt>
                <c:pt idx="134">
                  <c:v>131</c:v>
                </c:pt>
                <c:pt idx="135">
                  <c:v>139</c:v>
                </c:pt>
                <c:pt idx="136">
                  <c:v>159</c:v>
                </c:pt>
                <c:pt idx="137">
                  <c:v>200</c:v>
                </c:pt>
                <c:pt idx="138">
                  <c:v>160</c:v>
                </c:pt>
                <c:pt idx="139">
                  <c:v>157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233</c:v>
                </c:pt>
                <c:pt idx="144">
                  <c:v>117</c:v>
                </c:pt>
                <c:pt idx="145">
                  <c:v>142</c:v>
                </c:pt>
                <c:pt idx="146">
                  <c:v>177</c:v>
                </c:pt>
                <c:pt idx="147">
                  <c:v>145</c:v>
                </c:pt>
                <c:pt idx="148">
                  <c:v>175</c:v>
                </c:pt>
                <c:pt idx="149">
                  <c:v>194</c:v>
                </c:pt>
                <c:pt idx="150">
                  <c:v>170</c:v>
                </c:pt>
                <c:pt idx="151">
                  <c:v>185</c:v>
                </c:pt>
                <c:pt idx="152">
                  <c:v>153</c:v>
                </c:pt>
                <c:pt idx="153">
                  <c:v>164</c:v>
                </c:pt>
                <c:pt idx="154">
                  <c:v>218</c:v>
                </c:pt>
                <c:pt idx="155">
                  <c:v>366</c:v>
                </c:pt>
                <c:pt idx="156">
                  <c:v>129</c:v>
                </c:pt>
                <c:pt idx="157">
                  <c:v>119</c:v>
                </c:pt>
                <c:pt idx="158">
                  <c:v>177</c:v>
                </c:pt>
                <c:pt idx="159">
                  <c:v>187</c:v>
                </c:pt>
                <c:pt idx="160">
                  <c:v>197</c:v>
                </c:pt>
                <c:pt idx="161">
                  <c:v>253</c:v>
                </c:pt>
                <c:pt idx="162">
                  <c:v>198</c:v>
                </c:pt>
                <c:pt idx="163">
                  <c:v>242</c:v>
                </c:pt>
                <c:pt idx="164">
                  <c:v>196</c:v>
                </c:pt>
                <c:pt idx="165">
                  <c:v>219</c:v>
                </c:pt>
                <c:pt idx="166">
                  <c:v>199</c:v>
                </c:pt>
                <c:pt idx="167">
                  <c:v>368</c:v>
                </c:pt>
                <c:pt idx="168">
                  <c:v>185</c:v>
                </c:pt>
                <c:pt idx="169">
                  <c:v>162</c:v>
                </c:pt>
                <c:pt idx="170">
                  <c:v>221</c:v>
                </c:pt>
                <c:pt idx="171">
                  <c:v>199</c:v>
                </c:pt>
                <c:pt idx="172">
                  <c:v>229</c:v>
                </c:pt>
                <c:pt idx="173">
                  <c:v>273</c:v>
                </c:pt>
                <c:pt idx="174">
                  <c:v>281</c:v>
                </c:pt>
                <c:pt idx="175">
                  <c:v>234</c:v>
                </c:pt>
                <c:pt idx="176">
                  <c:v>261</c:v>
                </c:pt>
                <c:pt idx="177">
                  <c:v>299</c:v>
                </c:pt>
                <c:pt idx="178">
                  <c:v>235</c:v>
                </c:pt>
                <c:pt idx="179">
                  <c:v>391</c:v>
                </c:pt>
                <c:pt idx="180">
                  <c:v>228</c:v>
                </c:pt>
                <c:pt idx="181">
                  <c:v>198</c:v>
                </c:pt>
                <c:pt idx="182">
                  <c:v>240</c:v>
                </c:pt>
                <c:pt idx="183">
                  <c:v>225</c:v>
                </c:pt>
                <c:pt idx="184">
                  <c:v>244</c:v>
                </c:pt>
                <c:pt idx="185">
                  <c:v>295</c:v>
                </c:pt>
                <c:pt idx="186">
                  <c:v>296</c:v>
                </c:pt>
                <c:pt idx="187">
                  <c:v>262</c:v>
                </c:pt>
                <c:pt idx="188">
                  <c:v>283</c:v>
                </c:pt>
                <c:pt idx="189">
                  <c:v>313</c:v>
                </c:pt>
                <c:pt idx="190">
                  <c:v>244</c:v>
                </c:pt>
                <c:pt idx="191">
                  <c:v>413</c:v>
                </c:pt>
                <c:pt idx="192">
                  <c:v>235</c:v>
                </c:pt>
                <c:pt idx="193">
                  <c:v>231</c:v>
                </c:pt>
                <c:pt idx="194">
                  <c:v>290</c:v>
                </c:pt>
                <c:pt idx="195">
                  <c:v>215</c:v>
                </c:pt>
                <c:pt idx="196">
                  <c:v>264</c:v>
                </c:pt>
                <c:pt idx="197">
                  <c:v>366</c:v>
                </c:pt>
                <c:pt idx="198">
                  <c:v>273</c:v>
                </c:pt>
                <c:pt idx="199">
                  <c:v>295</c:v>
                </c:pt>
                <c:pt idx="200">
                  <c:v>322</c:v>
                </c:pt>
                <c:pt idx="201">
                  <c:v>278</c:v>
                </c:pt>
                <c:pt idx="202">
                  <c:v>317</c:v>
                </c:pt>
                <c:pt idx="203">
                  <c:v>372</c:v>
                </c:pt>
                <c:pt idx="204">
                  <c:v>283</c:v>
                </c:pt>
                <c:pt idx="205">
                  <c:v>210</c:v>
                </c:pt>
                <c:pt idx="206">
                  <c:v>270</c:v>
                </c:pt>
                <c:pt idx="207">
                  <c:v>235</c:v>
                </c:pt>
                <c:pt idx="208">
                  <c:v>277</c:v>
                </c:pt>
                <c:pt idx="209">
                  <c:v>361</c:v>
                </c:pt>
                <c:pt idx="210">
                  <c:v>270</c:v>
                </c:pt>
                <c:pt idx="211">
                  <c:v>291</c:v>
                </c:pt>
                <c:pt idx="212">
                  <c:v>290</c:v>
                </c:pt>
                <c:pt idx="213">
                  <c:v>305</c:v>
                </c:pt>
                <c:pt idx="214">
                  <c:v>274</c:v>
                </c:pt>
                <c:pt idx="215">
                  <c:v>346</c:v>
                </c:pt>
                <c:pt idx="216">
                  <c:v>268</c:v>
                </c:pt>
                <c:pt idx="217">
                  <c:v>235</c:v>
                </c:pt>
                <c:pt idx="218">
                  <c:v>274</c:v>
                </c:pt>
                <c:pt idx="219">
                  <c:v>239</c:v>
                </c:pt>
                <c:pt idx="220">
                  <c:v>277</c:v>
                </c:pt>
                <c:pt idx="221">
                  <c:v>307</c:v>
                </c:pt>
                <c:pt idx="222">
                  <c:v>301</c:v>
                </c:pt>
                <c:pt idx="223">
                  <c:v>334</c:v>
                </c:pt>
                <c:pt idx="224">
                  <c:v>246</c:v>
                </c:pt>
                <c:pt idx="225">
                  <c:v>319</c:v>
                </c:pt>
                <c:pt idx="226">
                  <c:v>320</c:v>
                </c:pt>
                <c:pt idx="227">
                  <c:v>393</c:v>
                </c:pt>
                <c:pt idx="228">
                  <c:v>241</c:v>
                </c:pt>
                <c:pt idx="229">
                  <c:v>229</c:v>
                </c:pt>
                <c:pt idx="230">
                  <c:v>258</c:v>
                </c:pt>
                <c:pt idx="231">
                  <c:v>242</c:v>
                </c:pt>
                <c:pt idx="232">
                  <c:v>315</c:v>
                </c:pt>
                <c:pt idx="233">
                  <c:v>335</c:v>
                </c:pt>
                <c:pt idx="234">
                  <c:v>314</c:v>
                </c:pt>
                <c:pt idx="235">
                  <c:v>335</c:v>
                </c:pt>
                <c:pt idx="236">
                  <c:v>347</c:v>
                </c:pt>
                <c:pt idx="237">
                  <c:v>319</c:v>
                </c:pt>
                <c:pt idx="238">
                  <c:v>281</c:v>
                </c:pt>
                <c:pt idx="239">
                  <c:v>421</c:v>
                </c:pt>
                <c:pt idx="240">
                  <c:v>266</c:v>
                </c:pt>
                <c:pt idx="241">
                  <c:v>238</c:v>
                </c:pt>
                <c:pt idx="242">
                  <c:v>212</c:v>
                </c:pt>
                <c:pt idx="243">
                  <c:v>120</c:v>
                </c:pt>
                <c:pt idx="244">
                  <c:v>106</c:v>
                </c:pt>
                <c:pt idx="245">
                  <c:v>142</c:v>
                </c:pt>
                <c:pt idx="246">
                  <c:v>157</c:v>
                </c:pt>
                <c:pt idx="247">
                  <c:v>155</c:v>
                </c:pt>
                <c:pt idx="248">
                  <c:v>234</c:v>
                </c:pt>
                <c:pt idx="249">
                  <c:v>249</c:v>
                </c:pt>
                <c:pt idx="250">
                  <c:v>229</c:v>
                </c:pt>
                <c:pt idx="251">
                  <c:v>477</c:v>
                </c:pt>
                <c:pt idx="252">
                  <c:v>228</c:v>
                </c:pt>
                <c:pt idx="253">
                  <c:v>188</c:v>
                </c:pt>
                <c:pt idx="254">
                  <c:v>248</c:v>
                </c:pt>
                <c:pt idx="255">
                  <c:v>319</c:v>
                </c:pt>
                <c:pt idx="256">
                  <c:v>300</c:v>
                </c:pt>
                <c:pt idx="257">
                  <c:v>355</c:v>
                </c:pt>
                <c:pt idx="258">
                  <c:v>318</c:v>
                </c:pt>
                <c:pt idx="259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9-46E5-918B-4F525B72FDE1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TransactionActivity!$N$2:$N$261</c:f>
              <c:numCache>
                <c:formatCode>m/d/yyyy</c:formatCode>
                <c:ptCount val="2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</c:numCache>
            </c:numRef>
          </c:cat>
          <c:val>
            <c:numRef>
              <c:f>TransactionActivity!$Q$2:$Q$261</c:f>
              <c:numCache>
                <c:formatCode>#,##0</c:formatCode>
                <c:ptCount val="260"/>
                <c:pt idx="0">
                  <c:v>172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169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259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249</c:v>
                </c:pt>
                <c:pt idx="21">
                  <c:v>280</c:v>
                </c:pt>
                <c:pt idx="22">
                  <c:v>268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414</c:v>
                </c:pt>
                <c:pt idx="29">
                  <c:v>360</c:v>
                </c:pt>
                <c:pt idx="30">
                  <c:v>383</c:v>
                </c:pt>
                <c:pt idx="31">
                  <c:v>431</c:v>
                </c:pt>
                <c:pt idx="32">
                  <c:v>366</c:v>
                </c:pt>
                <c:pt idx="33">
                  <c:v>394</c:v>
                </c:pt>
                <c:pt idx="34">
                  <c:v>329</c:v>
                </c:pt>
                <c:pt idx="35">
                  <c:v>481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462</c:v>
                </c:pt>
                <c:pt idx="40">
                  <c:v>455</c:v>
                </c:pt>
                <c:pt idx="41">
                  <c:v>481</c:v>
                </c:pt>
                <c:pt idx="42">
                  <c:v>486</c:v>
                </c:pt>
                <c:pt idx="43">
                  <c:v>510</c:v>
                </c:pt>
                <c:pt idx="44">
                  <c:v>480</c:v>
                </c:pt>
                <c:pt idx="45">
                  <c:v>549</c:v>
                </c:pt>
                <c:pt idx="46">
                  <c:v>443</c:v>
                </c:pt>
                <c:pt idx="47">
                  <c:v>633</c:v>
                </c:pt>
                <c:pt idx="48">
                  <c:v>529</c:v>
                </c:pt>
                <c:pt idx="49">
                  <c:v>438</c:v>
                </c:pt>
                <c:pt idx="50">
                  <c:v>632</c:v>
                </c:pt>
                <c:pt idx="51">
                  <c:v>605</c:v>
                </c:pt>
                <c:pt idx="52">
                  <c:v>575</c:v>
                </c:pt>
                <c:pt idx="53">
                  <c:v>676</c:v>
                </c:pt>
                <c:pt idx="54">
                  <c:v>679</c:v>
                </c:pt>
                <c:pt idx="55">
                  <c:v>635</c:v>
                </c:pt>
                <c:pt idx="56">
                  <c:v>606</c:v>
                </c:pt>
                <c:pt idx="57">
                  <c:v>590</c:v>
                </c:pt>
                <c:pt idx="58">
                  <c:v>620</c:v>
                </c:pt>
                <c:pt idx="59">
                  <c:v>710</c:v>
                </c:pt>
                <c:pt idx="60">
                  <c:v>620</c:v>
                </c:pt>
                <c:pt idx="61">
                  <c:v>526</c:v>
                </c:pt>
                <c:pt idx="62">
                  <c:v>689</c:v>
                </c:pt>
                <c:pt idx="63">
                  <c:v>615</c:v>
                </c:pt>
                <c:pt idx="64">
                  <c:v>601</c:v>
                </c:pt>
                <c:pt idx="65">
                  <c:v>822</c:v>
                </c:pt>
                <c:pt idx="66">
                  <c:v>575</c:v>
                </c:pt>
                <c:pt idx="67">
                  <c:v>620</c:v>
                </c:pt>
                <c:pt idx="68">
                  <c:v>716</c:v>
                </c:pt>
                <c:pt idx="69">
                  <c:v>591</c:v>
                </c:pt>
                <c:pt idx="70">
                  <c:v>593</c:v>
                </c:pt>
                <c:pt idx="71">
                  <c:v>649</c:v>
                </c:pt>
                <c:pt idx="72">
                  <c:v>604</c:v>
                </c:pt>
                <c:pt idx="73">
                  <c:v>522</c:v>
                </c:pt>
                <c:pt idx="74">
                  <c:v>678</c:v>
                </c:pt>
                <c:pt idx="75">
                  <c:v>558</c:v>
                </c:pt>
                <c:pt idx="76">
                  <c:v>675</c:v>
                </c:pt>
                <c:pt idx="77">
                  <c:v>743</c:v>
                </c:pt>
                <c:pt idx="78">
                  <c:v>601</c:v>
                </c:pt>
                <c:pt idx="79">
                  <c:v>603</c:v>
                </c:pt>
                <c:pt idx="80">
                  <c:v>573</c:v>
                </c:pt>
                <c:pt idx="81">
                  <c:v>605</c:v>
                </c:pt>
                <c:pt idx="82">
                  <c:v>588</c:v>
                </c:pt>
                <c:pt idx="83">
                  <c:v>737</c:v>
                </c:pt>
                <c:pt idx="84">
                  <c:v>660</c:v>
                </c:pt>
                <c:pt idx="85">
                  <c:v>587</c:v>
                </c:pt>
                <c:pt idx="86">
                  <c:v>737</c:v>
                </c:pt>
                <c:pt idx="87">
                  <c:v>711</c:v>
                </c:pt>
                <c:pt idx="88">
                  <c:v>811</c:v>
                </c:pt>
                <c:pt idx="89">
                  <c:v>778</c:v>
                </c:pt>
                <c:pt idx="90">
                  <c:v>739</c:v>
                </c:pt>
                <c:pt idx="91">
                  <c:v>792</c:v>
                </c:pt>
                <c:pt idx="92">
                  <c:v>645</c:v>
                </c:pt>
                <c:pt idx="93">
                  <c:v>670</c:v>
                </c:pt>
                <c:pt idx="94">
                  <c:v>621</c:v>
                </c:pt>
                <c:pt idx="95">
                  <c:v>692</c:v>
                </c:pt>
                <c:pt idx="96">
                  <c:v>603</c:v>
                </c:pt>
                <c:pt idx="97">
                  <c:v>539</c:v>
                </c:pt>
                <c:pt idx="98">
                  <c:v>586</c:v>
                </c:pt>
                <c:pt idx="99">
                  <c:v>538</c:v>
                </c:pt>
                <c:pt idx="100">
                  <c:v>602</c:v>
                </c:pt>
                <c:pt idx="101">
                  <c:v>655</c:v>
                </c:pt>
                <c:pt idx="102">
                  <c:v>593</c:v>
                </c:pt>
                <c:pt idx="103">
                  <c:v>550</c:v>
                </c:pt>
                <c:pt idx="104">
                  <c:v>524</c:v>
                </c:pt>
                <c:pt idx="105">
                  <c:v>501</c:v>
                </c:pt>
                <c:pt idx="106">
                  <c:v>381</c:v>
                </c:pt>
                <c:pt idx="107">
                  <c:v>575</c:v>
                </c:pt>
                <c:pt idx="108">
                  <c:v>319</c:v>
                </c:pt>
                <c:pt idx="109">
                  <c:v>333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489</c:v>
                </c:pt>
                <c:pt idx="114">
                  <c:v>446</c:v>
                </c:pt>
                <c:pt idx="115">
                  <c:v>407</c:v>
                </c:pt>
                <c:pt idx="116">
                  <c:v>453</c:v>
                </c:pt>
                <c:pt idx="117">
                  <c:v>428</c:v>
                </c:pt>
                <c:pt idx="118">
                  <c:v>399</c:v>
                </c:pt>
                <c:pt idx="119">
                  <c:v>675</c:v>
                </c:pt>
                <c:pt idx="120">
                  <c:v>436</c:v>
                </c:pt>
                <c:pt idx="121">
                  <c:v>434</c:v>
                </c:pt>
                <c:pt idx="122">
                  <c:v>588</c:v>
                </c:pt>
                <c:pt idx="123">
                  <c:v>590</c:v>
                </c:pt>
                <c:pt idx="124">
                  <c:v>481</c:v>
                </c:pt>
                <c:pt idx="125">
                  <c:v>658</c:v>
                </c:pt>
                <c:pt idx="126">
                  <c:v>575</c:v>
                </c:pt>
                <c:pt idx="127">
                  <c:v>591</c:v>
                </c:pt>
                <c:pt idx="128">
                  <c:v>617</c:v>
                </c:pt>
                <c:pt idx="129">
                  <c:v>559</c:v>
                </c:pt>
                <c:pt idx="130">
                  <c:v>597</c:v>
                </c:pt>
                <c:pt idx="131">
                  <c:v>989</c:v>
                </c:pt>
                <c:pt idx="132">
                  <c:v>528</c:v>
                </c:pt>
                <c:pt idx="133">
                  <c:v>519</c:v>
                </c:pt>
                <c:pt idx="134">
                  <c:v>805</c:v>
                </c:pt>
                <c:pt idx="135">
                  <c:v>745</c:v>
                </c:pt>
                <c:pt idx="136">
                  <c:v>793</c:v>
                </c:pt>
                <c:pt idx="137">
                  <c:v>875</c:v>
                </c:pt>
                <c:pt idx="138">
                  <c:v>714</c:v>
                </c:pt>
                <c:pt idx="139">
                  <c:v>772</c:v>
                </c:pt>
                <c:pt idx="140">
                  <c:v>758</c:v>
                </c:pt>
                <c:pt idx="141">
                  <c:v>664</c:v>
                </c:pt>
                <c:pt idx="142">
                  <c:v>713</c:v>
                </c:pt>
                <c:pt idx="143">
                  <c:v>1093</c:v>
                </c:pt>
                <c:pt idx="144">
                  <c:v>607</c:v>
                </c:pt>
                <c:pt idx="145">
                  <c:v>704</c:v>
                </c:pt>
                <c:pt idx="146">
                  <c:v>908</c:v>
                </c:pt>
                <c:pt idx="147">
                  <c:v>791</c:v>
                </c:pt>
                <c:pt idx="148">
                  <c:v>946</c:v>
                </c:pt>
                <c:pt idx="149">
                  <c:v>992</c:v>
                </c:pt>
                <c:pt idx="150">
                  <c:v>829</c:v>
                </c:pt>
                <c:pt idx="151">
                  <c:v>1004</c:v>
                </c:pt>
                <c:pt idx="152">
                  <c:v>875</c:v>
                </c:pt>
                <c:pt idx="153">
                  <c:v>962</c:v>
                </c:pt>
                <c:pt idx="154">
                  <c:v>970</c:v>
                </c:pt>
                <c:pt idx="155">
                  <c:v>1663</c:v>
                </c:pt>
                <c:pt idx="156">
                  <c:v>734</c:v>
                </c:pt>
                <c:pt idx="157">
                  <c:v>718</c:v>
                </c:pt>
                <c:pt idx="158">
                  <c:v>1035</c:v>
                </c:pt>
                <c:pt idx="159">
                  <c:v>1023</c:v>
                </c:pt>
                <c:pt idx="160">
                  <c:v>1220</c:v>
                </c:pt>
                <c:pt idx="161">
                  <c:v>1192</c:v>
                </c:pt>
                <c:pt idx="162">
                  <c:v>1156</c:v>
                </c:pt>
                <c:pt idx="163">
                  <c:v>1180</c:v>
                </c:pt>
                <c:pt idx="164">
                  <c:v>1106</c:v>
                </c:pt>
                <c:pt idx="165">
                  <c:v>1186</c:v>
                </c:pt>
                <c:pt idx="166">
                  <c:v>941</c:v>
                </c:pt>
                <c:pt idx="167">
                  <c:v>1490</c:v>
                </c:pt>
                <c:pt idx="168">
                  <c:v>1034</c:v>
                </c:pt>
                <c:pt idx="169">
                  <c:v>967</c:v>
                </c:pt>
                <c:pt idx="170">
                  <c:v>1058</c:v>
                </c:pt>
                <c:pt idx="171">
                  <c:v>1088</c:v>
                </c:pt>
                <c:pt idx="172">
                  <c:v>1204</c:v>
                </c:pt>
                <c:pt idx="173">
                  <c:v>1352</c:v>
                </c:pt>
                <c:pt idx="174">
                  <c:v>1225</c:v>
                </c:pt>
                <c:pt idx="175">
                  <c:v>1207</c:v>
                </c:pt>
                <c:pt idx="176">
                  <c:v>1174</c:v>
                </c:pt>
                <c:pt idx="177">
                  <c:v>1276</c:v>
                </c:pt>
                <c:pt idx="178">
                  <c:v>1065</c:v>
                </c:pt>
                <c:pt idx="179">
                  <c:v>1568</c:v>
                </c:pt>
                <c:pt idx="180">
                  <c:v>1045</c:v>
                </c:pt>
                <c:pt idx="181">
                  <c:v>1049</c:v>
                </c:pt>
                <c:pt idx="182">
                  <c:v>1257</c:v>
                </c:pt>
                <c:pt idx="183">
                  <c:v>1224</c:v>
                </c:pt>
                <c:pt idx="184">
                  <c:v>1193</c:v>
                </c:pt>
                <c:pt idx="185">
                  <c:v>1453</c:v>
                </c:pt>
                <c:pt idx="186">
                  <c:v>1399</c:v>
                </c:pt>
                <c:pt idx="187">
                  <c:v>1212</c:v>
                </c:pt>
                <c:pt idx="188">
                  <c:v>1263</c:v>
                </c:pt>
                <c:pt idx="189">
                  <c:v>1338</c:v>
                </c:pt>
                <c:pt idx="190">
                  <c:v>1236</c:v>
                </c:pt>
                <c:pt idx="191">
                  <c:v>1709</c:v>
                </c:pt>
                <c:pt idx="192">
                  <c:v>1130</c:v>
                </c:pt>
                <c:pt idx="193">
                  <c:v>1107</c:v>
                </c:pt>
                <c:pt idx="194">
                  <c:v>1500</c:v>
                </c:pt>
                <c:pt idx="195">
                  <c:v>1363</c:v>
                </c:pt>
                <c:pt idx="196">
                  <c:v>1398</c:v>
                </c:pt>
                <c:pt idx="197">
                  <c:v>1531</c:v>
                </c:pt>
                <c:pt idx="198">
                  <c:v>1262</c:v>
                </c:pt>
                <c:pt idx="199">
                  <c:v>1336</c:v>
                </c:pt>
                <c:pt idx="200">
                  <c:v>1328</c:v>
                </c:pt>
                <c:pt idx="201">
                  <c:v>1218</c:v>
                </c:pt>
                <c:pt idx="202">
                  <c:v>1194</c:v>
                </c:pt>
                <c:pt idx="203">
                  <c:v>1416</c:v>
                </c:pt>
                <c:pt idx="204">
                  <c:v>1139</c:v>
                </c:pt>
                <c:pt idx="205">
                  <c:v>855</c:v>
                </c:pt>
                <c:pt idx="206">
                  <c:v>1120</c:v>
                </c:pt>
                <c:pt idx="207">
                  <c:v>722</c:v>
                </c:pt>
                <c:pt idx="208">
                  <c:v>859</c:v>
                </c:pt>
                <c:pt idx="209">
                  <c:v>1040</c:v>
                </c:pt>
                <c:pt idx="210">
                  <c:v>844</c:v>
                </c:pt>
                <c:pt idx="211">
                  <c:v>972</c:v>
                </c:pt>
                <c:pt idx="212">
                  <c:v>868</c:v>
                </c:pt>
                <c:pt idx="213">
                  <c:v>979</c:v>
                </c:pt>
                <c:pt idx="214">
                  <c:v>925</c:v>
                </c:pt>
                <c:pt idx="215">
                  <c:v>992</c:v>
                </c:pt>
                <c:pt idx="216">
                  <c:v>929</c:v>
                </c:pt>
                <c:pt idx="217">
                  <c:v>749</c:v>
                </c:pt>
                <c:pt idx="218">
                  <c:v>1091</c:v>
                </c:pt>
                <c:pt idx="219">
                  <c:v>1222</c:v>
                </c:pt>
                <c:pt idx="220">
                  <c:v>1281</c:v>
                </c:pt>
                <c:pt idx="221">
                  <c:v>1244</c:v>
                </c:pt>
                <c:pt idx="222">
                  <c:v>1105</c:v>
                </c:pt>
                <c:pt idx="223">
                  <c:v>1177</c:v>
                </c:pt>
                <c:pt idx="224">
                  <c:v>980</c:v>
                </c:pt>
                <c:pt idx="225">
                  <c:v>1160</c:v>
                </c:pt>
                <c:pt idx="226">
                  <c:v>1025</c:v>
                </c:pt>
                <c:pt idx="227">
                  <c:v>1248</c:v>
                </c:pt>
                <c:pt idx="228">
                  <c:v>1009</c:v>
                </c:pt>
                <c:pt idx="229">
                  <c:v>855</c:v>
                </c:pt>
                <c:pt idx="230">
                  <c:v>1044</c:v>
                </c:pt>
                <c:pt idx="231">
                  <c:v>1068</c:v>
                </c:pt>
                <c:pt idx="232">
                  <c:v>1205</c:v>
                </c:pt>
                <c:pt idx="233">
                  <c:v>1120</c:v>
                </c:pt>
                <c:pt idx="234">
                  <c:v>1140</c:v>
                </c:pt>
                <c:pt idx="235">
                  <c:v>1200</c:v>
                </c:pt>
                <c:pt idx="236">
                  <c:v>1256</c:v>
                </c:pt>
                <c:pt idx="237">
                  <c:v>1347</c:v>
                </c:pt>
                <c:pt idx="238">
                  <c:v>1123</c:v>
                </c:pt>
                <c:pt idx="239">
                  <c:v>1519</c:v>
                </c:pt>
                <c:pt idx="240">
                  <c:v>1263</c:v>
                </c:pt>
                <c:pt idx="241">
                  <c:v>1039</c:v>
                </c:pt>
                <c:pt idx="242">
                  <c:v>972</c:v>
                </c:pt>
                <c:pt idx="243">
                  <c:v>645</c:v>
                </c:pt>
                <c:pt idx="244">
                  <c:v>596</c:v>
                </c:pt>
                <c:pt idx="245">
                  <c:v>747</c:v>
                </c:pt>
                <c:pt idx="246">
                  <c:v>912</c:v>
                </c:pt>
                <c:pt idx="247">
                  <c:v>923</c:v>
                </c:pt>
                <c:pt idx="248">
                  <c:v>1085</c:v>
                </c:pt>
                <c:pt idx="249">
                  <c:v>1142</c:v>
                </c:pt>
                <c:pt idx="250">
                  <c:v>1104</c:v>
                </c:pt>
                <c:pt idx="251">
                  <c:v>1929</c:v>
                </c:pt>
                <c:pt idx="252">
                  <c:v>1061</c:v>
                </c:pt>
                <c:pt idx="253">
                  <c:v>1107</c:v>
                </c:pt>
                <c:pt idx="254">
                  <c:v>1549</c:v>
                </c:pt>
                <c:pt idx="255">
                  <c:v>1529</c:v>
                </c:pt>
                <c:pt idx="256">
                  <c:v>1595</c:v>
                </c:pt>
                <c:pt idx="257">
                  <c:v>1846</c:v>
                </c:pt>
                <c:pt idx="258">
                  <c:v>1607</c:v>
                </c:pt>
                <c:pt idx="259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9-46E5-918B-4F525B72F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43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TransactionActivity!$N$98:$N$261</c:f>
              <c:numCache>
                <c:formatCode>m/d/yyyy</c:formatCode>
                <c:ptCount val="16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</c:numCache>
            </c:numRef>
          </c:cat>
          <c:val>
            <c:numRef>
              <c:f>TransactionActivity!$W$98:$W$261</c:f>
              <c:numCache>
                <c:formatCode>0.00%</c:formatCode>
                <c:ptCount val="164"/>
                <c:pt idx="0">
                  <c:v>1.4044943820224719E-2</c:v>
                </c:pt>
                <c:pt idx="1">
                  <c:v>2.5559105431309903E-2</c:v>
                </c:pt>
                <c:pt idx="2">
                  <c:v>3.0257186081694403E-2</c:v>
                </c:pt>
                <c:pt idx="3">
                  <c:v>2.0472440944881889E-2</c:v>
                </c:pt>
                <c:pt idx="4">
                  <c:v>1.875901875901876E-2</c:v>
                </c:pt>
                <c:pt idx="5">
                  <c:v>3.2000000000000001E-2</c:v>
                </c:pt>
                <c:pt idx="6">
                  <c:v>2.4495677233429394E-2</c:v>
                </c:pt>
                <c:pt idx="7">
                  <c:v>4.6031746031746035E-2</c:v>
                </c:pt>
                <c:pt idx="8">
                  <c:v>6.25E-2</c:v>
                </c:pt>
                <c:pt idx="9">
                  <c:v>6.8421052631578952E-2</c:v>
                </c:pt>
                <c:pt idx="10">
                  <c:v>6.398104265402843E-2</c:v>
                </c:pt>
                <c:pt idx="11">
                  <c:v>6.636500754147813E-2</c:v>
                </c:pt>
                <c:pt idx="12">
                  <c:v>0.13461538461538461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0.20665083135391923</c:v>
                </c:pt>
                <c:pt idx="16">
                  <c:v>0.17499999999999999</c:v>
                </c:pt>
                <c:pt idx="17">
                  <c:v>0.17359855334538879</c:v>
                </c:pt>
                <c:pt idx="18">
                  <c:v>0.19028340080971659</c:v>
                </c:pt>
                <c:pt idx="19">
                  <c:v>0.22342733188720174</c:v>
                </c:pt>
                <c:pt idx="20">
                  <c:v>0.21032504780114722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0.20715166461159062</c:v>
                </c:pt>
                <c:pt idx="24">
                  <c:v>0.25050916496945008</c:v>
                </c:pt>
                <c:pt idx="25">
                  <c:v>0.24329896907216494</c:v>
                </c:pt>
                <c:pt idx="26">
                  <c:v>0.2809667673716012</c:v>
                </c:pt>
                <c:pt idx="27">
                  <c:v>0.28998505231689087</c:v>
                </c:pt>
                <c:pt idx="28">
                  <c:v>0.25694444444444442</c:v>
                </c:pt>
                <c:pt idx="29">
                  <c:v>0.26120358514724712</c:v>
                </c:pt>
                <c:pt idx="30">
                  <c:v>0.25258493353028066</c:v>
                </c:pt>
                <c:pt idx="31">
                  <c:v>0.28301886792452829</c:v>
                </c:pt>
                <c:pt idx="32">
                  <c:v>0.27380952380952384</c:v>
                </c:pt>
                <c:pt idx="33">
                  <c:v>0.28290468986384265</c:v>
                </c:pt>
                <c:pt idx="34">
                  <c:v>0.25925925925925924</c:v>
                </c:pt>
                <c:pt idx="35">
                  <c:v>0.23805601317957167</c:v>
                </c:pt>
                <c:pt idx="36">
                  <c:v>0.24803767660910517</c:v>
                </c:pt>
                <c:pt idx="37">
                  <c:v>0.25483870967741934</c:v>
                </c:pt>
                <c:pt idx="38">
                  <c:v>0.29380341880341881</c:v>
                </c:pt>
                <c:pt idx="39">
                  <c:v>0.25452488687782804</c:v>
                </c:pt>
                <c:pt idx="40">
                  <c:v>0.24264705882352941</c:v>
                </c:pt>
                <c:pt idx="41">
                  <c:v>0.21395348837209302</c:v>
                </c:pt>
                <c:pt idx="42">
                  <c:v>0.22425629290617849</c:v>
                </c:pt>
                <c:pt idx="43">
                  <c:v>0.22820236813778255</c:v>
                </c:pt>
                <c:pt idx="44">
                  <c:v>0.21810250817884405</c:v>
                </c:pt>
                <c:pt idx="45">
                  <c:v>0.1968408262454435</c:v>
                </c:pt>
                <c:pt idx="46">
                  <c:v>0.23775388291517324</c:v>
                </c:pt>
                <c:pt idx="47">
                  <c:v>0.22247360482654599</c:v>
                </c:pt>
                <c:pt idx="48">
                  <c:v>0.20165745856353592</c:v>
                </c:pt>
                <c:pt idx="49">
                  <c:v>0.22576832151300236</c:v>
                </c:pt>
                <c:pt idx="50">
                  <c:v>0.21474654377880184</c:v>
                </c:pt>
                <c:pt idx="51">
                  <c:v>0.22435897435897437</c:v>
                </c:pt>
                <c:pt idx="52">
                  <c:v>0.20071364852809992</c:v>
                </c:pt>
                <c:pt idx="53">
                  <c:v>0.19561551433389546</c:v>
                </c:pt>
                <c:pt idx="54">
                  <c:v>0.20120120120120119</c:v>
                </c:pt>
                <c:pt idx="55">
                  <c:v>0.17577796467619849</c:v>
                </c:pt>
                <c:pt idx="56">
                  <c:v>0.20428015564202334</c:v>
                </c:pt>
                <c:pt idx="57">
                  <c:v>0.15275310834813499</c:v>
                </c:pt>
                <c:pt idx="58">
                  <c:v>0.14898989898989898</c:v>
                </c:pt>
                <c:pt idx="59">
                  <c:v>0.13257762444553967</c:v>
                </c:pt>
                <c:pt idx="60">
                  <c:v>0.1633835457705678</c:v>
                </c:pt>
                <c:pt idx="61">
                  <c:v>0.16248506571087215</c:v>
                </c:pt>
                <c:pt idx="62">
                  <c:v>0.1707920792079208</c:v>
                </c:pt>
                <c:pt idx="63">
                  <c:v>0.14049586776859505</c:v>
                </c:pt>
                <c:pt idx="64">
                  <c:v>0.14467184191954835</c:v>
                </c:pt>
                <c:pt idx="65">
                  <c:v>0.14325259515570934</c:v>
                </c:pt>
                <c:pt idx="66">
                  <c:v>0.11225997045790251</c:v>
                </c:pt>
                <c:pt idx="67">
                  <c:v>0.13994374120956399</c:v>
                </c:pt>
                <c:pt idx="68">
                  <c:v>0.11751152073732719</c:v>
                </c:pt>
                <c:pt idx="69">
                  <c:v>0.1110320284697509</c:v>
                </c:pt>
                <c:pt idx="70">
                  <c:v>0.14385964912280702</c:v>
                </c:pt>
                <c:pt idx="71">
                  <c:v>0.10656620021528525</c:v>
                </c:pt>
                <c:pt idx="72">
                  <c:v>9.7621000820344542E-2</c:v>
                </c:pt>
                <c:pt idx="73">
                  <c:v>8.2373782108060234E-2</c:v>
                </c:pt>
                <c:pt idx="74">
                  <c:v>0.10633307271305707</c:v>
                </c:pt>
                <c:pt idx="75">
                  <c:v>0.11888111888111888</c:v>
                </c:pt>
                <c:pt idx="76">
                  <c:v>9.1416608513607819E-2</c:v>
                </c:pt>
                <c:pt idx="77">
                  <c:v>8.861538461538461E-2</c:v>
                </c:pt>
                <c:pt idx="78">
                  <c:v>7.9681274900398405E-2</c:v>
                </c:pt>
                <c:pt idx="79">
                  <c:v>7.2866065232477448E-2</c:v>
                </c:pt>
                <c:pt idx="80">
                  <c:v>7.7351916376306618E-2</c:v>
                </c:pt>
                <c:pt idx="81">
                  <c:v>6.2857142857142861E-2</c:v>
                </c:pt>
                <c:pt idx="82">
                  <c:v>7.6153846153846155E-2</c:v>
                </c:pt>
                <c:pt idx="83">
                  <c:v>6.4318529862174581E-2</c:v>
                </c:pt>
                <c:pt idx="84">
                  <c:v>5.7344854673998427E-2</c:v>
                </c:pt>
                <c:pt idx="85">
                  <c:v>5.6134723336006415E-2</c:v>
                </c:pt>
                <c:pt idx="86">
                  <c:v>6.4128256513026047E-2</c:v>
                </c:pt>
                <c:pt idx="87">
                  <c:v>6.1421670117322288E-2</c:v>
                </c:pt>
                <c:pt idx="88">
                  <c:v>6.471816283924843E-2</c:v>
                </c:pt>
                <c:pt idx="89">
                  <c:v>5.8924485125858121E-2</c:v>
                </c:pt>
                <c:pt idx="90">
                  <c:v>5.5457227138643067E-2</c:v>
                </c:pt>
                <c:pt idx="91">
                  <c:v>5.2917232021709636E-2</c:v>
                </c:pt>
                <c:pt idx="92">
                  <c:v>4.9805950840879687E-2</c:v>
                </c:pt>
                <c:pt idx="93">
                  <c:v>4.3609933373712904E-2</c:v>
                </c:pt>
                <c:pt idx="94">
                  <c:v>4.4594594594594597E-2</c:v>
                </c:pt>
                <c:pt idx="95">
                  <c:v>5.4665409990574933E-2</c:v>
                </c:pt>
                <c:pt idx="96">
                  <c:v>4.6886446886446886E-2</c:v>
                </c:pt>
                <c:pt idx="97">
                  <c:v>4.1853512705530643E-2</c:v>
                </c:pt>
                <c:pt idx="98">
                  <c:v>4.6368715083798882E-2</c:v>
                </c:pt>
                <c:pt idx="99">
                  <c:v>4.9429657794676805E-2</c:v>
                </c:pt>
                <c:pt idx="100">
                  <c:v>4.4524669073405534E-2</c:v>
                </c:pt>
                <c:pt idx="101">
                  <c:v>3.7427517132314181E-2</c:v>
                </c:pt>
                <c:pt idx="102">
                  <c:v>2.4755700325732898E-2</c:v>
                </c:pt>
                <c:pt idx="103">
                  <c:v>3.6174126302881665E-2</c:v>
                </c:pt>
                <c:pt idx="104">
                  <c:v>2.8484848484848484E-2</c:v>
                </c:pt>
                <c:pt idx="105">
                  <c:v>2.2727272727272728E-2</c:v>
                </c:pt>
                <c:pt idx="106">
                  <c:v>3.0443414956982131E-2</c:v>
                </c:pt>
                <c:pt idx="107">
                  <c:v>3.3557046979865772E-2</c:v>
                </c:pt>
                <c:pt idx="108">
                  <c:v>1.969057665260197E-2</c:v>
                </c:pt>
                <c:pt idx="109">
                  <c:v>1.8779342723004695E-2</c:v>
                </c:pt>
                <c:pt idx="110">
                  <c:v>2.5899280575539568E-2</c:v>
                </c:pt>
                <c:pt idx="111">
                  <c:v>1.671891327063741E-2</c:v>
                </c:pt>
                <c:pt idx="112">
                  <c:v>1.4084507042253521E-2</c:v>
                </c:pt>
                <c:pt idx="113">
                  <c:v>9.9928622412562458E-3</c:v>
                </c:pt>
                <c:pt idx="114">
                  <c:v>1.1669658886894075E-2</c:v>
                </c:pt>
                <c:pt idx="115">
                  <c:v>1.1876484560570071E-2</c:v>
                </c:pt>
                <c:pt idx="116">
                  <c:v>1.3816925734024179E-2</c:v>
                </c:pt>
                <c:pt idx="117">
                  <c:v>1.6355140186915886E-2</c:v>
                </c:pt>
                <c:pt idx="118">
                  <c:v>1.834862385321101E-2</c:v>
                </c:pt>
                <c:pt idx="119">
                  <c:v>1.7937219730941704E-2</c:v>
                </c:pt>
                <c:pt idx="120">
                  <c:v>1.5873015873015872E-2</c:v>
                </c:pt>
                <c:pt idx="121">
                  <c:v>1.1178861788617886E-2</c:v>
                </c:pt>
                <c:pt idx="122">
                  <c:v>1.6117216117216119E-2</c:v>
                </c:pt>
                <c:pt idx="123">
                  <c:v>1.6427104722792608E-2</c:v>
                </c:pt>
                <c:pt idx="124">
                  <c:v>1.2195121951219513E-2</c:v>
                </c:pt>
                <c:pt idx="125">
                  <c:v>1.6118633139909737E-2</c:v>
                </c:pt>
                <c:pt idx="126">
                  <c:v>1.3513513513513514E-2</c:v>
                </c:pt>
                <c:pt idx="127">
                  <c:v>1.1250827266710787E-2</c:v>
                </c:pt>
                <c:pt idx="128">
                  <c:v>1.3050570962479609E-2</c:v>
                </c:pt>
                <c:pt idx="129">
                  <c:v>9.4658553076402974E-3</c:v>
                </c:pt>
                <c:pt idx="130">
                  <c:v>1.0408921933085501E-2</c:v>
                </c:pt>
                <c:pt idx="131">
                  <c:v>1.0968921389396709E-2</c:v>
                </c:pt>
                <c:pt idx="132">
                  <c:v>1.44E-2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1.3740458015267175E-2</c:v>
                </c:pt>
                <c:pt idx="136">
                  <c:v>1.4473684210526316E-2</c:v>
                </c:pt>
                <c:pt idx="137">
                  <c:v>1.1683848797250859E-2</c:v>
                </c:pt>
                <c:pt idx="138">
                  <c:v>1.6506189821182942E-2</c:v>
                </c:pt>
                <c:pt idx="139">
                  <c:v>9.7719869706840382E-3</c:v>
                </c:pt>
                <c:pt idx="140">
                  <c:v>1.1852776044915784E-2</c:v>
                </c:pt>
                <c:pt idx="141">
                  <c:v>9.00360144057623E-3</c:v>
                </c:pt>
                <c:pt idx="142">
                  <c:v>1.4245014245014245E-2</c:v>
                </c:pt>
                <c:pt idx="143">
                  <c:v>1.3917525773195877E-2</c:v>
                </c:pt>
                <c:pt idx="144">
                  <c:v>1.1772400261608895E-2</c:v>
                </c:pt>
                <c:pt idx="145">
                  <c:v>1.0963194988253719E-2</c:v>
                </c:pt>
                <c:pt idx="146">
                  <c:v>1.6047297297297296E-2</c:v>
                </c:pt>
                <c:pt idx="147">
                  <c:v>9.1503267973856214E-3</c:v>
                </c:pt>
                <c:pt idx="148">
                  <c:v>1.1396011396011397E-2</c:v>
                </c:pt>
                <c:pt idx="149">
                  <c:v>1.5748031496062992E-2</c:v>
                </c:pt>
                <c:pt idx="150">
                  <c:v>1.5902712815715623E-2</c:v>
                </c:pt>
                <c:pt idx="151">
                  <c:v>1.2987012987012988E-2</c:v>
                </c:pt>
                <c:pt idx="152">
                  <c:v>1.2130401819560273E-2</c:v>
                </c:pt>
                <c:pt idx="153">
                  <c:v>1.1502516175413372E-2</c:v>
                </c:pt>
                <c:pt idx="154">
                  <c:v>2.2505626406601649E-2</c:v>
                </c:pt>
                <c:pt idx="155">
                  <c:v>1.4546965918536992E-2</c:v>
                </c:pt>
                <c:pt idx="156">
                  <c:v>2.0946470131885182E-2</c:v>
                </c:pt>
                <c:pt idx="157">
                  <c:v>1.4671814671814672E-2</c:v>
                </c:pt>
                <c:pt idx="158">
                  <c:v>1.4468558708959377E-2</c:v>
                </c:pt>
                <c:pt idx="159">
                  <c:v>1.0822510822510822E-2</c:v>
                </c:pt>
                <c:pt idx="160">
                  <c:v>1.3192612137203167E-2</c:v>
                </c:pt>
                <c:pt idx="161">
                  <c:v>1.6356201726487961E-2</c:v>
                </c:pt>
                <c:pt idx="162">
                  <c:v>1.5584415584415584E-2</c:v>
                </c:pt>
                <c:pt idx="163">
                  <c:v>1.6765819361817199E-2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4-46B4-A427-60C01E6B2166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TransactionActivity!$N$98:$N$261</c:f>
              <c:numCache>
                <c:formatCode>m/d/yyyy</c:formatCode>
                <c:ptCount val="16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</c:numCache>
            </c:numRef>
          </c:cat>
          <c:val>
            <c:numRef>
              <c:f>TransactionActivity!$X$98:$X$261</c:f>
              <c:numCache>
                <c:formatCode>0.00%</c:formatCode>
                <c:ptCount val="164"/>
                <c:pt idx="0">
                  <c:v>2.8089887640449437E-3</c:v>
                </c:pt>
                <c:pt idx="1">
                  <c:v>4.7923322683706068E-3</c:v>
                </c:pt>
                <c:pt idx="2">
                  <c:v>4.5385779122541605E-3</c:v>
                </c:pt>
                <c:pt idx="3">
                  <c:v>6.2992125984251968E-3</c:v>
                </c:pt>
                <c:pt idx="4">
                  <c:v>8.658008658008658E-3</c:v>
                </c:pt>
                <c:pt idx="5">
                  <c:v>2.6666666666666666E-3</c:v>
                </c:pt>
                <c:pt idx="6">
                  <c:v>5.763688760806916E-3</c:v>
                </c:pt>
                <c:pt idx="7">
                  <c:v>9.5238095238095247E-3</c:v>
                </c:pt>
                <c:pt idx="8">
                  <c:v>9.8684210526315784E-3</c:v>
                </c:pt>
                <c:pt idx="9">
                  <c:v>1.0526315789473684E-2</c:v>
                </c:pt>
                <c:pt idx="10">
                  <c:v>1.6587677725118485E-2</c:v>
                </c:pt>
                <c:pt idx="11">
                  <c:v>1.6591251885369532E-2</c:v>
                </c:pt>
                <c:pt idx="12">
                  <c:v>2.4725274725274724E-2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2.6128266033254157E-2</c:v>
                </c:pt>
                <c:pt idx="16">
                  <c:v>2.5000000000000001E-2</c:v>
                </c:pt>
                <c:pt idx="17">
                  <c:v>2.8933092224231464E-2</c:v>
                </c:pt>
                <c:pt idx="18">
                  <c:v>2.8340080971659919E-2</c:v>
                </c:pt>
                <c:pt idx="19">
                  <c:v>3.6876355748373099E-2</c:v>
                </c:pt>
                <c:pt idx="20">
                  <c:v>5.9273422562141492E-2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5.6720098643649818E-2</c:v>
                </c:pt>
                <c:pt idx="24">
                  <c:v>3.6659877800407331E-2</c:v>
                </c:pt>
                <c:pt idx="25">
                  <c:v>3.9175257731958762E-2</c:v>
                </c:pt>
                <c:pt idx="26">
                  <c:v>5.1359516616314202E-2</c:v>
                </c:pt>
                <c:pt idx="27">
                  <c:v>4.7832585949177879E-2</c:v>
                </c:pt>
                <c:pt idx="28">
                  <c:v>5.3819444444444448E-2</c:v>
                </c:pt>
                <c:pt idx="29">
                  <c:v>5.1216389244558257E-2</c:v>
                </c:pt>
                <c:pt idx="30">
                  <c:v>5.9084194977843424E-2</c:v>
                </c:pt>
                <c:pt idx="31">
                  <c:v>4.7895500725689405E-2</c:v>
                </c:pt>
                <c:pt idx="32">
                  <c:v>4.8941798941798939E-2</c:v>
                </c:pt>
                <c:pt idx="33">
                  <c:v>6.5052950075642962E-2</c:v>
                </c:pt>
                <c:pt idx="34">
                  <c:v>6.9958847736625515E-2</c:v>
                </c:pt>
                <c:pt idx="35">
                  <c:v>5.3542009884678748E-2</c:v>
                </c:pt>
                <c:pt idx="36">
                  <c:v>5.9654631083202514E-2</c:v>
                </c:pt>
                <c:pt idx="37">
                  <c:v>6.1290322580645158E-2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6.3025210084033612E-2</c:v>
                </c:pt>
                <c:pt idx="41">
                  <c:v>6.790697674418604E-2</c:v>
                </c:pt>
                <c:pt idx="42">
                  <c:v>6.0640732265446223E-2</c:v>
                </c:pt>
                <c:pt idx="43">
                  <c:v>5.8127018299246498E-2</c:v>
                </c:pt>
                <c:pt idx="44">
                  <c:v>5.5616139585605233E-2</c:v>
                </c:pt>
                <c:pt idx="45">
                  <c:v>6.3183475091130009E-2</c:v>
                </c:pt>
                <c:pt idx="46">
                  <c:v>4.0621266427718038E-2</c:v>
                </c:pt>
                <c:pt idx="47">
                  <c:v>4.9019607843137254E-2</c:v>
                </c:pt>
                <c:pt idx="48">
                  <c:v>3.4530386740331494E-2</c:v>
                </c:pt>
                <c:pt idx="49">
                  <c:v>5.3191489361702128E-2</c:v>
                </c:pt>
                <c:pt idx="50">
                  <c:v>4.3317972350230417E-2</c:v>
                </c:pt>
                <c:pt idx="51">
                  <c:v>5.5555555555555552E-2</c:v>
                </c:pt>
                <c:pt idx="52">
                  <c:v>4.8171275646743977E-2</c:v>
                </c:pt>
                <c:pt idx="53">
                  <c:v>4.6374367622259695E-2</c:v>
                </c:pt>
                <c:pt idx="54">
                  <c:v>5.7057057057057055E-2</c:v>
                </c:pt>
                <c:pt idx="55">
                  <c:v>3.3641715727502103E-2</c:v>
                </c:pt>
                <c:pt idx="56">
                  <c:v>3.7937743190661476E-2</c:v>
                </c:pt>
                <c:pt idx="57">
                  <c:v>3.7300177619893425E-2</c:v>
                </c:pt>
                <c:pt idx="58">
                  <c:v>4.8821548821548821E-2</c:v>
                </c:pt>
                <c:pt idx="59">
                  <c:v>3.4006899950714639E-2</c:v>
                </c:pt>
                <c:pt idx="60">
                  <c:v>4.7508690614136734E-2</c:v>
                </c:pt>
                <c:pt idx="61">
                  <c:v>3.5842293906810034E-2</c:v>
                </c:pt>
                <c:pt idx="62">
                  <c:v>3.052805280528053E-2</c:v>
                </c:pt>
                <c:pt idx="63">
                  <c:v>3.0578512396694214E-2</c:v>
                </c:pt>
                <c:pt idx="64">
                  <c:v>3.5285815102328866E-2</c:v>
                </c:pt>
                <c:pt idx="65">
                  <c:v>3.3910034602076124E-2</c:v>
                </c:pt>
                <c:pt idx="66">
                  <c:v>3.5450516986706058E-2</c:v>
                </c:pt>
                <c:pt idx="67">
                  <c:v>3.0942334739803096E-2</c:v>
                </c:pt>
                <c:pt idx="68">
                  <c:v>2.5345622119815669E-2</c:v>
                </c:pt>
                <c:pt idx="69">
                  <c:v>2.4199288256227757E-2</c:v>
                </c:pt>
                <c:pt idx="70">
                  <c:v>3.7719298245614034E-2</c:v>
                </c:pt>
                <c:pt idx="71">
                  <c:v>3.9827771797631861E-2</c:v>
                </c:pt>
                <c:pt idx="72">
                  <c:v>2.7891714520098441E-2</c:v>
                </c:pt>
                <c:pt idx="73">
                  <c:v>2.3029229406554472E-2</c:v>
                </c:pt>
                <c:pt idx="74">
                  <c:v>2.4237685691946835E-2</c:v>
                </c:pt>
                <c:pt idx="75">
                  <c:v>1.8648018648018648E-2</c:v>
                </c:pt>
                <c:pt idx="76">
                  <c:v>3.3496161898115842E-2</c:v>
                </c:pt>
                <c:pt idx="77">
                  <c:v>2.1538461538461538E-2</c:v>
                </c:pt>
                <c:pt idx="78">
                  <c:v>2.1248339973439574E-2</c:v>
                </c:pt>
                <c:pt idx="79">
                  <c:v>1.1103400416377515E-2</c:v>
                </c:pt>
                <c:pt idx="80">
                  <c:v>1.6027874564459931E-2</c:v>
                </c:pt>
                <c:pt idx="81">
                  <c:v>1.8412698412698412E-2</c:v>
                </c:pt>
                <c:pt idx="82">
                  <c:v>1.1538461538461539E-2</c:v>
                </c:pt>
                <c:pt idx="83">
                  <c:v>2.041858090862685E-2</c:v>
                </c:pt>
                <c:pt idx="84">
                  <c:v>1.5710919088766692E-2</c:v>
                </c:pt>
                <c:pt idx="85">
                  <c:v>1.0425020048115477E-2</c:v>
                </c:pt>
                <c:pt idx="86">
                  <c:v>1.6032064128256512E-2</c:v>
                </c:pt>
                <c:pt idx="87">
                  <c:v>1.518288474810214E-2</c:v>
                </c:pt>
                <c:pt idx="88">
                  <c:v>1.3917884481558803E-2</c:v>
                </c:pt>
                <c:pt idx="89">
                  <c:v>1.3157894736842105E-2</c:v>
                </c:pt>
                <c:pt idx="90">
                  <c:v>1.415929203539823E-2</c:v>
                </c:pt>
                <c:pt idx="91">
                  <c:v>1.4246947082767978E-2</c:v>
                </c:pt>
                <c:pt idx="92">
                  <c:v>1.1642949547218629E-2</c:v>
                </c:pt>
                <c:pt idx="93">
                  <c:v>1.2113870381586917E-2</c:v>
                </c:pt>
                <c:pt idx="94">
                  <c:v>1.5540540540540541E-2</c:v>
                </c:pt>
                <c:pt idx="95">
                  <c:v>1.5080113100848256E-2</c:v>
                </c:pt>
                <c:pt idx="96">
                  <c:v>1.0256410256410256E-2</c:v>
                </c:pt>
                <c:pt idx="97">
                  <c:v>8.9686098654708519E-3</c:v>
                </c:pt>
                <c:pt idx="98">
                  <c:v>1.2290502793296089E-2</c:v>
                </c:pt>
                <c:pt idx="99">
                  <c:v>6.9708491761723704E-3</c:v>
                </c:pt>
                <c:pt idx="100">
                  <c:v>1.3237063778580024E-2</c:v>
                </c:pt>
                <c:pt idx="101">
                  <c:v>1.3178703215603585E-2</c:v>
                </c:pt>
                <c:pt idx="102">
                  <c:v>1.3029315960912053E-2</c:v>
                </c:pt>
                <c:pt idx="103">
                  <c:v>7.9705702023298592E-3</c:v>
                </c:pt>
                <c:pt idx="104">
                  <c:v>1.4545454545454545E-2</c:v>
                </c:pt>
                <c:pt idx="105">
                  <c:v>1.3368983957219251E-2</c:v>
                </c:pt>
                <c:pt idx="106">
                  <c:v>1.0589013898080741E-2</c:v>
                </c:pt>
                <c:pt idx="107">
                  <c:v>1.0067114093959731E-2</c:v>
                </c:pt>
                <c:pt idx="108">
                  <c:v>1.2658227848101266E-2</c:v>
                </c:pt>
                <c:pt idx="109">
                  <c:v>8.4507042253521118E-3</c:v>
                </c:pt>
                <c:pt idx="110">
                  <c:v>1.0071942446043165E-2</c:v>
                </c:pt>
                <c:pt idx="111">
                  <c:v>8.3594566353187051E-3</c:v>
                </c:pt>
                <c:pt idx="112">
                  <c:v>1.4084507042253521E-2</c:v>
                </c:pt>
                <c:pt idx="113">
                  <c:v>1.7130620985010708E-2</c:v>
                </c:pt>
                <c:pt idx="114">
                  <c:v>1.1669658886894075E-2</c:v>
                </c:pt>
                <c:pt idx="115">
                  <c:v>1.4251781472684086E-2</c:v>
                </c:pt>
                <c:pt idx="116">
                  <c:v>1.1226252158894647E-2</c:v>
                </c:pt>
                <c:pt idx="117">
                  <c:v>1.0903426791277258E-2</c:v>
                </c:pt>
                <c:pt idx="118">
                  <c:v>1.834862385321101E-2</c:v>
                </c:pt>
                <c:pt idx="119">
                  <c:v>1.195814648729447E-2</c:v>
                </c:pt>
                <c:pt idx="120">
                  <c:v>1.086048454469507E-2</c:v>
                </c:pt>
                <c:pt idx="121">
                  <c:v>1.016260162601626E-2</c:v>
                </c:pt>
                <c:pt idx="122">
                  <c:v>8.7912087912087912E-3</c:v>
                </c:pt>
                <c:pt idx="123">
                  <c:v>8.8980150581793298E-3</c:v>
                </c:pt>
                <c:pt idx="124">
                  <c:v>1.0269576379974325E-2</c:v>
                </c:pt>
                <c:pt idx="125">
                  <c:v>1.2894906511927788E-2</c:v>
                </c:pt>
                <c:pt idx="126">
                  <c:v>9.2460881934566148E-3</c:v>
                </c:pt>
                <c:pt idx="127">
                  <c:v>1.1250827266710787E-2</c:v>
                </c:pt>
                <c:pt idx="128">
                  <c:v>8.1566068515497546E-3</c:v>
                </c:pt>
                <c:pt idx="129">
                  <c:v>8.7897227856659904E-3</c:v>
                </c:pt>
                <c:pt idx="130">
                  <c:v>1.3382899628252789E-2</c:v>
                </c:pt>
                <c:pt idx="131">
                  <c:v>7.9219987812309562E-3</c:v>
                </c:pt>
                <c:pt idx="132">
                  <c:v>9.5999999999999992E-3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7.6335877862595417E-3</c:v>
                </c:pt>
                <c:pt idx="136">
                  <c:v>1.0526315789473684E-2</c:v>
                </c:pt>
                <c:pt idx="137">
                  <c:v>4.8109965635738834E-3</c:v>
                </c:pt>
                <c:pt idx="138">
                  <c:v>6.1898211829436037E-3</c:v>
                </c:pt>
                <c:pt idx="139">
                  <c:v>5.8631921824104233E-3</c:v>
                </c:pt>
                <c:pt idx="140">
                  <c:v>6.8621334996880846E-3</c:v>
                </c:pt>
                <c:pt idx="141">
                  <c:v>4.2016806722689074E-3</c:v>
                </c:pt>
                <c:pt idx="142">
                  <c:v>4.2735042735042739E-3</c:v>
                </c:pt>
                <c:pt idx="143">
                  <c:v>5.670103092783505E-3</c:v>
                </c:pt>
                <c:pt idx="144">
                  <c:v>3.2701111837802484E-3</c:v>
                </c:pt>
                <c:pt idx="145">
                  <c:v>6.2646828504306969E-3</c:v>
                </c:pt>
                <c:pt idx="146">
                  <c:v>4.2229729729729732E-3</c:v>
                </c:pt>
                <c:pt idx="147">
                  <c:v>3.9215686274509803E-3</c:v>
                </c:pt>
                <c:pt idx="148">
                  <c:v>8.5470085470085479E-3</c:v>
                </c:pt>
                <c:pt idx="149">
                  <c:v>7.874015748031496E-3</c:v>
                </c:pt>
                <c:pt idx="150">
                  <c:v>7.4836295603367634E-3</c:v>
                </c:pt>
                <c:pt idx="151">
                  <c:v>3.7105751391465678E-3</c:v>
                </c:pt>
                <c:pt idx="152">
                  <c:v>5.3070507960576198E-3</c:v>
                </c:pt>
                <c:pt idx="153">
                  <c:v>7.9079798705966927E-3</c:v>
                </c:pt>
                <c:pt idx="154">
                  <c:v>5.2513128282070517E-3</c:v>
                </c:pt>
                <c:pt idx="155">
                  <c:v>6.6500415627597674E-3</c:v>
                </c:pt>
                <c:pt idx="156">
                  <c:v>6.2063615205585725E-3</c:v>
                </c:pt>
                <c:pt idx="157">
                  <c:v>3.0888030888030888E-3</c:v>
                </c:pt>
                <c:pt idx="158">
                  <c:v>4.4518642181413468E-3</c:v>
                </c:pt>
                <c:pt idx="159">
                  <c:v>5.411255411255411E-3</c:v>
                </c:pt>
                <c:pt idx="160">
                  <c:v>3.6939313984168864E-3</c:v>
                </c:pt>
                <c:pt idx="161">
                  <c:v>2.271694684234439E-3</c:v>
                </c:pt>
                <c:pt idx="162">
                  <c:v>4.6753246753246753E-3</c:v>
                </c:pt>
                <c:pt idx="163">
                  <c:v>5.9491617090319093E-3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4-46B4-A427-60C01E6B2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439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TransactionActivity!$N$2:$N$261</c:f>
              <c:numCache>
                <c:formatCode>m/d/yyyy</c:formatCode>
                <c:ptCount val="2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</c:numCache>
            </c:numRef>
          </c:cat>
          <c:val>
            <c:numRef>
              <c:f>TransactionActivity!$S$2:$S$261</c:f>
              <c:numCache>
                <c:formatCode>"$"#,##0</c:formatCode>
                <c:ptCount val="260"/>
                <c:pt idx="0">
                  <c:v>250484456</c:v>
                </c:pt>
                <c:pt idx="1">
                  <c:v>384150256</c:v>
                </c:pt>
                <c:pt idx="2">
                  <c:v>382522934</c:v>
                </c:pt>
                <c:pt idx="3">
                  <c:v>267688500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980362614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347824125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1001379907</c:v>
                </c:pt>
                <c:pt idx="33">
                  <c:v>897814033</c:v>
                </c:pt>
                <c:pt idx="34">
                  <c:v>900727558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1239010874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1557595380</c:v>
                </c:pt>
                <c:pt idx="43">
                  <c:v>1634182643</c:v>
                </c:pt>
                <c:pt idx="44">
                  <c:v>1534117929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4142337097</c:v>
                </c:pt>
                <c:pt idx="48">
                  <c:v>1237014658</c:v>
                </c:pt>
                <c:pt idx="49">
                  <c:v>1600887596</c:v>
                </c:pt>
                <c:pt idx="50">
                  <c:v>1769421872</c:v>
                </c:pt>
                <c:pt idx="51">
                  <c:v>2743848185</c:v>
                </c:pt>
                <c:pt idx="52">
                  <c:v>1671339977</c:v>
                </c:pt>
                <c:pt idx="53">
                  <c:v>2251207197</c:v>
                </c:pt>
                <c:pt idx="54">
                  <c:v>2323507221</c:v>
                </c:pt>
                <c:pt idx="55">
                  <c:v>3375135373</c:v>
                </c:pt>
                <c:pt idx="56">
                  <c:v>3030438248</c:v>
                </c:pt>
                <c:pt idx="57">
                  <c:v>2708516928</c:v>
                </c:pt>
                <c:pt idx="58">
                  <c:v>2590108020</c:v>
                </c:pt>
                <c:pt idx="59">
                  <c:v>4673721767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3022714046</c:v>
                </c:pt>
                <c:pt idx="63">
                  <c:v>3558704423</c:v>
                </c:pt>
                <c:pt idx="64">
                  <c:v>3781432545</c:v>
                </c:pt>
                <c:pt idx="65">
                  <c:v>3768433598</c:v>
                </c:pt>
                <c:pt idx="66">
                  <c:v>4355501935</c:v>
                </c:pt>
                <c:pt idx="67">
                  <c:v>4102851191</c:v>
                </c:pt>
                <c:pt idx="68">
                  <c:v>6420591094</c:v>
                </c:pt>
                <c:pt idx="69">
                  <c:v>3887937451</c:v>
                </c:pt>
                <c:pt idx="70">
                  <c:v>5505505716</c:v>
                </c:pt>
                <c:pt idx="71">
                  <c:v>5990282707</c:v>
                </c:pt>
                <c:pt idx="72">
                  <c:v>3956111726</c:v>
                </c:pt>
                <c:pt idx="73">
                  <c:v>3511935078</c:v>
                </c:pt>
                <c:pt idx="74">
                  <c:v>4450958328</c:v>
                </c:pt>
                <c:pt idx="75">
                  <c:v>4648560824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3683866578</c:v>
                </c:pt>
                <c:pt idx="79">
                  <c:v>5292313114</c:v>
                </c:pt>
                <c:pt idx="80">
                  <c:v>6121373579</c:v>
                </c:pt>
                <c:pt idx="81">
                  <c:v>3112965799</c:v>
                </c:pt>
                <c:pt idx="82">
                  <c:v>3704100959</c:v>
                </c:pt>
                <c:pt idx="83">
                  <c:v>7188376733</c:v>
                </c:pt>
                <c:pt idx="84">
                  <c:v>6112897271</c:v>
                </c:pt>
                <c:pt idx="85">
                  <c:v>3551302717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5370006967</c:v>
                </c:pt>
                <c:pt idx="89">
                  <c:v>6151433752</c:v>
                </c:pt>
                <c:pt idx="90">
                  <c:v>6217234341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3115180980</c:v>
                </c:pt>
                <c:pt idx="95">
                  <c:v>5654690063</c:v>
                </c:pt>
                <c:pt idx="96">
                  <c:v>2024803538</c:v>
                </c:pt>
                <c:pt idx="97">
                  <c:v>2080815923</c:v>
                </c:pt>
                <c:pt idx="98">
                  <c:v>1790206648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1802369667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1639156283</c:v>
                </c:pt>
                <c:pt idx="106">
                  <c:v>454099996</c:v>
                </c:pt>
                <c:pt idx="107">
                  <c:v>1481055855</c:v>
                </c:pt>
                <c:pt idx="108">
                  <c:v>641130110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686962291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784368849</c:v>
                </c:pt>
                <c:pt idx="117">
                  <c:v>999477217</c:v>
                </c:pt>
                <c:pt idx="118">
                  <c:v>774833677</c:v>
                </c:pt>
                <c:pt idx="119">
                  <c:v>1876542810</c:v>
                </c:pt>
                <c:pt idx="120">
                  <c:v>854767254</c:v>
                </c:pt>
                <c:pt idx="121">
                  <c:v>1189577649</c:v>
                </c:pt>
                <c:pt idx="122">
                  <c:v>1282518764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2314113003</c:v>
                </c:pt>
                <c:pt idx="126">
                  <c:v>1440337137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1720393837</c:v>
                </c:pt>
                <c:pt idx="133">
                  <c:v>2723974079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3941603868</c:v>
                </c:pt>
                <c:pt idx="137">
                  <c:v>4152457765</c:v>
                </c:pt>
                <c:pt idx="138">
                  <c:v>2911782031</c:v>
                </c:pt>
                <c:pt idx="139">
                  <c:v>3522250549</c:v>
                </c:pt>
                <c:pt idx="140">
                  <c:v>3399220161</c:v>
                </c:pt>
                <c:pt idx="141">
                  <c:v>3622149319</c:v>
                </c:pt>
                <c:pt idx="142">
                  <c:v>2704142694</c:v>
                </c:pt>
                <c:pt idx="143">
                  <c:v>5105179393</c:v>
                </c:pt>
                <c:pt idx="144">
                  <c:v>2607978646</c:v>
                </c:pt>
                <c:pt idx="145">
                  <c:v>2640995078</c:v>
                </c:pt>
                <c:pt idx="146">
                  <c:v>3684445260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4111616202</c:v>
                </c:pt>
                <c:pt idx="150">
                  <c:v>3870823716</c:v>
                </c:pt>
                <c:pt idx="151">
                  <c:v>4192528288</c:v>
                </c:pt>
                <c:pt idx="152">
                  <c:v>3405211891</c:v>
                </c:pt>
                <c:pt idx="153">
                  <c:v>3200361402</c:v>
                </c:pt>
                <c:pt idx="154">
                  <c:v>4166716377</c:v>
                </c:pt>
                <c:pt idx="155">
                  <c:v>7706714792</c:v>
                </c:pt>
                <c:pt idx="156">
                  <c:v>2460660628</c:v>
                </c:pt>
                <c:pt idx="157">
                  <c:v>1955239470</c:v>
                </c:pt>
                <c:pt idx="158">
                  <c:v>3851224415</c:v>
                </c:pt>
                <c:pt idx="159">
                  <c:v>4277325763</c:v>
                </c:pt>
                <c:pt idx="160">
                  <c:v>4399732375</c:v>
                </c:pt>
                <c:pt idx="161">
                  <c:v>6638434296</c:v>
                </c:pt>
                <c:pt idx="162">
                  <c:v>4008072208</c:v>
                </c:pt>
                <c:pt idx="163">
                  <c:v>4978146301</c:v>
                </c:pt>
                <c:pt idx="164">
                  <c:v>4871632465</c:v>
                </c:pt>
                <c:pt idx="165">
                  <c:v>6458190929</c:v>
                </c:pt>
                <c:pt idx="166">
                  <c:v>4395753265</c:v>
                </c:pt>
                <c:pt idx="167">
                  <c:v>8246008571</c:v>
                </c:pt>
                <c:pt idx="168">
                  <c:v>2826899647</c:v>
                </c:pt>
                <c:pt idx="169">
                  <c:v>3192774356</c:v>
                </c:pt>
                <c:pt idx="170">
                  <c:v>4981483638</c:v>
                </c:pt>
                <c:pt idx="171">
                  <c:v>4227784502</c:v>
                </c:pt>
                <c:pt idx="172">
                  <c:v>5586252394</c:v>
                </c:pt>
                <c:pt idx="173">
                  <c:v>10270197268</c:v>
                </c:pt>
                <c:pt idx="174">
                  <c:v>7475163640</c:v>
                </c:pt>
                <c:pt idx="175">
                  <c:v>6084764569</c:v>
                </c:pt>
                <c:pt idx="176">
                  <c:v>6112287652</c:v>
                </c:pt>
                <c:pt idx="177">
                  <c:v>7982359896</c:v>
                </c:pt>
                <c:pt idx="178">
                  <c:v>6193936999</c:v>
                </c:pt>
                <c:pt idx="179">
                  <c:v>10424581495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6086625966</c:v>
                </c:pt>
                <c:pt idx="183">
                  <c:v>4896260253</c:v>
                </c:pt>
                <c:pt idx="184">
                  <c:v>8755033008</c:v>
                </c:pt>
                <c:pt idx="185">
                  <c:v>8610805048</c:v>
                </c:pt>
                <c:pt idx="186">
                  <c:v>6374115121</c:v>
                </c:pt>
                <c:pt idx="187">
                  <c:v>8089030043</c:v>
                </c:pt>
                <c:pt idx="188">
                  <c:v>6942414349</c:v>
                </c:pt>
                <c:pt idx="189">
                  <c:v>8380559313</c:v>
                </c:pt>
                <c:pt idx="190">
                  <c:v>5934310553</c:v>
                </c:pt>
                <c:pt idx="191">
                  <c:v>16053452475</c:v>
                </c:pt>
                <c:pt idx="192">
                  <c:v>5980730851</c:v>
                </c:pt>
                <c:pt idx="193">
                  <c:v>5800356574</c:v>
                </c:pt>
                <c:pt idx="194">
                  <c:v>6375966533</c:v>
                </c:pt>
                <c:pt idx="195">
                  <c:v>4268256130</c:v>
                </c:pt>
                <c:pt idx="196">
                  <c:v>5828437263</c:v>
                </c:pt>
                <c:pt idx="197">
                  <c:v>12786794082</c:v>
                </c:pt>
                <c:pt idx="198">
                  <c:v>7905300440</c:v>
                </c:pt>
                <c:pt idx="199">
                  <c:v>8344288050</c:v>
                </c:pt>
                <c:pt idx="200">
                  <c:v>8886721455</c:v>
                </c:pt>
                <c:pt idx="201">
                  <c:v>8445890386</c:v>
                </c:pt>
                <c:pt idx="202">
                  <c:v>9417536331</c:v>
                </c:pt>
                <c:pt idx="203">
                  <c:v>11202276287</c:v>
                </c:pt>
                <c:pt idx="204">
                  <c:v>7919881336</c:v>
                </c:pt>
                <c:pt idx="205">
                  <c:v>5841011618</c:v>
                </c:pt>
                <c:pt idx="206">
                  <c:v>7497719234</c:v>
                </c:pt>
                <c:pt idx="207">
                  <c:v>7024054258</c:v>
                </c:pt>
                <c:pt idx="208">
                  <c:v>6134294750</c:v>
                </c:pt>
                <c:pt idx="209">
                  <c:v>9497829479</c:v>
                </c:pt>
                <c:pt idx="210">
                  <c:v>7204636743</c:v>
                </c:pt>
                <c:pt idx="211">
                  <c:v>7454761254</c:v>
                </c:pt>
                <c:pt idx="212">
                  <c:v>8362542007</c:v>
                </c:pt>
                <c:pt idx="213">
                  <c:v>9262043093</c:v>
                </c:pt>
                <c:pt idx="214">
                  <c:v>8313705421</c:v>
                </c:pt>
                <c:pt idx="215">
                  <c:v>10489229451</c:v>
                </c:pt>
                <c:pt idx="216">
                  <c:v>8134244545</c:v>
                </c:pt>
                <c:pt idx="217">
                  <c:v>6540184597</c:v>
                </c:pt>
                <c:pt idx="218">
                  <c:v>9687701876</c:v>
                </c:pt>
                <c:pt idx="219">
                  <c:v>6252703593</c:v>
                </c:pt>
                <c:pt idx="220">
                  <c:v>7839149467</c:v>
                </c:pt>
                <c:pt idx="221">
                  <c:v>9708731314</c:v>
                </c:pt>
                <c:pt idx="222">
                  <c:v>8041465779</c:v>
                </c:pt>
                <c:pt idx="223">
                  <c:v>9847168105</c:v>
                </c:pt>
                <c:pt idx="224">
                  <c:v>8523928374</c:v>
                </c:pt>
                <c:pt idx="225">
                  <c:v>10286066759</c:v>
                </c:pt>
                <c:pt idx="226">
                  <c:v>9775232816</c:v>
                </c:pt>
                <c:pt idx="227">
                  <c:v>13211246877</c:v>
                </c:pt>
                <c:pt idx="228">
                  <c:v>6278592875</c:v>
                </c:pt>
                <c:pt idx="229">
                  <c:v>6710373851</c:v>
                </c:pt>
                <c:pt idx="230">
                  <c:v>6826540650</c:v>
                </c:pt>
                <c:pt idx="231">
                  <c:v>5385059633</c:v>
                </c:pt>
                <c:pt idx="232">
                  <c:v>9646849595</c:v>
                </c:pt>
                <c:pt idx="233">
                  <c:v>11956367455</c:v>
                </c:pt>
                <c:pt idx="234">
                  <c:v>10418852995</c:v>
                </c:pt>
                <c:pt idx="235">
                  <c:v>9860584181</c:v>
                </c:pt>
                <c:pt idx="236">
                  <c:v>11235785264</c:v>
                </c:pt>
                <c:pt idx="237">
                  <c:v>9547699313</c:v>
                </c:pt>
                <c:pt idx="238">
                  <c:v>9083069017</c:v>
                </c:pt>
                <c:pt idx="239">
                  <c:v>15319757916</c:v>
                </c:pt>
                <c:pt idx="240">
                  <c:v>7710164866</c:v>
                </c:pt>
                <c:pt idx="241">
                  <c:v>7286237569</c:v>
                </c:pt>
                <c:pt idx="242">
                  <c:v>6608347226</c:v>
                </c:pt>
                <c:pt idx="243">
                  <c:v>3589546834</c:v>
                </c:pt>
                <c:pt idx="244">
                  <c:v>2270806738</c:v>
                </c:pt>
                <c:pt idx="245">
                  <c:v>2759885433</c:v>
                </c:pt>
                <c:pt idx="246">
                  <c:v>3181309649</c:v>
                </c:pt>
                <c:pt idx="247">
                  <c:v>3109413161</c:v>
                </c:pt>
                <c:pt idx="248">
                  <c:v>7378745077</c:v>
                </c:pt>
                <c:pt idx="249">
                  <c:v>7450863305</c:v>
                </c:pt>
                <c:pt idx="250">
                  <c:v>6441462807</c:v>
                </c:pt>
                <c:pt idx="251">
                  <c:v>14179420039</c:v>
                </c:pt>
                <c:pt idx="252">
                  <c:v>6458944582</c:v>
                </c:pt>
                <c:pt idx="253">
                  <c:v>4371469174</c:v>
                </c:pt>
                <c:pt idx="254">
                  <c:v>6467161395</c:v>
                </c:pt>
                <c:pt idx="255">
                  <c:v>8741427914</c:v>
                </c:pt>
                <c:pt idx="256">
                  <c:v>7410806940</c:v>
                </c:pt>
                <c:pt idx="257">
                  <c:v>10282536267</c:v>
                </c:pt>
                <c:pt idx="258">
                  <c:v>10305176927</c:v>
                </c:pt>
                <c:pt idx="259">
                  <c:v>12034072500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9-4CF1-A0A6-CFB6529E55E5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TransactionActivity!$N$2:$N$261</c:f>
              <c:numCache>
                <c:formatCode>m/d/yyyy</c:formatCode>
                <c:ptCount val="2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</c:numCache>
            </c:numRef>
          </c:cat>
          <c:val>
            <c:numRef>
              <c:f>TransactionActivity!$T$2:$T$261</c:f>
              <c:numCache>
                <c:formatCode>"$"#,##0</c:formatCode>
                <c:ptCount val="260"/>
                <c:pt idx="0">
                  <c:v>237617487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247574731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399202842</c:v>
                </c:pt>
                <c:pt idx="21">
                  <c:v>396432143</c:v>
                </c:pt>
                <c:pt idx="22">
                  <c:v>406253547</c:v>
                </c:pt>
                <c:pt idx="23">
                  <c:v>478340106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486737484</c:v>
                </c:pt>
                <c:pt idx="27">
                  <c:v>537831667</c:v>
                </c:pt>
                <c:pt idx="28">
                  <c:v>599185413</c:v>
                </c:pt>
                <c:pt idx="29">
                  <c:v>611185995</c:v>
                </c:pt>
                <c:pt idx="30">
                  <c:v>610766117</c:v>
                </c:pt>
                <c:pt idx="31">
                  <c:v>681238160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528611593</c:v>
                </c:pt>
                <c:pt idx="35">
                  <c:v>816435162</c:v>
                </c:pt>
                <c:pt idx="36">
                  <c:v>699669217</c:v>
                </c:pt>
                <c:pt idx="37">
                  <c:v>603618016</c:v>
                </c:pt>
                <c:pt idx="38">
                  <c:v>653291973</c:v>
                </c:pt>
                <c:pt idx="39">
                  <c:v>773665961</c:v>
                </c:pt>
                <c:pt idx="40">
                  <c:v>719619829</c:v>
                </c:pt>
                <c:pt idx="41">
                  <c:v>856555788</c:v>
                </c:pt>
                <c:pt idx="42">
                  <c:v>862915520</c:v>
                </c:pt>
                <c:pt idx="43">
                  <c:v>844622362</c:v>
                </c:pt>
                <c:pt idx="44">
                  <c:v>827397726</c:v>
                </c:pt>
                <c:pt idx="45">
                  <c:v>919807841</c:v>
                </c:pt>
                <c:pt idx="46">
                  <c:v>783754608</c:v>
                </c:pt>
                <c:pt idx="47">
                  <c:v>1088779950</c:v>
                </c:pt>
                <c:pt idx="48">
                  <c:v>1060919687</c:v>
                </c:pt>
                <c:pt idx="49">
                  <c:v>837485272</c:v>
                </c:pt>
                <c:pt idx="50">
                  <c:v>1204858867</c:v>
                </c:pt>
                <c:pt idx="51">
                  <c:v>1083724156</c:v>
                </c:pt>
                <c:pt idx="52">
                  <c:v>1036518259</c:v>
                </c:pt>
                <c:pt idx="53">
                  <c:v>1304362226</c:v>
                </c:pt>
                <c:pt idx="54">
                  <c:v>1345654912</c:v>
                </c:pt>
                <c:pt idx="55">
                  <c:v>1322511032</c:v>
                </c:pt>
                <c:pt idx="56">
                  <c:v>1120654756</c:v>
                </c:pt>
                <c:pt idx="57">
                  <c:v>1175947671</c:v>
                </c:pt>
                <c:pt idx="58">
                  <c:v>1371753322</c:v>
                </c:pt>
                <c:pt idx="59">
                  <c:v>1332259121</c:v>
                </c:pt>
                <c:pt idx="60">
                  <c:v>1370498616</c:v>
                </c:pt>
                <c:pt idx="61">
                  <c:v>1187459099</c:v>
                </c:pt>
                <c:pt idx="62">
                  <c:v>1658649266</c:v>
                </c:pt>
                <c:pt idx="63">
                  <c:v>1389103440</c:v>
                </c:pt>
                <c:pt idx="64">
                  <c:v>1407939847</c:v>
                </c:pt>
                <c:pt idx="65">
                  <c:v>2103462657</c:v>
                </c:pt>
                <c:pt idx="66">
                  <c:v>1469076979</c:v>
                </c:pt>
                <c:pt idx="67">
                  <c:v>1571866979</c:v>
                </c:pt>
                <c:pt idx="68">
                  <c:v>1803416918</c:v>
                </c:pt>
                <c:pt idx="69">
                  <c:v>1462105499</c:v>
                </c:pt>
                <c:pt idx="70">
                  <c:v>1739648235</c:v>
                </c:pt>
                <c:pt idx="71">
                  <c:v>1676179596</c:v>
                </c:pt>
                <c:pt idx="72">
                  <c:v>1579996881</c:v>
                </c:pt>
                <c:pt idx="73">
                  <c:v>1311639156</c:v>
                </c:pt>
                <c:pt idx="74">
                  <c:v>1943329459</c:v>
                </c:pt>
                <c:pt idx="75">
                  <c:v>1418675259</c:v>
                </c:pt>
                <c:pt idx="76">
                  <c:v>2009844870</c:v>
                </c:pt>
                <c:pt idx="77">
                  <c:v>1861026413</c:v>
                </c:pt>
                <c:pt idx="78">
                  <c:v>1512456695</c:v>
                </c:pt>
                <c:pt idx="79">
                  <c:v>1664413385</c:v>
                </c:pt>
                <c:pt idx="80">
                  <c:v>1370218939</c:v>
                </c:pt>
                <c:pt idx="81">
                  <c:v>1639484636</c:v>
                </c:pt>
                <c:pt idx="82">
                  <c:v>1464713303</c:v>
                </c:pt>
                <c:pt idx="83">
                  <c:v>1854204607</c:v>
                </c:pt>
                <c:pt idx="84">
                  <c:v>1619682344</c:v>
                </c:pt>
                <c:pt idx="85">
                  <c:v>1639152105</c:v>
                </c:pt>
                <c:pt idx="86">
                  <c:v>1826710610</c:v>
                </c:pt>
                <c:pt idx="87">
                  <c:v>1803256287</c:v>
                </c:pt>
                <c:pt idx="88">
                  <c:v>2232799274</c:v>
                </c:pt>
                <c:pt idx="89">
                  <c:v>2073858242</c:v>
                </c:pt>
                <c:pt idx="90">
                  <c:v>1974900632</c:v>
                </c:pt>
                <c:pt idx="91">
                  <c:v>2012171402</c:v>
                </c:pt>
                <c:pt idx="92">
                  <c:v>1546461872</c:v>
                </c:pt>
                <c:pt idx="93">
                  <c:v>1706605169</c:v>
                </c:pt>
                <c:pt idx="94">
                  <c:v>1612111037</c:v>
                </c:pt>
                <c:pt idx="95">
                  <c:v>1588624861</c:v>
                </c:pt>
                <c:pt idx="96">
                  <c:v>1594438956</c:v>
                </c:pt>
                <c:pt idx="97">
                  <c:v>1342391962</c:v>
                </c:pt>
                <c:pt idx="98">
                  <c:v>1382943345</c:v>
                </c:pt>
                <c:pt idx="99">
                  <c:v>1302994359</c:v>
                </c:pt>
                <c:pt idx="100">
                  <c:v>1305773472</c:v>
                </c:pt>
                <c:pt idx="101">
                  <c:v>1424734191</c:v>
                </c:pt>
                <c:pt idx="102">
                  <c:v>1251921957</c:v>
                </c:pt>
                <c:pt idx="103">
                  <c:v>1146480191</c:v>
                </c:pt>
                <c:pt idx="104">
                  <c:v>1283694196</c:v>
                </c:pt>
                <c:pt idx="105">
                  <c:v>1073565439</c:v>
                </c:pt>
                <c:pt idx="106">
                  <c:v>815908633</c:v>
                </c:pt>
                <c:pt idx="107">
                  <c:v>1163385334</c:v>
                </c:pt>
                <c:pt idx="108">
                  <c:v>552635995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552295896</c:v>
                </c:pt>
                <c:pt idx="112">
                  <c:v>632508847</c:v>
                </c:pt>
                <c:pt idx="113">
                  <c:v>769851002</c:v>
                </c:pt>
                <c:pt idx="114">
                  <c:v>770031869</c:v>
                </c:pt>
                <c:pt idx="115">
                  <c:v>745272015</c:v>
                </c:pt>
                <c:pt idx="116">
                  <c:v>765115788</c:v>
                </c:pt>
                <c:pt idx="117">
                  <c:v>693190565</c:v>
                </c:pt>
                <c:pt idx="118">
                  <c:v>676109012</c:v>
                </c:pt>
                <c:pt idx="119">
                  <c:v>1389057533</c:v>
                </c:pt>
                <c:pt idx="120">
                  <c:v>746472530</c:v>
                </c:pt>
                <c:pt idx="121">
                  <c:v>789223749</c:v>
                </c:pt>
                <c:pt idx="122">
                  <c:v>985466679</c:v>
                </c:pt>
                <c:pt idx="123">
                  <c:v>957079303</c:v>
                </c:pt>
                <c:pt idx="124">
                  <c:v>668640458</c:v>
                </c:pt>
                <c:pt idx="125">
                  <c:v>1042848881</c:v>
                </c:pt>
                <c:pt idx="126">
                  <c:v>991559291</c:v>
                </c:pt>
                <c:pt idx="127">
                  <c:v>947198786</c:v>
                </c:pt>
                <c:pt idx="128">
                  <c:v>941915929</c:v>
                </c:pt>
                <c:pt idx="129">
                  <c:v>950766317</c:v>
                </c:pt>
                <c:pt idx="130">
                  <c:v>1340509635</c:v>
                </c:pt>
                <c:pt idx="131">
                  <c:v>1889642632</c:v>
                </c:pt>
                <c:pt idx="132">
                  <c:v>855803336</c:v>
                </c:pt>
                <c:pt idx="133">
                  <c:v>813900604</c:v>
                </c:pt>
                <c:pt idx="134">
                  <c:v>1246779651</c:v>
                </c:pt>
                <c:pt idx="135">
                  <c:v>1197256886</c:v>
                </c:pt>
                <c:pt idx="136">
                  <c:v>1260473312</c:v>
                </c:pt>
                <c:pt idx="137">
                  <c:v>1516431142</c:v>
                </c:pt>
                <c:pt idx="138">
                  <c:v>1296520565</c:v>
                </c:pt>
                <c:pt idx="139">
                  <c:v>1319830758</c:v>
                </c:pt>
                <c:pt idx="140">
                  <c:v>1308198238</c:v>
                </c:pt>
                <c:pt idx="141">
                  <c:v>1218863354</c:v>
                </c:pt>
                <c:pt idx="142">
                  <c:v>1274599882</c:v>
                </c:pt>
                <c:pt idx="143">
                  <c:v>2264964311</c:v>
                </c:pt>
                <c:pt idx="144">
                  <c:v>1016414209</c:v>
                </c:pt>
                <c:pt idx="145">
                  <c:v>1190912023</c:v>
                </c:pt>
                <c:pt idx="146">
                  <c:v>1583566101</c:v>
                </c:pt>
                <c:pt idx="147">
                  <c:v>1259021389</c:v>
                </c:pt>
                <c:pt idx="148">
                  <c:v>1890517595</c:v>
                </c:pt>
                <c:pt idx="149">
                  <c:v>1734507528</c:v>
                </c:pt>
                <c:pt idx="150">
                  <c:v>1604019696</c:v>
                </c:pt>
                <c:pt idx="151">
                  <c:v>1775514003</c:v>
                </c:pt>
                <c:pt idx="152">
                  <c:v>1469808866</c:v>
                </c:pt>
                <c:pt idx="153">
                  <c:v>1814484094</c:v>
                </c:pt>
                <c:pt idx="154">
                  <c:v>1915869279</c:v>
                </c:pt>
                <c:pt idx="155">
                  <c:v>3609249382</c:v>
                </c:pt>
                <c:pt idx="156">
                  <c:v>1097439959</c:v>
                </c:pt>
                <c:pt idx="157">
                  <c:v>1232104411</c:v>
                </c:pt>
                <c:pt idx="158">
                  <c:v>1763153642</c:v>
                </c:pt>
                <c:pt idx="159">
                  <c:v>1767302833</c:v>
                </c:pt>
                <c:pt idx="160">
                  <c:v>2180250704</c:v>
                </c:pt>
                <c:pt idx="161">
                  <c:v>2523690457</c:v>
                </c:pt>
                <c:pt idx="162">
                  <c:v>2029368648</c:v>
                </c:pt>
                <c:pt idx="163">
                  <c:v>2411041560</c:v>
                </c:pt>
                <c:pt idx="164">
                  <c:v>2178781380</c:v>
                </c:pt>
                <c:pt idx="165">
                  <c:v>2308148727</c:v>
                </c:pt>
                <c:pt idx="166">
                  <c:v>1854011748</c:v>
                </c:pt>
                <c:pt idx="167">
                  <c:v>3144889320</c:v>
                </c:pt>
                <c:pt idx="168">
                  <c:v>2303324355</c:v>
                </c:pt>
                <c:pt idx="169">
                  <c:v>1782972673</c:v>
                </c:pt>
                <c:pt idx="170">
                  <c:v>2144083583</c:v>
                </c:pt>
                <c:pt idx="171">
                  <c:v>2257806823</c:v>
                </c:pt>
                <c:pt idx="172">
                  <c:v>2379913627</c:v>
                </c:pt>
                <c:pt idx="173">
                  <c:v>2924694245</c:v>
                </c:pt>
                <c:pt idx="174">
                  <c:v>2800142887</c:v>
                </c:pt>
                <c:pt idx="175">
                  <c:v>2630168380</c:v>
                </c:pt>
                <c:pt idx="176">
                  <c:v>2691138790</c:v>
                </c:pt>
                <c:pt idx="177">
                  <c:v>2916254300</c:v>
                </c:pt>
                <c:pt idx="178">
                  <c:v>2336883999</c:v>
                </c:pt>
                <c:pt idx="179">
                  <c:v>3585446947</c:v>
                </c:pt>
                <c:pt idx="180">
                  <c:v>4618941392</c:v>
                </c:pt>
                <c:pt idx="181">
                  <c:v>2579207398</c:v>
                </c:pt>
                <c:pt idx="182">
                  <c:v>2889394094</c:v>
                </c:pt>
                <c:pt idx="183">
                  <c:v>2742087229</c:v>
                </c:pt>
                <c:pt idx="184">
                  <c:v>3137719149</c:v>
                </c:pt>
                <c:pt idx="185">
                  <c:v>3905363383</c:v>
                </c:pt>
                <c:pt idx="186">
                  <c:v>3571831379</c:v>
                </c:pt>
                <c:pt idx="187">
                  <c:v>2901416697</c:v>
                </c:pt>
                <c:pt idx="188">
                  <c:v>3137314955</c:v>
                </c:pt>
                <c:pt idx="189">
                  <c:v>3138189936</c:v>
                </c:pt>
                <c:pt idx="190">
                  <c:v>2833388416</c:v>
                </c:pt>
                <c:pt idx="191">
                  <c:v>4187783600</c:v>
                </c:pt>
                <c:pt idx="192">
                  <c:v>2775200797</c:v>
                </c:pt>
                <c:pt idx="193">
                  <c:v>2585848426</c:v>
                </c:pt>
                <c:pt idx="194">
                  <c:v>3504187432</c:v>
                </c:pt>
                <c:pt idx="195">
                  <c:v>3050089822</c:v>
                </c:pt>
                <c:pt idx="196">
                  <c:v>3033318761</c:v>
                </c:pt>
                <c:pt idx="197">
                  <c:v>3680074761</c:v>
                </c:pt>
                <c:pt idx="198">
                  <c:v>2885238257</c:v>
                </c:pt>
                <c:pt idx="199">
                  <c:v>2916351818</c:v>
                </c:pt>
                <c:pt idx="200">
                  <c:v>3341754058</c:v>
                </c:pt>
                <c:pt idx="201">
                  <c:v>2759127039</c:v>
                </c:pt>
                <c:pt idx="202">
                  <c:v>2927715962</c:v>
                </c:pt>
                <c:pt idx="203">
                  <c:v>3414290989</c:v>
                </c:pt>
                <c:pt idx="204">
                  <c:v>3125234077</c:v>
                </c:pt>
                <c:pt idx="205">
                  <c:v>2130686110</c:v>
                </c:pt>
                <c:pt idx="206">
                  <c:v>2825624070</c:v>
                </c:pt>
                <c:pt idx="207">
                  <c:v>2234273000</c:v>
                </c:pt>
                <c:pt idx="208">
                  <c:v>2988191347</c:v>
                </c:pt>
                <c:pt idx="209">
                  <c:v>3735979902</c:v>
                </c:pt>
                <c:pt idx="210">
                  <c:v>2953612340</c:v>
                </c:pt>
                <c:pt idx="211">
                  <c:v>3667198023</c:v>
                </c:pt>
                <c:pt idx="212">
                  <c:v>2867361559</c:v>
                </c:pt>
                <c:pt idx="213">
                  <c:v>3024306706</c:v>
                </c:pt>
                <c:pt idx="214">
                  <c:v>3334982708</c:v>
                </c:pt>
                <c:pt idx="215">
                  <c:v>3607762005</c:v>
                </c:pt>
                <c:pt idx="216">
                  <c:v>3223114030</c:v>
                </c:pt>
                <c:pt idx="217">
                  <c:v>2680318575</c:v>
                </c:pt>
                <c:pt idx="218">
                  <c:v>3506596944</c:v>
                </c:pt>
                <c:pt idx="219">
                  <c:v>3313590933</c:v>
                </c:pt>
                <c:pt idx="220">
                  <c:v>3494940729</c:v>
                </c:pt>
                <c:pt idx="221">
                  <c:v>4011383310</c:v>
                </c:pt>
                <c:pt idx="222">
                  <c:v>3454063939</c:v>
                </c:pt>
                <c:pt idx="223">
                  <c:v>3696977759</c:v>
                </c:pt>
                <c:pt idx="224">
                  <c:v>2900885728</c:v>
                </c:pt>
                <c:pt idx="225">
                  <c:v>3598727649</c:v>
                </c:pt>
                <c:pt idx="226">
                  <c:v>3936578916</c:v>
                </c:pt>
                <c:pt idx="227">
                  <c:v>3835367283</c:v>
                </c:pt>
                <c:pt idx="228">
                  <c:v>3145308094</c:v>
                </c:pt>
                <c:pt idx="229">
                  <c:v>2701308994</c:v>
                </c:pt>
                <c:pt idx="230">
                  <c:v>3487048663</c:v>
                </c:pt>
                <c:pt idx="231">
                  <c:v>3154295356</c:v>
                </c:pt>
                <c:pt idx="232">
                  <c:v>4132712895</c:v>
                </c:pt>
                <c:pt idx="233">
                  <c:v>3851248866</c:v>
                </c:pt>
                <c:pt idx="234">
                  <c:v>3634663550</c:v>
                </c:pt>
                <c:pt idx="235">
                  <c:v>3718097041</c:v>
                </c:pt>
                <c:pt idx="236">
                  <c:v>4193864781</c:v>
                </c:pt>
                <c:pt idx="237">
                  <c:v>4238837238</c:v>
                </c:pt>
                <c:pt idx="238">
                  <c:v>3767756426</c:v>
                </c:pt>
                <c:pt idx="239">
                  <c:v>4935960111</c:v>
                </c:pt>
                <c:pt idx="240">
                  <c:v>3982549991</c:v>
                </c:pt>
                <c:pt idx="241">
                  <c:v>3207422901</c:v>
                </c:pt>
                <c:pt idx="242">
                  <c:v>2918671572</c:v>
                </c:pt>
                <c:pt idx="243">
                  <c:v>1855106318</c:v>
                </c:pt>
                <c:pt idx="244">
                  <c:v>1732237617</c:v>
                </c:pt>
                <c:pt idx="245">
                  <c:v>2082761422</c:v>
                </c:pt>
                <c:pt idx="246">
                  <c:v>2475335192</c:v>
                </c:pt>
                <c:pt idx="247">
                  <c:v>2341191548</c:v>
                </c:pt>
                <c:pt idx="248">
                  <c:v>2937108090</c:v>
                </c:pt>
                <c:pt idx="249">
                  <c:v>3429652217</c:v>
                </c:pt>
                <c:pt idx="250">
                  <c:v>3337278210</c:v>
                </c:pt>
                <c:pt idx="251">
                  <c:v>6067784134</c:v>
                </c:pt>
                <c:pt idx="252">
                  <c:v>2894690465</c:v>
                </c:pt>
                <c:pt idx="253">
                  <c:v>3158919455</c:v>
                </c:pt>
                <c:pt idx="254">
                  <c:v>4495171915</c:v>
                </c:pt>
                <c:pt idx="255">
                  <c:v>4648965167</c:v>
                </c:pt>
                <c:pt idx="256">
                  <c:v>4556923774</c:v>
                </c:pt>
                <c:pt idx="257">
                  <c:v>6287376518</c:v>
                </c:pt>
                <c:pt idx="258">
                  <c:v>5657175969</c:v>
                </c:pt>
                <c:pt idx="259">
                  <c:v>5361541899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9-4CF1-A0A6-CFB6529E5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43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Segment'!$K$6:$K$289</c:f>
              <c:numCache>
                <c:formatCode>[$-409]mmm\-yy;@</c:formatCode>
                <c:ptCount val="28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</c:numCache>
            </c:numRef>
          </c:xVal>
          <c:yVal>
            <c:numRef>
              <c:f>'U.S. EW - By Segment'!$M$6:$M$289</c:f>
              <c:numCache>
                <c:formatCode>#,##0_);[Red]\(#,##0\)</c:formatCode>
                <c:ptCount val="284"/>
                <c:pt idx="0">
                  <c:v>84.098026366702399</c:v>
                </c:pt>
                <c:pt idx="1">
                  <c:v>82.955228569577599</c:v>
                </c:pt>
                <c:pt idx="2">
                  <c:v>82.5169703999277</c:v>
                </c:pt>
                <c:pt idx="3">
                  <c:v>83.298019362396104</c:v>
                </c:pt>
                <c:pt idx="4">
                  <c:v>84.641620823686495</c:v>
                </c:pt>
                <c:pt idx="5">
                  <c:v>84.808612798289701</c:v>
                </c:pt>
                <c:pt idx="6">
                  <c:v>84.776426353334998</c:v>
                </c:pt>
                <c:pt idx="7">
                  <c:v>83.257137353193698</c:v>
                </c:pt>
                <c:pt idx="8">
                  <c:v>84.152773377303902</c:v>
                </c:pt>
                <c:pt idx="9">
                  <c:v>84.914020048079806</c:v>
                </c:pt>
                <c:pt idx="10">
                  <c:v>88.9784156996663</c:v>
                </c:pt>
                <c:pt idx="11">
                  <c:v>90.807315999189996</c:v>
                </c:pt>
                <c:pt idx="12">
                  <c:v>91.482330669692502</c:v>
                </c:pt>
                <c:pt idx="13">
                  <c:v>87.746516750157298</c:v>
                </c:pt>
                <c:pt idx="14">
                  <c:v>85.959373040944001</c:v>
                </c:pt>
                <c:pt idx="15">
                  <c:v>85.992025420760001</c:v>
                </c:pt>
                <c:pt idx="16">
                  <c:v>90.352798558771099</c:v>
                </c:pt>
                <c:pt idx="17">
                  <c:v>92.828549525205901</c:v>
                </c:pt>
                <c:pt idx="18">
                  <c:v>95.437732794856302</c:v>
                </c:pt>
                <c:pt idx="19">
                  <c:v>94.251634419268299</c:v>
                </c:pt>
                <c:pt idx="20">
                  <c:v>94.366647685095899</c:v>
                </c:pt>
                <c:pt idx="21">
                  <c:v>93.387827355335403</c:v>
                </c:pt>
                <c:pt idx="22">
                  <c:v>95.566904134724794</c:v>
                </c:pt>
                <c:pt idx="23">
                  <c:v>95.634786057148006</c:v>
                </c:pt>
                <c:pt idx="24">
                  <c:v>97.3841952064586</c:v>
                </c:pt>
                <c:pt idx="25">
                  <c:v>96.256066268229105</c:v>
                </c:pt>
                <c:pt idx="26">
                  <c:v>96.465684164984495</c:v>
                </c:pt>
                <c:pt idx="27">
                  <c:v>95.710421261197595</c:v>
                </c:pt>
                <c:pt idx="28">
                  <c:v>97.952347229087195</c:v>
                </c:pt>
                <c:pt idx="29">
                  <c:v>101.397513788871</c:v>
                </c:pt>
                <c:pt idx="30">
                  <c:v>104.93877003300599</c:v>
                </c:pt>
                <c:pt idx="31">
                  <c:v>105.372818562118</c:v>
                </c:pt>
                <c:pt idx="32">
                  <c:v>103.21793562234799</c:v>
                </c:pt>
                <c:pt idx="33">
                  <c:v>101.110300686749</c:v>
                </c:pt>
                <c:pt idx="34">
                  <c:v>100.048277172968</c:v>
                </c:pt>
                <c:pt idx="35">
                  <c:v>100</c:v>
                </c:pt>
                <c:pt idx="36">
                  <c:v>101.294196512364</c:v>
                </c:pt>
                <c:pt idx="37">
                  <c:v>103.221481154881</c:v>
                </c:pt>
                <c:pt idx="38">
                  <c:v>104.582818548162</c:v>
                </c:pt>
                <c:pt idx="39">
                  <c:v>103.726060638051</c:v>
                </c:pt>
                <c:pt idx="40">
                  <c:v>102.751071940532</c:v>
                </c:pt>
                <c:pt idx="41">
                  <c:v>102.635191129102</c:v>
                </c:pt>
                <c:pt idx="42">
                  <c:v>104.828959937638</c:v>
                </c:pt>
                <c:pt idx="43">
                  <c:v>107.44532113546499</c:v>
                </c:pt>
                <c:pt idx="44">
                  <c:v>107.38645541648501</c:v>
                </c:pt>
                <c:pt idx="45">
                  <c:v>103.648496057006</c:v>
                </c:pt>
                <c:pt idx="46">
                  <c:v>101.698299300925</c:v>
                </c:pt>
                <c:pt idx="47">
                  <c:v>101.16659601921</c:v>
                </c:pt>
                <c:pt idx="48">
                  <c:v>102.900349089079</c:v>
                </c:pt>
                <c:pt idx="49">
                  <c:v>102.34083442974701</c:v>
                </c:pt>
                <c:pt idx="50">
                  <c:v>100.839935785889</c:v>
                </c:pt>
                <c:pt idx="51">
                  <c:v>99.4478933718148</c:v>
                </c:pt>
                <c:pt idx="52">
                  <c:v>98.910028743577797</c:v>
                </c:pt>
                <c:pt idx="53">
                  <c:v>99.792007452578403</c:v>
                </c:pt>
                <c:pt idx="54">
                  <c:v>101.530713025485</c:v>
                </c:pt>
                <c:pt idx="55">
                  <c:v>104.707785460382</c:v>
                </c:pt>
                <c:pt idx="56">
                  <c:v>106.936683217183</c:v>
                </c:pt>
                <c:pt idx="57">
                  <c:v>108.726347456981</c:v>
                </c:pt>
                <c:pt idx="58">
                  <c:v>108.314634345073</c:v>
                </c:pt>
                <c:pt idx="59">
                  <c:v>107.285155624805</c:v>
                </c:pt>
                <c:pt idx="60">
                  <c:v>106.198930147376</c:v>
                </c:pt>
                <c:pt idx="61">
                  <c:v>107.043004160442</c:v>
                </c:pt>
                <c:pt idx="62">
                  <c:v>109.649843000826</c:v>
                </c:pt>
                <c:pt idx="63">
                  <c:v>112.048952790912</c:v>
                </c:pt>
                <c:pt idx="64">
                  <c:v>113.316274615304</c:v>
                </c:pt>
                <c:pt idx="65">
                  <c:v>112.74332647717</c:v>
                </c:pt>
                <c:pt idx="66">
                  <c:v>112.165425320282</c:v>
                </c:pt>
                <c:pt idx="67">
                  <c:v>111.870085051091</c:v>
                </c:pt>
                <c:pt idx="68">
                  <c:v>112.72280568429601</c:v>
                </c:pt>
                <c:pt idx="69">
                  <c:v>114.076293850521</c:v>
                </c:pt>
                <c:pt idx="70">
                  <c:v>115.252476715589</c:v>
                </c:pt>
                <c:pt idx="71">
                  <c:v>115.61613256702699</c:v>
                </c:pt>
                <c:pt idx="72">
                  <c:v>116.326605411427</c:v>
                </c:pt>
                <c:pt idx="73">
                  <c:v>118.621164694089</c:v>
                </c:pt>
                <c:pt idx="74">
                  <c:v>121.310220049162</c:v>
                </c:pt>
                <c:pt idx="75">
                  <c:v>123.35954837684601</c:v>
                </c:pt>
                <c:pt idx="76">
                  <c:v>123.787696228172</c:v>
                </c:pt>
                <c:pt idx="77">
                  <c:v>124.532001169324</c:v>
                </c:pt>
                <c:pt idx="78">
                  <c:v>125.270609610767</c:v>
                </c:pt>
                <c:pt idx="79">
                  <c:v>127.413712873655</c:v>
                </c:pt>
                <c:pt idx="80">
                  <c:v>128.738218314216</c:v>
                </c:pt>
                <c:pt idx="81">
                  <c:v>130.009787021562</c:v>
                </c:pt>
                <c:pt idx="82">
                  <c:v>129.23222171041101</c:v>
                </c:pt>
                <c:pt idx="83">
                  <c:v>129.437547410869</c:v>
                </c:pt>
                <c:pt idx="84">
                  <c:v>129.08884180568401</c:v>
                </c:pt>
                <c:pt idx="85">
                  <c:v>132.105462734002</c:v>
                </c:pt>
                <c:pt idx="86">
                  <c:v>134.44121899618699</c:v>
                </c:pt>
                <c:pt idx="87">
                  <c:v>137.57107132571201</c:v>
                </c:pt>
                <c:pt idx="88">
                  <c:v>139.224712049711</c:v>
                </c:pt>
                <c:pt idx="89">
                  <c:v>139.91551728181301</c:v>
                </c:pt>
                <c:pt idx="90">
                  <c:v>142.18208511618499</c:v>
                </c:pt>
                <c:pt idx="91">
                  <c:v>145.52896597053601</c:v>
                </c:pt>
                <c:pt idx="92">
                  <c:v>149.792770099042</c:v>
                </c:pt>
                <c:pt idx="93">
                  <c:v>151.260111269286</c:v>
                </c:pt>
                <c:pt idx="94">
                  <c:v>150.73508026567001</c:v>
                </c:pt>
                <c:pt idx="95">
                  <c:v>149.92120055692399</c:v>
                </c:pt>
                <c:pt idx="96">
                  <c:v>150.044351968299</c:v>
                </c:pt>
                <c:pt idx="97">
                  <c:v>151.81611493499699</c:v>
                </c:pt>
                <c:pt idx="98">
                  <c:v>152.19192277132001</c:v>
                </c:pt>
                <c:pt idx="99">
                  <c:v>153.94818644920099</c:v>
                </c:pt>
                <c:pt idx="100">
                  <c:v>154.31633047566601</c:v>
                </c:pt>
                <c:pt idx="101">
                  <c:v>155.88805744056199</c:v>
                </c:pt>
                <c:pt idx="102">
                  <c:v>155.01162366660401</c:v>
                </c:pt>
                <c:pt idx="103">
                  <c:v>155.45581005952999</c:v>
                </c:pt>
                <c:pt idx="104">
                  <c:v>154.273270699477</c:v>
                </c:pt>
                <c:pt idx="105">
                  <c:v>155.52865018583199</c:v>
                </c:pt>
                <c:pt idx="106">
                  <c:v>156.987177873045</c:v>
                </c:pt>
                <c:pt idx="107">
                  <c:v>160.95776266066201</c:v>
                </c:pt>
                <c:pt idx="108">
                  <c:v>164.10230038793301</c:v>
                </c:pt>
                <c:pt idx="109">
                  <c:v>167.25950703643301</c:v>
                </c:pt>
                <c:pt idx="110">
                  <c:v>167.019190627142</c:v>
                </c:pt>
                <c:pt idx="111">
                  <c:v>167.603890651575</c:v>
                </c:pt>
                <c:pt idx="112">
                  <c:v>166.69584256409101</c:v>
                </c:pt>
                <c:pt idx="113">
                  <c:v>168.51569482411799</c:v>
                </c:pt>
                <c:pt idx="114">
                  <c:v>168.495283272042</c:v>
                </c:pt>
                <c:pt idx="115">
                  <c:v>169.35991925233</c:v>
                </c:pt>
                <c:pt idx="116">
                  <c:v>165.482347316926</c:v>
                </c:pt>
                <c:pt idx="117">
                  <c:v>160.556053246842</c:v>
                </c:pt>
                <c:pt idx="118">
                  <c:v>154.25294571039899</c:v>
                </c:pt>
                <c:pt idx="119">
                  <c:v>152.325788221842</c:v>
                </c:pt>
                <c:pt idx="120">
                  <c:v>153.12095050210499</c:v>
                </c:pt>
                <c:pt idx="121">
                  <c:v>158.655084485526</c:v>
                </c:pt>
                <c:pt idx="122">
                  <c:v>161.15344912870199</c:v>
                </c:pt>
                <c:pt idx="123">
                  <c:v>160.78588581925601</c:v>
                </c:pt>
                <c:pt idx="124">
                  <c:v>155.74513693520501</c:v>
                </c:pt>
                <c:pt idx="125">
                  <c:v>152.32228919734001</c:v>
                </c:pt>
                <c:pt idx="126">
                  <c:v>151.44481489599301</c:v>
                </c:pt>
                <c:pt idx="127">
                  <c:v>153.11017706335301</c:v>
                </c:pt>
                <c:pt idx="128">
                  <c:v>150.835865115888</c:v>
                </c:pt>
                <c:pt idx="129">
                  <c:v>143.80238036534001</c:v>
                </c:pt>
                <c:pt idx="130">
                  <c:v>135.06897984056499</c:v>
                </c:pt>
                <c:pt idx="131">
                  <c:v>131.95633798434201</c:v>
                </c:pt>
                <c:pt idx="132">
                  <c:v>130.18587166168601</c:v>
                </c:pt>
                <c:pt idx="133">
                  <c:v>126.779762362093</c:v>
                </c:pt>
                <c:pt idx="134">
                  <c:v>117.560846918373</c:v>
                </c:pt>
                <c:pt idx="135">
                  <c:v>111.960153388683</c:v>
                </c:pt>
                <c:pt idx="136">
                  <c:v>108.692712836439</c:v>
                </c:pt>
                <c:pt idx="137">
                  <c:v>110.352602181698</c:v>
                </c:pt>
                <c:pt idx="138">
                  <c:v>109.994581111069</c:v>
                </c:pt>
                <c:pt idx="139">
                  <c:v>108.361685205619</c:v>
                </c:pt>
                <c:pt idx="140">
                  <c:v>104.081479213337</c:v>
                </c:pt>
                <c:pt idx="141">
                  <c:v>100.705102088267</c:v>
                </c:pt>
                <c:pt idx="142">
                  <c:v>100.805500988218</c:v>
                </c:pt>
                <c:pt idx="143">
                  <c:v>102.003303807695</c:v>
                </c:pt>
                <c:pt idx="144">
                  <c:v>102.853911827885</c:v>
                </c:pt>
                <c:pt idx="145">
                  <c:v>101.173987077997</c:v>
                </c:pt>
                <c:pt idx="146">
                  <c:v>101.045693961506</c:v>
                </c:pt>
                <c:pt idx="147">
                  <c:v>103.694290716108</c:v>
                </c:pt>
                <c:pt idx="148">
                  <c:v>106.17528818591499</c:v>
                </c:pt>
                <c:pt idx="149">
                  <c:v>106.188966450046</c:v>
                </c:pt>
                <c:pt idx="150">
                  <c:v>103.403582054967</c:v>
                </c:pt>
                <c:pt idx="151">
                  <c:v>102.130032213337</c:v>
                </c:pt>
                <c:pt idx="152">
                  <c:v>102.391738344362</c:v>
                </c:pt>
                <c:pt idx="153">
                  <c:v>105.398170772347</c:v>
                </c:pt>
                <c:pt idx="154">
                  <c:v>108.528189382812</c:v>
                </c:pt>
                <c:pt idx="155">
                  <c:v>111.386736369413</c:v>
                </c:pt>
                <c:pt idx="156">
                  <c:v>110.608563063484</c:v>
                </c:pt>
                <c:pt idx="157">
                  <c:v>106.013772557454</c:v>
                </c:pt>
                <c:pt idx="158">
                  <c:v>102.044352291585</c:v>
                </c:pt>
                <c:pt idx="159">
                  <c:v>101.01337975816401</c:v>
                </c:pt>
                <c:pt idx="160">
                  <c:v>103.523778657557</c:v>
                </c:pt>
                <c:pt idx="161">
                  <c:v>105.385701715579</c:v>
                </c:pt>
                <c:pt idx="162">
                  <c:v>107.772768833499</c:v>
                </c:pt>
                <c:pt idx="163">
                  <c:v>109.538941614745</c:v>
                </c:pt>
                <c:pt idx="164">
                  <c:v>111.199720117425</c:v>
                </c:pt>
                <c:pt idx="165">
                  <c:v>113.032814578526</c:v>
                </c:pt>
                <c:pt idx="166">
                  <c:v>113.055095946675</c:v>
                </c:pt>
                <c:pt idx="167">
                  <c:v>113.32030279334199</c:v>
                </c:pt>
                <c:pt idx="168">
                  <c:v>110.510962520905</c:v>
                </c:pt>
                <c:pt idx="169">
                  <c:v>108.647708936025</c:v>
                </c:pt>
                <c:pt idx="170">
                  <c:v>107.65296554817201</c:v>
                </c:pt>
                <c:pt idx="171">
                  <c:v>109.153534180967</c:v>
                </c:pt>
                <c:pt idx="172">
                  <c:v>110.462502882895</c:v>
                </c:pt>
                <c:pt idx="173">
                  <c:v>111.877352663173</c:v>
                </c:pt>
                <c:pt idx="174">
                  <c:v>114.029599561693</c:v>
                </c:pt>
                <c:pt idx="175">
                  <c:v>116.13097212863001</c:v>
                </c:pt>
                <c:pt idx="176">
                  <c:v>116.60285634028401</c:v>
                </c:pt>
                <c:pt idx="177">
                  <c:v>116.168705499612</c:v>
                </c:pt>
                <c:pt idx="178">
                  <c:v>115.485021074969</c:v>
                </c:pt>
                <c:pt idx="179">
                  <c:v>116.194571763322</c:v>
                </c:pt>
                <c:pt idx="180">
                  <c:v>115.608270689771</c:v>
                </c:pt>
                <c:pt idx="181">
                  <c:v>117.397509083423</c:v>
                </c:pt>
                <c:pt idx="182">
                  <c:v>119.166407684159</c:v>
                </c:pt>
                <c:pt idx="183">
                  <c:v>122.704170480766</c:v>
                </c:pt>
                <c:pt idx="184">
                  <c:v>123.11965036997501</c:v>
                </c:pt>
                <c:pt idx="185">
                  <c:v>123.373249773579</c:v>
                </c:pt>
                <c:pt idx="186">
                  <c:v>122.162634055612</c:v>
                </c:pt>
                <c:pt idx="187">
                  <c:v>122.90370715620899</c:v>
                </c:pt>
                <c:pt idx="188">
                  <c:v>124.185780576555</c:v>
                </c:pt>
                <c:pt idx="189">
                  <c:v>125.33800841929801</c:v>
                </c:pt>
                <c:pt idx="190">
                  <c:v>126.771056303306</c:v>
                </c:pt>
                <c:pt idx="191">
                  <c:v>127.62554107119099</c:v>
                </c:pt>
                <c:pt idx="192">
                  <c:v>130.00956872142299</c:v>
                </c:pt>
                <c:pt idx="193">
                  <c:v>131.63082128481099</c:v>
                </c:pt>
                <c:pt idx="194">
                  <c:v>133.61587206656699</c:v>
                </c:pt>
                <c:pt idx="195">
                  <c:v>134.49307247515199</c:v>
                </c:pt>
                <c:pt idx="196">
                  <c:v>135.60141309472201</c:v>
                </c:pt>
                <c:pt idx="197">
                  <c:v>136.36840925406901</c:v>
                </c:pt>
                <c:pt idx="198">
                  <c:v>137.402801523395</c:v>
                </c:pt>
                <c:pt idx="199">
                  <c:v>138.84685881694901</c:v>
                </c:pt>
                <c:pt idx="200">
                  <c:v>140.41502414249399</c:v>
                </c:pt>
                <c:pt idx="201">
                  <c:v>141.63689636375099</c:v>
                </c:pt>
                <c:pt idx="202">
                  <c:v>143.600715948117</c:v>
                </c:pt>
                <c:pt idx="203">
                  <c:v>145.36872432548699</c:v>
                </c:pt>
                <c:pt idx="204">
                  <c:v>148.114653231434</c:v>
                </c:pt>
                <c:pt idx="205">
                  <c:v>147.61501109472599</c:v>
                </c:pt>
                <c:pt idx="206">
                  <c:v>148.522856987794</c:v>
                </c:pt>
                <c:pt idx="207">
                  <c:v>148.45851565294501</c:v>
                </c:pt>
                <c:pt idx="208">
                  <c:v>150.733950372382</c:v>
                </c:pt>
                <c:pt idx="209">
                  <c:v>151.444449734811</c:v>
                </c:pt>
                <c:pt idx="210">
                  <c:v>153.45852949825999</c:v>
                </c:pt>
                <c:pt idx="211">
                  <c:v>155.28114583603701</c:v>
                </c:pt>
                <c:pt idx="212">
                  <c:v>155.85232474109799</c:v>
                </c:pt>
                <c:pt idx="213">
                  <c:v>153.88668120458399</c:v>
                </c:pt>
                <c:pt idx="214">
                  <c:v>152.64422543508701</c:v>
                </c:pt>
                <c:pt idx="215">
                  <c:v>154.35907904647499</c:v>
                </c:pt>
                <c:pt idx="216">
                  <c:v>158.99922979401299</c:v>
                </c:pt>
                <c:pt idx="217">
                  <c:v>162.348315520352</c:v>
                </c:pt>
                <c:pt idx="218">
                  <c:v>162.831247962129</c:v>
                </c:pt>
                <c:pt idx="219">
                  <c:v>160.79081416451899</c:v>
                </c:pt>
                <c:pt idx="220">
                  <c:v>160.37364082144299</c:v>
                </c:pt>
                <c:pt idx="221">
                  <c:v>162.004187448202</c:v>
                </c:pt>
                <c:pt idx="222">
                  <c:v>164.738383610228</c:v>
                </c:pt>
                <c:pt idx="223">
                  <c:v>167.381108374626</c:v>
                </c:pt>
                <c:pt idx="224">
                  <c:v>169.2813732967</c:v>
                </c:pt>
                <c:pt idx="225">
                  <c:v>169.968278779483</c:v>
                </c:pt>
                <c:pt idx="226">
                  <c:v>169.67952713706001</c:v>
                </c:pt>
                <c:pt idx="227">
                  <c:v>169.670903588947</c:v>
                </c:pt>
                <c:pt idx="228">
                  <c:v>170.11244337136799</c:v>
                </c:pt>
                <c:pt idx="229">
                  <c:v>172.61840538931</c:v>
                </c:pt>
                <c:pt idx="230">
                  <c:v>175.45160638917901</c:v>
                </c:pt>
                <c:pt idx="231">
                  <c:v>178.01053345894101</c:v>
                </c:pt>
                <c:pt idx="232">
                  <c:v>178.703081736195</c:v>
                </c:pt>
                <c:pt idx="233">
                  <c:v>179.39994945300401</c:v>
                </c:pt>
                <c:pt idx="234">
                  <c:v>179.37144302509401</c:v>
                </c:pt>
                <c:pt idx="235">
                  <c:v>181.451275466152</c:v>
                </c:pt>
                <c:pt idx="236">
                  <c:v>182.76070585100101</c:v>
                </c:pt>
                <c:pt idx="237">
                  <c:v>183.800834030385</c:v>
                </c:pt>
                <c:pt idx="238">
                  <c:v>182.037090353498</c:v>
                </c:pt>
                <c:pt idx="239">
                  <c:v>182.620091426681</c:v>
                </c:pt>
                <c:pt idx="240">
                  <c:v>185.86763261418699</c:v>
                </c:pt>
                <c:pt idx="241">
                  <c:v>192.933375456856</c:v>
                </c:pt>
                <c:pt idx="242">
                  <c:v>196.40398129496899</c:v>
                </c:pt>
                <c:pt idx="243">
                  <c:v>195.89741483337701</c:v>
                </c:pt>
                <c:pt idx="244">
                  <c:v>192.867030486169</c:v>
                </c:pt>
                <c:pt idx="245">
                  <c:v>192.38110543638501</c:v>
                </c:pt>
                <c:pt idx="246">
                  <c:v>195.26280038234501</c:v>
                </c:pt>
                <c:pt idx="247">
                  <c:v>200.45253815448999</c:v>
                </c:pt>
                <c:pt idx="248">
                  <c:v>204.78411582725499</c:v>
                </c:pt>
                <c:pt idx="249">
                  <c:v>204.53465317288601</c:v>
                </c:pt>
                <c:pt idx="250">
                  <c:v>202.19129041460599</c:v>
                </c:pt>
                <c:pt idx="251">
                  <c:v>202.091361186905</c:v>
                </c:pt>
                <c:pt idx="252">
                  <c:v>203.43754008554899</c:v>
                </c:pt>
                <c:pt idx="253">
                  <c:v>207.794290820199</c:v>
                </c:pt>
                <c:pt idx="254">
                  <c:v>211.46011066578799</c:v>
                </c:pt>
                <c:pt idx="255">
                  <c:v>211.52000588769599</c:v>
                </c:pt>
                <c:pt idx="256">
                  <c:v>211.93693726209901</c:v>
                </c:pt>
                <c:pt idx="257">
                  <c:v>213.738715333503</c:v>
                </c:pt>
                <c:pt idx="258">
                  <c:v>215.37900157451699</c:v>
                </c:pt>
                <c:pt idx="259">
                  <c:v>215.356362509056</c:v>
                </c:pt>
                <c:pt idx="260">
                  <c:v>214.385458712428</c:v>
                </c:pt>
                <c:pt idx="261">
                  <c:v>212.61585344620499</c:v>
                </c:pt>
                <c:pt idx="262">
                  <c:v>214.40488972465801</c:v>
                </c:pt>
                <c:pt idx="263">
                  <c:v>218.78248367200399</c:v>
                </c:pt>
                <c:pt idx="264">
                  <c:v>227.19851023503901</c:v>
                </c:pt>
                <c:pt idx="265">
                  <c:v>234.65895662277899</c:v>
                </c:pt>
                <c:pt idx="266">
                  <c:v>236.04559107035701</c:v>
                </c:pt>
                <c:pt idx="267">
                  <c:v>225.207656521601</c:v>
                </c:pt>
                <c:pt idx="268">
                  <c:v>212.20729982516499</c:v>
                </c:pt>
                <c:pt idx="269">
                  <c:v>212.716091385569</c:v>
                </c:pt>
                <c:pt idx="270">
                  <c:v>220.200552269193</c:v>
                </c:pt>
                <c:pt idx="271">
                  <c:v>230.07032584747299</c:v>
                </c:pt>
                <c:pt idx="272">
                  <c:v>234.90423929327301</c:v>
                </c:pt>
                <c:pt idx="273">
                  <c:v>238.20659450871801</c:v>
                </c:pt>
                <c:pt idx="274">
                  <c:v>240.77446201074801</c:v>
                </c:pt>
                <c:pt idx="275">
                  <c:v>242.60420200131</c:v>
                </c:pt>
                <c:pt idx="276">
                  <c:v>241.99394918739</c:v>
                </c:pt>
                <c:pt idx="277">
                  <c:v>241.10431046740999</c:v>
                </c:pt>
                <c:pt idx="278">
                  <c:v>244.66883308397999</c:v>
                </c:pt>
                <c:pt idx="279">
                  <c:v>248.021888482577</c:v>
                </c:pt>
                <c:pt idx="280">
                  <c:v>252.40312514903101</c:v>
                </c:pt>
                <c:pt idx="281">
                  <c:v>251.155361908012</c:v>
                </c:pt>
                <c:pt idx="282">
                  <c:v>257.42079426909402</c:v>
                </c:pt>
                <c:pt idx="283">
                  <c:v>256.49737520546398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B-4852-9C81-DCDAD9D7AEB7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Segment'!$K$6:$K$289</c:f>
              <c:numCache>
                <c:formatCode>[$-409]mmm\-yy;@</c:formatCode>
                <c:ptCount val="28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</c:numCache>
            </c:numRef>
          </c:xVal>
          <c:yVal>
            <c:numRef>
              <c:f>'U.S. EW - By Segment'!$N$6:$N$289</c:f>
              <c:numCache>
                <c:formatCode>#,##0_);[Red]\(#,##0\)</c:formatCode>
                <c:ptCount val="284"/>
                <c:pt idx="0">
                  <c:v>76.287529110731199</c:v>
                </c:pt>
                <c:pt idx="1">
                  <c:v>76.503873212927502</c:v>
                </c:pt>
                <c:pt idx="2">
                  <c:v>76.522391756685707</c:v>
                </c:pt>
                <c:pt idx="3">
                  <c:v>77.379193172387104</c:v>
                </c:pt>
                <c:pt idx="4">
                  <c:v>78.329132447539195</c:v>
                </c:pt>
                <c:pt idx="5">
                  <c:v>79.648441928984894</c:v>
                </c:pt>
                <c:pt idx="6">
                  <c:v>79.424023232850502</c:v>
                </c:pt>
                <c:pt idx="7">
                  <c:v>78.924690196554906</c:v>
                </c:pt>
                <c:pt idx="8">
                  <c:v>78.368775671626807</c:v>
                </c:pt>
                <c:pt idx="9">
                  <c:v>79.5094036711792</c:v>
                </c:pt>
                <c:pt idx="10">
                  <c:v>81.104158981362801</c:v>
                </c:pt>
                <c:pt idx="11">
                  <c:v>82.553453716406295</c:v>
                </c:pt>
                <c:pt idx="12">
                  <c:v>82.862731746337303</c:v>
                </c:pt>
                <c:pt idx="13">
                  <c:v>82.938323186662998</c:v>
                </c:pt>
                <c:pt idx="14">
                  <c:v>83.342791350579702</c:v>
                </c:pt>
                <c:pt idx="15">
                  <c:v>84.572890172744906</c:v>
                </c:pt>
                <c:pt idx="16">
                  <c:v>85.740109773163994</c:v>
                </c:pt>
                <c:pt idx="17">
                  <c:v>86.807615157713201</c:v>
                </c:pt>
                <c:pt idx="18">
                  <c:v>87.043177022246994</c:v>
                </c:pt>
                <c:pt idx="19">
                  <c:v>87.236953430135998</c:v>
                </c:pt>
                <c:pt idx="20">
                  <c:v>87.3536925471806</c:v>
                </c:pt>
                <c:pt idx="21">
                  <c:v>87.991436289416399</c:v>
                </c:pt>
                <c:pt idx="22">
                  <c:v>89.080873762291404</c:v>
                </c:pt>
                <c:pt idx="23">
                  <c:v>90.043068123197301</c:v>
                </c:pt>
                <c:pt idx="24">
                  <c:v>91.273869620775997</c:v>
                </c:pt>
                <c:pt idx="25">
                  <c:v>91.8240850839111</c:v>
                </c:pt>
                <c:pt idx="26">
                  <c:v>92.442085545386604</c:v>
                </c:pt>
                <c:pt idx="27">
                  <c:v>93.433767023801593</c:v>
                </c:pt>
                <c:pt idx="28">
                  <c:v>95.478074316213196</c:v>
                </c:pt>
                <c:pt idx="29">
                  <c:v>97.380034006371005</c:v>
                </c:pt>
                <c:pt idx="30">
                  <c:v>97.354719165652199</c:v>
                </c:pt>
                <c:pt idx="31">
                  <c:v>96.321028310148904</c:v>
                </c:pt>
                <c:pt idx="32">
                  <c:v>95.680336649761202</c:v>
                </c:pt>
                <c:pt idx="33">
                  <c:v>97.095061041271705</c:v>
                </c:pt>
                <c:pt idx="34">
                  <c:v>98.851604403302403</c:v>
                </c:pt>
                <c:pt idx="35">
                  <c:v>100</c:v>
                </c:pt>
                <c:pt idx="36">
                  <c:v>100.25976161794399</c:v>
                </c:pt>
                <c:pt idx="37">
                  <c:v>100.11624709468001</c:v>
                </c:pt>
                <c:pt idx="38">
                  <c:v>99.936564835183205</c:v>
                </c:pt>
                <c:pt idx="39">
                  <c:v>99.918051549064103</c:v>
                </c:pt>
                <c:pt idx="40">
                  <c:v>100.49719288997601</c:v>
                </c:pt>
                <c:pt idx="41">
                  <c:v>101.92617394926501</c:v>
                </c:pt>
                <c:pt idx="42">
                  <c:v>103.670667821479</c:v>
                </c:pt>
                <c:pt idx="43">
                  <c:v>105.555887862947</c:v>
                </c:pt>
                <c:pt idx="44">
                  <c:v>106.740550859701</c:v>
                </c:pt>
                <c:pt idx="45">
                  <c:v>106.701871944861</c:v>
                </c:pt>
                <c:pt idx="46">
                  <c:v>105.737382591253</c:v>
                </c:pt>
                <c:pt idx="47">
                  <c:v>104.46435893798601</c:v>
                </c:pt>
                <c:pt idx="48">
                  <c:v>104.99932283509099</c:v>
                </c:pt>
                <c:pt idx="49">
                  <c:v>106.614183518199</c:v>
                </c:pt>
                <c:pt idx="50">
                  <c:v>108.863984040345</c:v>
                </c:pt>
                <c:pt idx="51">
                  <c:v>109.94736407474301</c:v>
                </c:pt>
                <c:pt idx="52">
                  <c:v>110.738656073511</c:v>
                </c:pt>
                <c:pt idx="53">
                  <c:v>111.21640823908</c:v>
                </c:pt>
                <c:pt idx="54">
                  <c:v>112.15155504199301</c:v>
                </c:pt>
                <c:pt idx="55">
                  <c:v>113.029804352677</c:v>
                </c:pt>
                <c:pt idx="56">
                  <c:v>114.27442532102199</c:v>
                </c:pt>
                <c:pt idx="57">
                  <c:v>116.062276086331</c:v>
                </c:pt>
                <c:pt idx="58">
                  <c:v>118.32868753490401</c:v>
                </c:pt>
                <c:pt idx="59">
                  <c:v>119.890680569148</c:v>
                </c:pt>
                <c:pt idx="60">
                  <c:v>120.064200195398</c:v>
                </c:pt>
                <c:pt idx="61">
                  <c:v>119.68725791409901</c:v>
                </c:pt>
                <c:pt idx="62">
                  <c:v>120.01126261549</c:v>
                </c:pt>
                <c:pt idx="63">
                  <c:v>121.467805563148</c:v>
                </c:pt>
                <c:pt idx="64">
                  <c:v>123.176989036677</c:v>
                </c:pt>
                <c:pt idx="65">
                  <c:v>124.479904594557</c:v>
                </c:pt>
                <c:pt idx="66">
                  <c:v>125.868912232075</c:v>
                </c:pt>
                <c:pt idx="67">
                  <c:v>127.36954416627999</c:v>
                </c:pt>
                <c:pt idx="68">
                  <c:v>128.957691485476</c:v>
                </c:pt>
                <c:pt idx="69">
                  <c:v>129.84441961481599</c:v>
                </c:pt>
                <c:pt idx="70">
                  <c:v>130.359982636105</c:v>
                </c:pt>
                <c:pt idx="71">
                  <c:v>131.16134228439699</c:v>
                </c:pt>
                <c:pt idx="72">
                  <c:v>132.58356970553299</c:v>
                </c:pt>
                <c:pt idx="73">
                  <c:v>135.06948423820199</c:v>
                </c:pt>
                <c:pt idx="74">
                  <c:v>137.40304454009299</c:v>
                </c:pt>
                <c:pt idx="75">
                  <c:v>140.08636298718901</c:v>
                </c:pt>
                <c:pt idx="76">
                  <c:v>141.925862232388</c:v>
                </c:pt>
                <c:pt idx="77">
                  <c:v>144.25230954349601</c:v>
                </c:pt>
                <c:pt idx="78">
                  <c:v>146.41792059218801</c:v>
                </c:pt>
                <c:pt idx="79">
                  <c:v>148.807115779252</c:v>
                </c:pt>
                <c:pt idx="80">
                  <c:v>149.709444955609</c:v>
                </c:pt>
                <c:pt idx="81">
                  <c:v>149.07122733754099</c:v>
                </c:pt>
                <c:pt idx="82">
                  <c:v>148.861328528754</c:v>
                </c:pt>
                <c:pt idx="83">
                  <c:v>150.13966685683999</c:v>
                </c:pt>
                <c:pt idx="84">
                  <c:v>153.79492226375299</c:v>
                </c:pt>
                <c:pt idx="85">
                  <c:v>157.76644548055</c:v>
                </c:pt>
                <c:pt idx="86">
                  <c:v>161.500776242884</c:v>
                </c:pt>
                <c:pt idx="87">
                  <c:v>163.96415934381801</c:v>
                </c:pt>
                <c:pt idx="88">
                  <c:v>165.901227400484</c:v>
                </c:pt>
                <c:pt idx="89">
                  <c:v>167.59868626111</c:v>
                </c:pt>
                <c:pt idx="90">
                  <c:v>169.19653583838999</c:v>
                </c:pt>
                <c:pt idx="91">
                  <c:v>171.26053521353799</c:v>
                </c:pt>
                <c:pt idx="92">
                  <c:v>172.209636010591</c:v>
                </c:pt>
                <c:pt idx="93">
                  <c:v>173.36461374795601</c:v>
                </c:pt>
                <c:pt idx="94">
                  <c:v>173.40269475714501</c:v>
                </c:pt>
                <c:pt idx="95">
                  <c:v>175.52601615131201</c:v>
                </c:pt>
                <c:pt idx="96">
                  <c:v>177.52327806519801</c:v>
                </c:pt>
                <c:pt idx="97">
                  <c:v>180.19960379837201</c:v>
                </c:pt>
                <c:pt idx="98">
                  <c:v>180.549571763568</c:v>
                </c:pt>
                <c:pt idx="99">
                  <c:v>181.53662381668499</c:v>
                </c:pt>
                <c:pt idx="100">
                  <c:v>182.29393815108301</c:v>
                </c:pt>
                <c:pt idx="101">
                  <c:v>184.21204670391799</c:v>
                </c:pt>
                <c:pt idx="102">
                  <c:v>184.48484437637501</c:v>
                </c:pt>
                <c:pt idx="103">
                  <c:v>183.78373362650001</c:v>
                </c:pt>
                <c:pt idx="104">
                  <c:v>181.50500356279599</c:v>
                </c:pt>
                <c:pt idx="105">
                  <c:v>179.227309484302</c:v>
                </c:pt>
                <c:pt idx="106">
                  <c:v>178.94194165380301</c:v>
                </c:pt>
                <c:pt idx="107">
                  <c:v>179.78253036271801</c:v>
                </c:pt>
                <c:pt idx="108">
                  <c:v>182.97083102074299</c:v>
                </c:pt>
                <c:pt idx="109">
                  <c:v>185.25113934301899</c:v>
                </c:pt>
                <c:pt idx="110">
                  <c:v>187.37751905839099</c:v>
                </c:pt>
                <c:pt idx="111">
                  <c:v>188.900821922174</c:v>
                </c:pt>
                <c:pt idx="112">
                  <c:v>189.20435187698399</c:v>
                </c:pt>
                <c:pt idx="113">
                  <c:v>189.96860304348601</c:v>
                </c:pt>
                <c:pt idx="114">
                  <c:v>189.87184544187201</c:v>
                </c:pt>
                <c:pt idx="115">
                  <c:v>191.110857351296</c:v>
                </c:pt>
                <c:pt idx="116">
                  <c:v>189.72625826196</c:v>
                </c:pt>
                <c:pt idx="117">
                  <c:v>186.87043905259301</c:v>
                </c:pt>
                <c:pt idx="118">
                  <c:v>184.13980714135201</c:v>
                </c:pt>
                <c:pt idx="119">
                  <c:v>183.655857373473</c:v>
                </c:pt>
                <c:pt idx="120">
                  <c:v>185.39684332926899</c:v>
                </c:pt>
                <c:pt idx="121">
                  <c:v>184.873608108615</c:v>
                </c:pt>
                <c:pt idx="122">
                  <c:v>182.248915228605</c:v>
                </c:pt>
                <c:pt idx="123">
                  <c:v>178.84871799643901</c:v>
                </c:pt>
                <c:pt idx="124">
                  <c:v>177.38336374962401</c:v>
                </c:pt>
                <c:pt idx="125">
                  <c:v>177.36147181304699</c:v>
                </c:pt>
                <c:pt idx="126">
                  <c:v>177.103797109852</c:v>
                </c:pt>
                <c:pt idx="127">
                  <c:v>176.123614686655</c:v>
                </c:pt>
                <c:pt idx="128">
                  <c:v>172.295550196292</c:v>
                </c:pt>
                <c:pt idx="129">
                  <c:v>168.58555894740101</c:v>
                </c:pt>
                <c:pt idx="130">
                  <c:v>162.74898975100601</c:v>
                </c:pt>
                <c:pt idx="131">
                  <c:v>159.59923220050999</c:v>
                </c:pt>
                <c:pt idx="132">
                  <c:v>155.40526718838501</c:v>
                </c:pt>
                <c:pt idx="133">
                  <c:v>153.18327018823399</c:v>
                </c:pt>
                <c:pt idx="134">
                  <c:v>149.183047292992</c:v>
                </c:pt>
                <c:pt idx="135">
                  <c:v>146.36566036639101</c:v>
                </c:pt>
                <c:pt idx="136">
                  <c:v>144.52473873454301</c:v>
                </c:pt>
                <c:pt idx="137">
                  <c:v>144.820257516086</c:v>
                </c:pt>
                <c:pt idx="138">
                  <c:v>145.77744387377101</c:v>
                </c:pt>
                <c:pt idx="139">
                  <c:v>145.49569594155801</c:v>
                </c:pt>
                <c:pt idx="140">
                  <c:v>142.14638404940899</c:v>
                </c:pt>
                <c:pt idx="141">
                  <c:v>137.62567464493699</c:v>
                </c:pt>
                <c:pt idx="142">
                  <c:v>135.16426314030301</c:v>
                </c:pt>
                <c:pt idx="143">
                  <c:v>135.19763205790699</c:v>
                </c:pt>
                <c:pt idx="144">
                  <c:v>137.00239367191801</c:v>
                </c:pt>
                <c:pt idx="145">
                  <c:v>138.38561649888001</c:v>
                </c:pt>
                <c:pt idx="146">
                  <c:v>137.65414380266199</c:v>
                </c:pt>
                <c:pt idx="147">
                  <c:v>134.46664370754101</c:v>
                </c:pt>
                <c:pt idx="148">
                  <c:v>130.081329825783</c:v>
                </c:pt>
                <c:pt idx="149">
                  <c:v>127.78816908330001</c:v>
                </c:pt>
                <c:pt idx="150">
                  <c:v>128.584521507913</c:v>
                </c:pt>
                <c:pt idx="151">
                  <c:v>130.18409996961199</c:v>
                </c:pt>
                <c:pt idx="152">
                  <c:v>129.65710380621499</c:v>
                </c:pt>
                <c:pt idx="153">
                  <c:v>127.261632984561</c:v>
                </c:pt>
                <c:pt idx="154">
                  <c:v>125.241671943494</c:v>
                </c:pt>
                <c:pt idx="155">
                  <c:v>125.152982767344</c:v>
                </c:pt>
                <c:pt idx="156">
                  <c:v>124.744342844624</c:v>
                </c:pt>
                <c:pt idx="157">
                  <c:v>124.40699517346</c:v>
                </c:pt>
                <c:pt idx="158">
                  <c:v>123.554970194665</c:v>
                </c:pt>
                <c:pt idx="159">
                  <c:v>124.24989092914799</c:v>
                </c:pt>
                <c:pt idx="160">
                  <c:v>124.278060090778</c:v>
                </c:pt>
                <c:pt idx="161">
                  <c:v>123.95786415914699</c:v>
                </c:pt>
                <c:pt idx="162">
                  <c:v>123.264352240731</c:v>
                </c:pt>
                <c:pt idx="163">
                  <c:v>124.130825653971</c:v>
                </c:pt>
                <c:pt idx="164">
                  <c:v>125.467528700101</c:v>
                </c:pt>
                <c:pt idx="165">
                  <c:v>126.540580143299</c:v>
                </c:pt>
                <c:pt idx="166">
                  <c:v>126.40765729684399</c:v>
                </c:pt>
                <c:pt idx="167">
                  <c:v>125.59299124674</c:v>
                </c:pt>
                <c:pt idx="168">
                  <c:v>124.385150616945</c:v>
                </c:pt>
                <c:pt idx="169">
                  <c:v>122.764465295466</c:v>
                </c:pt>
                <c:pt idx="170">
                  <c:v>123.100438094723</c:v>
                </c:pt>
                <c:pt idx="171">
                  <c:v>123.689011556637</c:v>
                </c:pt>
                <c:pt idx="172">
                  <c:v>125.31514713510199</c:v>
                </c:pt>
                <c:pt idx="173">
                  <c:v>125.68459242402599</c:v>
                </c:pt>
                <c:pt idx="174">
                  <c:v>126.68445837495</c:v>
                </c:pt>
                <c:pt idx="175">
                  <c:v>127.53007740491999</c:v>
                </c:pt>
                <c:pt idx="176">
                  <c:v>128.82368676167101</c:v>
                </c:pt>
                <c:pt idx="177">
                  <c:v>130.86073146618</c:v>
                </c:pt>
                <c:pt idx="178">
                  <c:v>132.49965577165199</c:v>
                </c:pt>
                <c:pt idx="179">
                  <c:v>133.537221138961</c:v>
                </c:pt>
                <c:pt idx="180">
                  <c:v>132.43480361166399</c:v>
                </c:pt>
                <c:pt idx="181">
                  <c:v>130.46383042238199</c:v>
                </c:pt>
                <c:pt idx="182">
                  <c:v>129.625767281919</c:v>
                </c:pt>
                <c:pt idx="183">
                  <c:v>131.10666818279699</c:v>
                </c:pt>
                <c:pt idx="184">
                  <c:v>133.85159788907501</c:v>
                </c:pt>
                <c:pt idx="185">
                  <c:v>136.61538482632901</c:v>
                </c:pt>
                <c:pt idx="186">
                  <c:v>138.492383822113</c:v>
                </c:pt>
                <c:pt idx="187">
                  <c:v>139.53688246568399</c:v>
                </c:pt>
                <c:pt idx="188">
                  <c:v>140.178896911653</c:v>
                </c:pt>
                <c:pt idx="189">
                  <c:v>140.26432625695401</c:v>
                </c:pt>
                <c:pt idx="190">
                  <c:v>140.82537393976199</c:v>
                </c:pt>
                <c:pt idx="191">
                  <c:v>142.05443916991101</c:v>
                </c:pt>
                <c:pt idx="192">
                  <c:v>144.44254198391701</c:v>
                </c:pt>
                <c:pt idx="193">
                  <c:v>145.41282498762399</c:v>
                </c:pt>
                <c:pt idx="194">
                  <c:v>145.82339965288901</c:v>
                </c:pt>
                <c:pt idx="195">
                  <c:v>145.722680681729</c:v>
                </c:pt>
                <c:pt idx="196">
                  <c:v>147.790110394387</c:v>
                </c:pt>
                <c:pt idx="197">
                  <c:v>150.02712227208301</c:v>
                </c:pt>
                <c:pt idx="198">
                  <c:v>153.23078502186399</c:v>
                </c:pt>
                <c:pt idx="199">
                  <c:v>154.707206319292</c:v>
                </c:pt>
                <c:pt idx="200">
                  <c:v>156.304851583985</c:v>
                </c:pt>
                <c:pt idx="201">
                  <c:v>156.68352014739099</c:v>
                </c:pt>
                <c:pt idx="202">
                  <c:v>157.753939032402</c:v>
                </c:pt>
                <c:pt idx="203">
                  <c:v>158.13712931989701</c:v>
                </c:pt>
                <c:pt idx="204">
                  <c:v>159.53536144059001</c:v>
                </c:pt>
                <c:pt idx="205">
                  <c:v>160.088576455012</c:v>
                </c:pt>
                <c:pt idx="206">
                  <c:v>161.427331378936</c:v>
                </c:pt>
                <c:pt idx="207">
                  <c:v>162.48517460129901</c:v>
                </c:pt>
                <c:pt idx="208">
                  <c:v>164.879088381706</c:v>
                </c:pt>
                <c:pt idx="209">
                  <c:v>167.358063486856</c:v>
                </c:pt>
                <c:pt idx="210">
                  <c:v>169.84245561005201</c:v>
                </c:pt>
                <c:pt idx="211">
                  <c:v>170.70714526448299</c:v>
                </c:pt>
                <c:pt idx="212">
                  <c:v>170.33051371481301</c:v>
                </c:pt>
                <c:pt idx="213">
                  <c:v>169.42194499183199</c:v>
                </c:pt>
                <c:pt idx="214">
                  <c:v>170.09098694256599</c:v>
                </c:pt>
                <c:pt idx="215">
                  <c:v>171.829325701306</c:v>
                </c:pt>
                <c:pt idx="216">
                  <c:v>175.15558065815199</c:v>
                </c:pt>
                <c:pt idx="217">
                  <c:v>176.440437043901</c:v>
                </c:pt>
                <c:pt idx="218">
                  <c:v>176.65497505342</c:v>
                </c:pt>
                <c:pt idx="219">
                  <c:v>175.40787964351199</c:v>
                </c:pt>
                <c:pt idx="220">
                  <c:v>176.691883837322</c:v>
                </c:pt>
                <c:pt idx="221">
                  <c:v>178.99475857606001</c:v>
                </c:pt>
                <c:pt idx="222">
                  <c:v>183.24596477170701</c:v>
                </c:pt>
                <c:pt idx="223">
                  <c:v>185.37128523529401</c:v>
                </c:pt>
                <c:pt idx="224">
                  <c:v>186.932076517806</c:v>
                </c:pt>
                <c:pt idx="225">
                  <c:v>186.15128776728</c:v>
                </c:pt>
                <c:pt idx="226">
                  <c:v>186.62149395765101</c:v>
                </c:pt>
                <c:pt idx="227">
                  <c:v>188.480201059145</c:v>
                </c:pt>
                <c:pt idx="228">
                  <c:v>193.03499596923999</c:v>
                </c:pt>
                <c:pt idx="229">
                  <c:v>197.26014812277401</c:v>
                </c:pt>
                <c:pt idx="230">
                  <c:v>199.38048176313501</c:v>
                </c:pt>
                <c:pt idx="231">
                  <c:v>200.68097654799399</c:v>
                </c:pt>
                <c:pt idx="232">
                  <c:v>204.36352329215001</c:v>
                </c:pt>
                <c:pt idx="233">
                  <c:v>211.23085079761799</c:v>
                </c:pt>
                <c:pt idx="234">
                  <c:v>216.20513081733199</c:v>
                </c:pt>
                <c:pt idx="235">
                  <c:v>216.09166506808401</c:v>
                </c:pt>
                <c:pt idx="236">
                  <c:v>212.61635987547899</c:v>
                </c:pt>
                <c:pt idx="237">
                  <c:v>209.322999720908</c:v>
                </c:pt>
                <c:pt idx="238">
                  <c:v>211.31424204366601</c:v>
                </c:pt>
                <c:pt idx="239">
                  <c:v>215.38707136743199</c:v>
                </c:pt>
                <c:pt idx="240">
                  <c:v>220.239126782011</c:v>
                </c:pt>
                <c:pt idx="241">
                  <c:v>217.98321499955699</c:v>
                </c:pt>
                <c:pt idx="242">
                  <c:v>214.00496617664899</c:v>
                </c:pt>
                <c:pt idx="243">
                  <c:v>212.151719932887</c:v>
                </c:pt>
                <c:pt idx="244">
                  <c:v>215.96619046752099</c:v>
                </c:pt>
                <c:pt idx="245">
                  <c:v>222.35837331706301</c:v>
                </c:pt>
                <c:pt idx="246">
                  <c:v>225.565098053296</c:v>
                </c:pt>
                <c:pt idx="247">
                  <c:v>225.45730728900699</c:v>
                </c:pt>
                <c:pt idx="248">
                  <c:v>223.16018789557401</c:v>
                </c:pt>
                <c:pt idx="249">
                  <c:v>223.940664328406</c:v>
                </c:pt>
                <c:pt idx="250">
                  <c:v>226.683169496011</c:v>
                </c:pt>
                <c:pt idx="251">
                  <c:v>230.00728131285899</c:v>
                </c:pt>
                <c:pt idx="252">
                  <c:v>231.121673454644</c:v>
                </c:pt>
                <c:pt idx="253">
                  <c:v>229.59239450368401</c:v>
                </c:pt>
                <c:pt idx="254">
                  <c:v>229.81300265763099</c:v>
                </c:pt>
                <c:pt idx="255">
                  <c:v>229.60279765996401</c:v>
                </c:pt>
                <c:pt idx="256">
                  <c:v>231.29375224441901</c:v>
                </c:pt>
                <c:pt idx="257">
                  <c:v>232.984738050228</c:v>
                </c:pt>
                <c:pt idx="258">
                  <c:v>236.27715272880101</c:v>
                </c:pt>
                <c:pt idx="259">
                  <c:v>241.03059558844399</c:v>
                </c:pt>
                <c:pt idx="260">
                  <c:v>244.100234633621</c:v>
                </c:pt>
                <c:pt idx="261">
                  <c:v>242.810336553447</c:v>
                </c:pt>
                <c:pt idx="262">
                  <c:v>239.10423141842</c:v>
                </c:pt>
                <c:pt idx="263">
                  <c:v>238.48291674273599</c:v>
                </c:pt>
                <c:pt idx="264">
                  <c:v>240.84102959145099</c:v>
                </c:pt>
                <c:pt idx="265">
                  <c:v>244.82045243415001</c:v>
                </c:pt>
                <c:pt idx="266">
                  <c:v>247.62122873802801</c:v>
                </c:pt>
                <c:pt idx="267">
                  <c:v>246.726201753092</c:v>
                </c:pt>
                <c:pt idx="268">
                  <c:v>244.30177609991301</c:v>
                </c:pt>
                <c:pt idx="269">
                  <c:v>241.71057556585799</c:v>
                </c:pt>
                <c:pt idx="270">
                  <c:v>241.19724252950201</c:v>
                </c:pt>
                <c:pt idx="271">
                  <c:v>244.112548997494</c:v>
                </c:pt>
                <c:pt idx="272">
                  <c:v>249.57108204979099</c:v>
                </c:pt>
                <c:pt idx="273">
                  <c:v>256.20197746157999</c:v>
                </c:pt>
                <c:pt idx="274">
                  <c:v>259.31648369928399</c:v>
                </c:pt>
                <c:pt idx="275">
                  <c:v>259.64915999594098</c:v>
                </c:pt>
                <c:pt idx="276">
                  <c:v>258.55471335745398</c:v>
                </c:pt>
                <c:pt idx="277">
                  <c:v>258.65803468900202</c:v>
                </c:pt>
                <c:pt idx="278">
                  <c:v>262.20908224841202</c:v>
                </c:pt>
                <c:pt idx="279">
                  <c:v>266.345010115479</c:v>
                </c:pt>
                <c:pt idx="280">
                  <c:v>270.39880533730297</c:v>
                </c:pt>
                <c:pt idx="281">
                  <c:v>274.77093855612202</c:v>
                </c:pt>
                <c:pt idx="282">
                  <c:v>276.54733297190899</c:v>
                </c:pt>
                <c:pt idx="283">
                  <c:v>280.17352271296801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8B-4852-9C81-DCDAD9D7A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4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'National-NonDistress'!$P$6:$P$289</c:f>
              <c:numCache>
                <c:formatCode>[$-409]mmm\-yy;@</c:formatCode>
                <c:ptCount val="28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</c:numCache>
            </c:numRef>
          </c:xVal>
          <c:yVal>
            <c:numRef>
              <c:f>'National-NonDistress'!$Q$6:$Q$289</c:f>
              <c:numCache>
                <c:formatCode>_(* #,##0_);_(* \(#,##0\);_(* "-"??_);_(@_)</c:formatCode>
                <c:ptCount val="284"/>
                <c:pt idx="0">
                  <c:v>78.439173907618994</c:v>
                </c:pt>
                <c:pt idx="1">
                  <c:v>78.130798695491606</c:v>
                </c:pt>
                <c:pt idx="2">
                  <c:v>77.989293009734695</c:v>
                </c:pt>
                <c:pt idx="3">
                  <c:v>78.835918280024003</c:v>
                </c:pt>
                <c:pt idx="4">
                  <c:v>79.929428253677301</c:v>
                </c:pt>
                <c:pt idx="5">
                  <c:v>81.013982056282401</c:v>
                </c:pt>
                <c:pt idx="6">
                  <c:v>80.750745240173401</c:v>
                </c:pt>
                <c:pt idx="7">
                  <c:v>79.946131282579202</c:v>
                </c:pt>
                <c:pt idx="8">
                  <c:v>79.585119578357904</c:v>
                </c:pt>
                <c:pt idx="9">
                  <c:v>80.601715308587302</c:v>
                </c:pt>
                <c:pt idx="10">
                  <c:v>82.574593166244497</c:v>
                </c:pt>
                <c:pt idx="11">
                  <c:v>83.998591062861493</c:v>
                </c:pt>
                <c:pt idx="12">
                  <c:v>84.346757747728404</c:v>
                </c:pt>
                <c:pt idx="13">
                  <c:v>83.823650783194196</c:v>
                </c:pt>
                <c:pt idx="14">
                  <c:v>83.908628142949894</c:v>
                </c:pt>
                <c:pt idx="15">
                  <c:v>85.008869948514402</c:v>
                </c:pt>
                <c:pt idx="16">
                  <c:v>86.694717152801701</c:v>
                </c:pt>
                <c:pt idx="17">
                  <c:v>88.070536597025793</c:v>
                </c:pt>
                <c:pt idx="18">
                  <c:v>88.706252230156593</c:v>
                </c:pt>
                <c:pt idx="19">
                  <c:v>88.733246784823393</c:v>
                </c:pt>
                <c:pt idx="20">
                  <c:v>88.915050960313394</c:v>
                </c:pt>
                <c:pt idx="21">
                  <c:v>89.382895304866096</c:v>
                </c:pt>
                <c:pt idx="22">
                  <c:v>90.588482147333707</c:v>
                </c:pt>
                <c:pt idx="23">
                  <c:v>91.199873215504098</c:v>
                </c:pt>
                <c:pt idx="24">
                  <c:v>92.331619651374993</c:v>
                </c:pt>
                <c:pt idx="25">
                  <c:v>92.588425165876302</c:v>
                </c:pt>
                <c:pt idx="26">
                  <c:v>93.204191367838206</c:v>
                </c:pt>
                <c:pt idx="27">
                  <c:v>93.951450377869406</c:v>
                </c:pt>
                <c:pt idx="28">
                  <c:v>95.954693698802799</c:v>
                </c:pt>
                <c:pt idx="29">
                  <c:v>98.075570854216494</c:v>
                </c:pt>
                <c:pt idx="30">
                  <c:v>98.560068789012504</c:v>
                </c:pt>
                <c:pt idx="31">
                  <c:v>97.952209597813805</c:v>
                </c:pt>
                <c:pt idx="32">
                  <c:v>97.185363628375399</c:v>
                </c:pt>
                <c:pt idx="33">
                  <c:v>98.137156271674897</c:v>
                </c:pt>
                <c:pt idx="34">
                  <c:v>99.240212301146798</c:v>
                </c:pt>
                <c:pt idx="35">
                  <c:v>100</c:v>
                </c:pt>
                <c:pt idx="36">
                  <c:v>100.268894093615</c:v>
                </c:pt>
                <c:pt idx="37">
                  <c:v>100.459235869821</c:v>
                </c:pt>
                <c:pt idx="38">
                  <c:v>100.603468398309</c:v>
                </c:pt>
                <c:pt idx="39">
                  <c:v>100.62504017337299</c:v>
                </c:pt>
                <c:pt idx="40">
                  <c:v>100.950874433604</c:v>
                </c:pt>
                <c:pt idx="41">
                  <c:v>102.12840217036</c:v>
                </c:pt>
                <c:pt idx="42">
                  <c:v>103.785755001929</c:v>
                </c:pt>
                <c:pt idx="43">
                  <c:v>105.778871062042</c:v>
                </c:pt>
                <c:pt idx="44">
                  <c:v>106.863505701455</c:v>
                </c:pt>
                <c:pt idx="45">
                  <c:v>106.55158659189399</c:v>
                </c:pt>
                <c:pt idx="46">
                  <c:v>105.377736091893</c:v>
                </c:pt>
                <c:pt idx="47">
                  <c:v>104.12228603465</c:v>
                </c:pt>
                <c:pt idx="48">
                  <c:v>104.565460005247</c:v>
                </c:pt>
                <c:pt idx="49">
                  <c:v>105.921996288175</c:v>
                </c:pt>
                <c:pt idx="50">
                  <c:v>107.75849755786901</c:v>
                </c:pt>
                <c:pt idx="51">
                  <c:v>108.587945251581</c:v>
                </c:pt>
                <c:pt idx="52">
                  <c:v>109.192098076832</c:v>
                </c:pt>
                <c:pt idx="53">
                  <c:v>109.678065004139</c:v>
                </c:pt>
                <c:pt idx="54">
                  <c:v>110.75639022577199</c:v>
                </c:pt>
                <c:pt idx="55">
                  <c:v>111.95665970459601</c:v>
                </c:pt>
                <c:pt idx="56">
                  <c:v>113.361984442297</c:v>
                </c:pt>
                <c:pt idx="57">
                  <c:v>115.060997445412</c:v>
                </c:pt>
                <c:pt idx="58">
                  <c:v>116.843525239364</c:v>
                </c:pt>
                <c:pt idx="59">
                  <c:v>117.893445994717</c:v>
                </c:pt>
                <c:pt idx="60">
                  <c:v>117.85297416533901</c:v>
                </c:pt>
                <c:pt idx="61">
                  <c:v>117.700065728075</c:v>
                </c:pt>
                <c:pt idx="62">
                  <c:v>118.506298018129</c:v>
                </c:pt>
                <c:pt idx="63">
                  <c:v>120.210212319943</c:v>
                </c:pt>
                <c:pt idx="64">
                  <c:v>121.87243444668999</c:v>
                </c:pt>
                <c:pt idx="65">
                  <c:v>122.81627933428901</c:v>
                </c:pt>
                <c:pt idx="66">
                  <c:v>123.779564905736</c:v>
                </c:pt>
                <c:pt idx="67">
                  <c:v>124.899190210065</c:v>
                </c:pt>
                <c:pt idx="68">
                  <c:v>126.314534660202</c:v>
                </c:pt>
                <c:pt idx="69">
                  <c:v>127.276564182651</c:v>
                </c:pt>
                <c:pt idx="70">
                  <c:v>127.85153182964601</c:v>
                </c:pt>
                <c:pt idx="71">
                  <c:v>128.52896954913001</c:v>
                </c:pt>
                <c:pt idx="72">
                  <c:v>129.84605995977199</c:v>
                </c:pt>
                <c:pt idx="73">
                  <c:v>132.37076435571799</c:v>
                </c:pt>
                <c:pt idx="74">
                  <c:v>134.81391539737601</c:v>
                </c:pt>
                <c:pt idx="75">
                  <c:v>137.42123886866401</c:v>
                </c:pt>
                <c:pt idx="76">
                  <c:v>138.95317104082</c:v>
                </c:pt>
                <c:pt idx="77">
                  <c:v>140.991747934995</c:v>
                </c:pt>
                <c:pt idx="78">
                  <c:v>142.90898357521499</c:v>
                </c:pt>
                <c:pt idx="79">
                  <c:v>145.23674007234001</c:v>
                </c:pt>
                <c:pt idx="80">
                  <c:v>146.149969534609</c:v>
                </c:pt>
                <c:pt idx="81">
                  <c:v>145.70919751458999</c:v>
                </c:pt>
                <c:pt idx="82">
                  <c:v>145.306038900201</c:v>
                </c:pt>
                <c:pt idx="83">
                  <c:v>146.34734735522201</c:v>
                </c:pt>
                <c:pt idx="84">
                  <c:v>149.436322497319</c:v>
                </c:pt>
                <c:pt idx="85">
                  <c:v>153.32318249280499</c:v>
                </c:pt>
                <c:pt idx="86">
                  <c:v>156.80921567529401</c:v>
                </c:pt>
                <c:pt idx="87">
                  <c:v>159.287466450464</c:v>
                </c:pt>
                <c:pt idx="88">
                  <c:v>160.99176864023099</c:v>
                </c:pt>
                <c:pt idx="89">
                  <c:v>162.319790928022</c:v>
                </c:pt>
                <c:pt idx="90">
                  <c:v>163.91112802860499</c:v>
                </c:pt>
                <c:pt idx="91">
                  <c:v>166.19424524119799</c:v>
                </c:pt>
                <c:pt idx="92">
                  <c:v>167.95603429682799</c:v>
                </c:pt>
                <c:pt idx="93">
                  <c:v>169.257472260713</c:v>
                </c:pt>
                <c:pt idx="94">
                  <c:v>169.217485286119</c:v>
                </c:pt>
                <c:pt idx="95">
                  <c:v>170.66904456737299</c:v>
                </c:pt>
                <c:pt idx="96">
                  <c:v>172.37365690311</c:v>
                </c:pt>
                <c:pt idx="97">
                  <c:v>175.03010454571799</c:v>
                </c:pt>
                <c:pt idx="98">
                  <c:v>175.56226459068401</c:v>
                </c:pt>
                <c:pt idx="99">
                  <c:v>176.78847304179899</c:v>
                </c:pt>
                <c:pt idx="100">
                  <c:v>177.433785099441</c:v>
                </c:pt>
                <c:pt idx="101">
                  <c:v>179.18949344718499</c:v>
                </c:pt>
                <c:pt idx="102">
                  <c:v>179.04835974764899</c:v>
                </c:pt>
                <c:pt idx="103">
                  <c:v>178.49157285630599</c:v>
                </c:pt>
                <c:pt idx="104">
                  <c:v>176.47390325653501</c:v>
                </c:pt>
                <c:pt idx="105">
                  <c:v>175.05193235411301</c:v>
                </c:pt>
                <c:pt idx="106">
                  <c:v>175.22171315211</c:v>
                </c:pt>
                <c:pt idx="107">
                  <c:v>176.76040628295601</c:v>
                </c:pt>
                <c:pt idx="108">
                  <c:v>179.88443263190399</c:v>
                </c:pt>
                <c:pt idx="109">
                  <c:v>182.310952919811</c:v>
                </c:pt>
                <c:pt idx="110">
                  <c:v>183.90838478566499</c:v>
                </c:pt>
                <c:pt idx="111">
                  <c:v>185.31209355996899</c:v>
                </c:pt>
                <c:pt idx="112">
                  <c:v>185.398397634231</c:v>
                </c:pt>
                <c:pt idx="113">
                  <c:v>186.42386152812401</c:v>
                </c:pt>
                <c:pt idx="114">
                  <c:v>186.39298030722099</c:v>
                </c:pt>
                <c:pt idx="115">
                  <c:v>187.55035935355099</c:v>
                </c:pt>
                <c:pt idx="116">
                  <c:v>185.68596914299999</c:v>
                </c:pt>
                <c:pt idx="117">
                  <c:v>182.34406505443499</c:v>
                </c:pt>
                <c:pt idx="118">
                  <c:v>178.95098069803899</c:v>
                </c:pt>
                <c:pt idx="119">
                  <c:v>178.30325648587799</c:v>
                </c:pt>
                <c:pt idx="120">
                  <c:v>180.073515564291</c:v>
                </c:pt>
                <c:pt idx="121">
                  <c:v>180.611834763177</c:v>
                </c:pt>
                <c:pt idx="122">
                  <c:v>178.72678624848999</c:v>
                </c:pt>
                <c:pt idx="123">
                  <c:v>175.69734739736299</c:v>
                </c:pt>
                <c:pt idx="124">
                  <c:v>173.732676365218</c:v>
                </c:pt>
                <c:pt idx="125">
                  <c:v>173.21087457266</c:v>
                </c:pt>
                <c:pt idx="126">
                  <c:v>172.87873387879799</c:v>
                </c:pt>
                <c:pt idx="127">
                  <c:v>172.29332873249101</c:v>
                </c:pt>
                <c:pt idx="128">
                  <c:v>168.72180092911401</c:v>
                </c:pt>
                <c:pt idx="129">
                  <c:v>164.673689319201</c:v>
                </c:pt>
                <c:pt idx="130">
                  <c:v>158.568705579853</c:v>
                </c:pt>
                <c:pt idx="131">
                  <c:v>155.54441172462199</c:v>
                </c:pt>
                <c:pt idx="132">
                  <c:v>151.69044445826501</c:v>
                </c:pt>
                <c:pt idx="133">
                  <c:v>149.23030814299199</c:v>
                </c:pt>
                <c:pt idx="134">
                  <c:v>144.57475077782999</c:v>
                </c:pt>
                <c:pt idx="135">
                  <c:v>141.37996270009</c:v>
                </c:pt>
                <c:pt idx="136">
                  <c:v>139.44343927196499</c:v>
                </c:pt>
                <c:pt idx="137">
                  <c:v>139.832436149052</c:v>
                </c:pt>
                <c:pt idx="138">
                  <c:v>140.346015097443</c:v>
                </c:pt>
                <c:pt idx="139">
                  <c:v>139.35329427417901</c:v>
                </c:pt>
                <c:pt idx="140">
                  <c:v>135.37645424266699</c:v>
                </c:pt>
                <c:pt idx="141">
                  <c:v>130.88480640055701</c:v>
                </c:pt>
                <c:pt idx="142">
                  <c:v>129.07208326786201</c:v>
                </c:pt>
                <c:pt idx="143">
                  <c:v>129.658775800824</c:v>
                </c:pt>
                <c:pt idx="144">
                  <c:v>131.656104711756</c:v>
                </c:pt>
                <c:pt idx="145">
                  <c:v>132.65521315464099</c:v>
                </c:pt>
                <c:pt idx="146">
                  <c:v>131.87909881994099</c:v>
                </c:pt>
                <c:pt idx="147">
                  <c:v>129.44732285718601</c:v>
                </c:pt>
                <c:pt idx="148">
                  <c:v>126.065349368612</c:v>
                </c:pt>
                <c:pt idx="149">
                  <c:v>124.124413386033</c:v>
                </c:pt>
                <c:pt idx="150">
                  <c:v>124.17589385569499</c:v>
                </c:pt>
                <c:pt idx="151">
                  <c:v>125.205602595687</c:v>
                </c:pt>
                <c:pt idx="152">
                  <c:v>124.74822485338299</c:v>
                </c:pt>
                <c:pt idx="153">
                  <c:v>123.519592816724</c:v>
                </c:pt>
                <c:pt idx="154">
                  <c:v>122.587146653738</c:v>
                </c:pt>
                <c:pt idx="155">
                  <c:v>123.181521025278</c:v>
                </c:pt>
                <c:pt idx="156">
                  <c:v>122.706896024914</c:v>
                </c:pt>
                <c:pt idx="157">
                  <c:v>121.452863093883</c:v>
                </c:pt>
                <c:pt idx="158">
                  <c:v>119.937015055733</c:v>
                </c:pt>
                <c:pt idx="159">
                  <c:v>120.223469340329</c:v>
                </c:pt>
                <c:pt idx="160">
                  <c:v>120.79119444307599</c:v>
                </c:pt>
                <c:pt idx="161">
                  <c:v>120.89049589846999</c:v>
                </c:pt>
                <c:pt idx="162">
                  <c:v>120.749427670394</c:v>
                </c:pt>
                <c:pt idx="163">
                  <c:v>121.756391332626</c:v>
                </c:pt>
                <c:pt idx="164">
                  <c:v>123.21901518447901</c:v>
                </c:pt>
                <c:pt idx="165">
                  <c:v>124.467323719589</c:v>
                </c:pt>
                <c:pt idx="166">
                  <c:v>124.41512530568799</c:v>
                </c:pt>
                <c:pt idx="167">
                  <c:v>123.835041717476</c:v>
                </c:pt>
                <c:pt idx="168">
                  <c:v>122.35077072863901</c:v>
                </c:pt>
                <c:pt idx="169">
                  <c:v>120.648283780992</c:v>
                </c:pt>
                <c:pt idx="170">
                  <c:v>120.66839656125001</c:v>
                </c:pt>
                <c:pt idx="171">
                  <c:v>121.367360473956</c:v>
                </c:pt>
                <c:pt idx="172">
                  <c:v>122.888239026169</c:v>
                </c:pt>
                <c:pt idx="173">
                  <c:v>123.458114822109</c:v>
                </c:pt>
                <c:pt idx="174">
                  <c:v>124.68783555415401</c:v>
                </c:pt>
                <c:pt idx="175">
                  <c:v>125.816109311144</c:v>
                </c:pt>
                <c:pt idx="176">
                  <c:v>126.974873983737</c:v>
                </c:pt>
                <c:pt idx="177">
                  <c:v>128.59802902230399</c:v>
                </c:pt>
                <c:pt idx="178">
                  <c:v>129.816664231874</c:v>
                </c:pt>
                <c:pt idx="179">
                  <c:v>130.81834095469301</c:v>
                </c:pt>
                <c:pt idx="180">
                  <c:v>129.82127140594201</c:v>
                </c:pt>
                <c:pt idx="181">
                  <c:v>128.47291535442301</c:v>
                </c:pt>
                <c:pt idx="182">
                  <c:v>128.09189073376101</c:v>
                </c:pt>
                <c:pt idx="183">
                  <c:v>129.98294893277301</c:v>
                </c:pt>
                <c:pt idx="184">
                  <c:v>132.405424906321</c:v>
                </c:pt>
                <c:pt idx="185">
                  <c:v>134.72674972808201</c:v>
                </c:pt>
                <c:pt idx="186">
                  <c:v>135.967609280083</c:v>
                </c:pt>
                <c:pt idx="187">
                  <c:v>136.892903131125</c:v>
                </c:pt>
                <c:pt idx="188">
                  <c:v>137.67953551989501</c:v>
                </c:pt>
                <c:pt idx="189">
                  <c:v>138.03082774876</c:v>
                </c:pt>
                <c:pt idx="190">
                  <c:v>138.81250392836799</c:v>
                </c:pt>
                <c:pt idx="191">
                  <c:v>139.92905499345801</c:v>
                </c:pt>
                <c:pt idx="192">
                  <c:v>142.291279532408</c:v>
                </c:pt>
                <c:pt idx="193">
                  <c:v>143.33355658296401</c:v>
                </c:pt>
                <c:pt idx="194">
                  <c:v>144.054483597196</c:v>
                </c:pt>
                <c:pt idx="195">
                  <c:v>144.17219604096701</c:v>
                </c:pt>
                <c:pt idx="196">
                  <c:v>146.12231766707799</c:v>
                </c:pt>
                <c:pt idx="197">
                  <c:v>148.13056601753999</c:v>
                </c:pt>
                <c:pt idx="198">
                  <c:v>150.92808687004299</c:v>
                </c:pt>
                <c:pt idx="199">
                  <c:v>152.370882041014</c:v>
                </c:pt>
                <c:pt idx="200">
                  <c:v>153.98585832190199</c:v>
                </c:pt>
                <c:pt idx="201">
                  <c:v>154.56747720894001</c:v>
                </c:pt>
                <c:pt idx="202">
                  <c:v>155.85987438325299</c:v>
                </c:pt>
                <c:pt idx="203">
                  <c:v>156.50827334394299</c:v>
                </c:pt>
                <c:pt idx="204">
                  <c:v>158.12614413692901</c:v>
                </c:pt>
                <c:pt idx="205">
                  <c:v>158.383085967748</c:v>
                </c:pt>
                <c:pt idx="206">
                  <c:v>159.590461587422</c:v>
                </c:pt>
                <c:pt idx="207">
                  <c:v>160.384666901288</c:v>
                </c:pt>
                <c:pt idx="208">
                  <c:v>162.83483693346199</c:v>
                </c:pt>
                <c:pt idx="209">
                  <c:v>165.061366154897</c:v>
                </c:pt>
                <c:pt idx="210">
                  <c:v>167.49870235106599</c:v>
                </c:pt>
                <c:pt idx="211">
                  <c:v>168.517434011343</c:v>
                </c:pt>
                <c:pt idx="212">
                  <c:v>168.286976210576</c:v>
                </c:pt>
                <c:pt idx="213">
                  <c:v>167.16012145018701</c:v>
                </c:pt>
                <c:pt idx="214">
                  <c:v>167.451675047691</c:v>
                </c:pt>
                <c:pt idx="215">
                  <c:v>169.22407907908101</c:v>
                </c:pt>
                <c:pt idx="216">
                  <c:v>172.84763012192801</c:v>
                </c:pt>
                <c:pt idx="217">
                  <c:v>174.50853532695501</c:v>
                </c:pt>
                <c:pt idx="218">
                  <c:v>174.63929620607999</c:v>
                </c:pt>
                <c:pt idx="219">
                  <c:v>173.19664676891301</c:v>
                </c:pt>
                <c:pt idx="220">
                  <c:v>174.174536236862</c:v>
                </c:pt>
                <c:pt idx="221">
                  <c:v>176.413162359924</c:v>
                </c:pt>
                <c:pt idx="222">
                  <c:v>180.44296491009499</c:v>
                </c:pt>
                <c:pt idx="223">
                  <c:v>182.74487219897301</c:v>
                </c:pt>
                <c:pt idx="224">
                  <c:v>184.37281513302199</c:v>
                </c:pt>
                <c:pt idx="225">
                  <c:v>183.88285205954199</c:v>
                </c:pt>
                <c:pt idx="226">
                  <c:v>184.17552332963601</c:v>
                </c:pt>
                <c:pt idx="227">
                  <c:v>185.63007206329499</c:v>
                </c:pt>
                <c:pt idx="228">
                  <c:v>189.36657679383299</c:v>
                </c:pt>
                <c:pt idx="229">
                  <c:v>193.27356393870099</c:v>
                </c:pt>
                <c:pt idx="230">
                  <c:v>195.56733177733099</c:v>
                </c:pt>
                <c:pt idx="231">
                  <c:v>197.103288338574</c:v>
                </c:pt>
                <c:pt idx="232">
                  <c:v>199.87213915094301</c:v>
                </c:pt>
                <c:pt idx="233">
                  <c:v>205.03219425142399</c:v>
                </c:pt>
                <c:pt idx="234">
                  <c:v>208.58292384753801</c:v>
                </c:pt>
                <c:pt idx="235">
                  <c:v>209.211560348473</c:v>
                </c:pt>
                <c:pt idx="236">
                  <c:v>207.06344774854099</c:v>
                </c:pt>
                <c:pt idx="237">
                  <c:v>204.94963755557299</c:v>
                </c:pt>
                <c:pt idx="238">
                  <c:v>206.05142490732001</c:v>
                </c:pt>
                <c:pt idx="239">
                  <c:v>209.380889225582</c:v>
                </c:pt>
                <c:pt idx="240">
                  <c:v>213.947948438315</c:v>
                </c:pt>
                <c:pt idx="241">
                  <c:v>213.95345195404499</c:v>
                </c:pt>
                <c:pt idx="242">
                  <c:v>211.59617862324399</c:v>
                </c:pt>
                <c:pt idx="243">
                  <c:v>209.89659367267501</c:v>
                </c:pt>
                <c:pt idx="244">
                  <c:v>212.37016401788199</c:v>
                </c:pt>
                <c:pt idx="245">
                  <c:v>217.294270890185</c:v>
                </c:pt>
                <c:pt idx="246">
                  <c:v>220.40618338831899</c:v>
                </c:pt>
                <c:pt idx="247">
                  <c:v>221.41759968576099</c:v>
                </c:pt>
                <c:pt idx="248">
                  <c:v>220.483546811271</c:v>
                </c:pt>
                <c:pt idx="249">
                  <c:v>221.04842249492799</c:v>
                </c:pt>
                <c:pt idx="250">
                  <c:v>222.69416377152601</c:v>
                </c:pt>
                <c:pt idx="251">
                  <c:v>225.31154018348701</c:v>
                </c:pt>
                <c:pt idx="252">
                  <c:v>226.61907531416099</c:v>
                </c:pt>
                <c:pt idx="253">
                  <c:v>226.40922614838701</c:v>
                </c:pt>
                <c:pt idx="254">
                  <c:v>227.382744424501</c:v>
                </c:pt>
                <c:pt idx="255">
                  <c:v>227.176860680305</c:v>
                </c:pt>
                <c:pt idx="256">
                  <c:v>228.69787509481799</c:v>
                </c:pt>
                <c:pt idx="257">
                  <c:v>230.45055913664899</c:v>
                </c:pt>
                <c:pt idx="258">
                  <c:v>233.49368079704001</c:v>
                </c:pt>
                <c:pt idx="259">
                  <c:v>237.117515133616</c:v>
                </c:pt>
                <c:pt idx="260">
                  <c:v>239.28884943343101</c:v>
                </c:pt>
                <c:pt idx="261">
                  <c:v>237.866598377667</c:v>
                </c:pt>
                <c:pt idx="262">
                  <c:v>235.41424971738101</c:v>
                </c:pt>
                <c:pt idx="263">
                  <c:v>235.80825362990601</c:v>
                </c:pt>
                <c:pt idx="264">
                  <c:v>239.328924003428</c:v>
                </c:pt>
                <c:pt idx="265">
                  <c:v>243.93613382476801</c:v>
                </c:pt>
                <c:pt idx="266">
                  <c:v>246.34795507880699</c:v>
                </c:pt>
                <c:pt idx="267">
                  <c:v>243.52609266568501</c:v>
                </c:pt>
                <c:pt idx="268">
                  <c:v>239.14709357876799</c:v>
                </c:pt>
                <c:pt idx="269">
                  <c:v>237.13057860629999</c:v>
                </c:pt>
                <c:pt idx="270">
                  <c:v>238.10022645949201</c:v>
                </c:pt>
                <c:pt idx="271">
                  <c:v>242.37069816047901</c:v>
                </c:pt>
                <c:pt idx="272">
                  <c:v>247.92506773151899</c:v>
                </c:pt>
                <c:pt idx="273">
                  <c:v>254.10569669502701</c:v>
                </c:pt>
                <c:pt idx="274">
                  <c:v>257.24023755740001</c:v>
                </c:pt>
                <c:pt idx="275">
                  <c:v>257.76952757854798</c:v>
                </c:pt>
                <c:pt idx="276">
                  <c:v>256.58734617078699</c:v>
                </c:pt>
                <c:pt idx="277">
                  <c:v>256.26732424493298</c:v>
                </c:pt>
                <c:pt idx="278">
                  <c:v>259.813059446041</c:v>
                </c:pt>
                <c:pt idx="279">
                  <c:v>263.83468375915697</c:v>
                </c:pt>
                <c:pt idx="280">
                  <c:v>268.15253612515301</c:v>
                </c:pt>
                <c:pt idx="281">
                  <c:v>271.64788941955101</c:v>
                </c:pt>
                <c:pt idx="282">
                  <c:v>274.69934474277397</c:v>
                </c:pt>
                <c:pt idx="283">
                  <c:v>278.275738455333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E8-48F9-BC4F-D1D39A90CB99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'National-NonDistress'!$U$6:$U$107</c:f>
              <c:numCache>
                <c:formatCode>#,##0_);[Red]\(#,##0\)</c:formatCode>
                <c:ptCount val="102"/>
                <c:pt idx="0">
                  <c:v>63.721255163757498</c:v>
                </c:pt>
                <c:pt idx="1">
                  <c:v>64.117747582691507</c:v>
                </c:pt>
                <c:pt idx="2">
                  <c:v>66.200368420570598</c:v>
                </c:pt>
                <c:pt idx="3">
                  <c:v>68.866314772692306</c:v>
                </c:pt>
                <c:pt idx="4">
                  <c:v>69.069126805422599</c:v>
                </c:pt>
                <c:pt idx="5">
                  <c:v>71.522662828649302</c:v>
                </c:pt>
                <c:pt idx="6">
                  <c:v>73.441466131793106</c:v>
                </c:pt>
                <c:pt idx="7">
                  <c:v>78.205814041486803</c:v>
                </c:pt>
                <c:pt idx="8">
                  <c:v>77.4291082811705</c:v>
                </c:pt>
                <c:pt idx="9">
                  <c:v>80.620224148526702</c:v>
                </c:pt>
                <c:pt idx="10">
                  <c:v>79.454488548878999</c:v>
                </c:pt>
                <c:pt idx="11">
                  <c:v>84.217527469042906</c:v>
                </c:pt>
                <c:pt idx="12">
                  <c:v>83.306216480079101</c:v>
                </c:pt>
                <c:pt idx="13">
                  <c:v>87.547595082700397</c:v>
                </c:pt>
                <c:pt idx="14">
                  <c:v>88.740613970666004</c:v>
                </c:pt>
                <c:pt idx="15">
                  <c:v>90.568003035549594</c:v>
                </c:pt>
                <c:pt idx="16">
                  <c:v>92.721243641262902</c:v>
                </c:pt>
                <c:pt idx="17">
                  <c:v>97.334785091153094</c:v>
                </c:pt>
                <c:pt idx="18">
                  <c:v>96.730027129531095</c:v>
                </c:pt>
                <c:pt idx="19">
                  <c:v>100</c:v>
                </c:pt>
                <c:pt idx="20">
                  <c:v>100.09731801091699</c:v>
                </c:pt>
                <c:pt idx="21">
                  <c:v>101.507079327913</c:v>
                </c:pt>
                <c:pt idx="22">
                  <c:v>106.377452228142</c:v>
                </c:pt>
                <c:pt idx="23">
                  <c:v>103.23698914163499</c:v>
                </c:pt>
                <c:pt idx="24">
                  <c:v>107.291375642364</c:v>
                </c:pt>
                <c:pt idx="25">
                  <c:v>109.161157944707</c:v>
                </c:pt>
                <c:pt idx="26">
                  <c:v>112.97747041890401</c:v>
                </c:pt>
                <c:pt idx="27">
                  <c:v>116.96704296514601</c:v>
                </c:pt>
                <c:pt idx="28">
                  <c:v>118.227295386853</c:v>
                </c:pt>
                <c:pt idx="29">
                  <c:v>122.240754217504</c:v>
                </c:pt>
                <c:pt idx="30">
                  <c:v>125.658509746232</c:v>
                </c:pt>
                <c:pt idx="31">
                  <c:v>128.46226177937899</c:v>
                </c:pt>
                <c:pt idx="32">
                  <c:v>133.76203522485099</c:v>
                </c:pt>
                <c:pt idx="33">
                  <c:v>140.537187183643</c:v>
                </c:pt>
                <c:pt idx="34">
                  <c:v>144.79978924780301</c:v>
                </c:pt>
                <c:pt idx="35">
                  <c:v>144.932606965177</c:v>
                </c:pt>
                <c:pt idx="36">
                  <c:v>155.273437611346</c:v>
                </c:pt>
                <c:pt idx="37">
                  <c:v>160.59810675964701</c:v>
                </c:pt>
                <c:pt idx="38">
                  <c:v>164.90404744214899</c:v>
                </c:pt>
                <c:pt idx="39">
                  <c:v>167.490972416087</c:v>
                </c:pt>
                <c:pt idx="40">
                  <c:v>171.65297813641999</c:v>
                </c:pt>
                <c:pt idx="41">
                  <c:v>176.095992220829</c:v>
                </c:pt>
                <c:pt idx="42">
                  <c:v>175.75301324990701</c:v>
                </c:pt>
                <c:pt idx="43">
                  <c:v>174.99661532765799</c:v>
                </c:pt>
                <c:pt idx="44">
                  <c:v>181.739420160566</c:v>
                </c:pt>
                <c:pt idx="45">
                  <c:v>184.540668615247</c:v>
                </c:pt>
                <c:pt idx="46">
                  <c:v>185.754971756141</c:v>
                </c:pt>
                <c:pt idx="47">
                  <c:v>177.942836271825</c:v>
                </c:pt>
                <c:pt idx="48">
                  <c:v>180.51290052777699</c:v>
                </c:pt>
                <c:pt idx="49">
                  <c:v>175.53811795193801</c:v>
                </c:pt>
                <c:pt idx="50">
                  <c:v>173.314940704343</c:v>
                </c:pt>
                <c:pt idx="51">
                  <c:v>160.443988727847</c:v>
                </c:pt>
                <c:pt idx="52">
                  <c:v>148.03725775135899</c:v>
                </c:pt>
                <c:pt idx="53">
                  <c:v>146.46487416096099</c:v>
                </c:pt>
                <c:pt idx="54">
                  <c:v>139.95116586820399</c:v>
                </c:pt>
                <c:pt idx="55">
                  <c:v>136.429393310808</c:v>
                </c:pt>
                <c:pt idx="56">
                  <c:v>137.66509240022199</c:v>
                </c:pt>
                <c:pt idx="57">
                  <c:v>130.66358283706199</c:v>
                </c:pt>
                <c:pt idx="58">
                  <c:v>132.041921278383</c:v>
                </c:pt>
                <c:pt idx="59">
                  <c:v>131.68994782243101</c:v>
                </c:pt>
                <c:pt idx="60">
                  <c:v>127.67579200490199</c:v>
                </c:pt>
                <c:pt idx="61">
                  <c:v>129.73037806420001</c:v>
                </c:pt>
                <c:pt idx="62">
                  <c:v>132.31984918359899</c:v>
                </c:pt>
                <c:pt idx="63">
                  <c:v>133.03621286899801</c:v>
                </c:pt>
                <c:pt idx="64">
                  <c:v>130.01339314389801</c:v>
                </c:pt>
                <c:pt idx="65">
                  <c:v>133.919411777504</c:v>
                </c:pt>
                <c:pt idx="66">
                  <c:v>136.57412122514501</c:v>
                </c:pt>
                <c:pt idx="67">
                  <c:v>141.96323397926801</c:v>
                </c:pt>
                <c:pt idx="68">
                  <c:v>136.902156236103</c:v>
                </c:pt>
                <c:pt idx="69">
                  <c:v>146.48260451554799</c:v>
                </c:pt>
                <c:pt idx="70">
                  <c:v>148.31583028402699</c:v>
                </c:pt>
                <c:pt idx="71">
                  <c:v>152.632168681937</c:v>
                </c:pt>
                <c:pt idx="72">
                  <c:v>156.28652855493101</c:v>
                </c:pt>
                <c:pt idx="73">
                  <c:v>160.02505576980701</c:v>
                </c:pt>
                <c:pt idx="74">
                  <c:v>165.29867437236399</c:v>
                </c:pt>
                <c:pt idx="75">
                  <c:v>168.61995226461499</c:v>
                </c:pt>
                <c:pt idx="76">
                  <c:v>172.40530780026</c:v>
                </c:pt>
                <c:pt idx="77">
                  <c:v>176.80089579759499</c:v>
                </c:pt>
                <c:pt idx="78">
                  <c:v>180.73968045189201</c:v>
                </c:pt>
                <c:pt idx="79">
                  <c:v>181.839689259105</c:v>
                </c:pt>
                <c:pt idx="80">
                  <c:v>187.17816740216</c:v>
                </c:pt>
                <c:pt idx="81">
                  <c:v>189.646465812847</c:v>
                </c:pt>
                <c:pt idx="82">
                  <c:v>196.32486916200699</c:v>
                </c:pt>
                <c:pt idx="83">
                  <c:v>199.07699308818201</c:v>
                </c:pt>
                <c:pt idx="84">
                  <c:v>207.51270295014299</c:v>
                </c:pt>
                <c:pt idx="85">
                  <c:v>218.12222503450599</c:v>
                </c:pt>
                <c:pt idx="86">
                  <c:v>220.054657363475</c:v>
                </c:pt>
                <c:pt idx="87">
                  <c:v>223.68567972849999</c:v>
                </c:pt>
                <c:pt idx="88">
                  <c:v>225.23051866309001</c:v>
                </c:pt>
                <c:pt idx="89">
                  <c:v>231.45055851352899</c:v>
                </c:pt>
                <c:pt idx="90">
                  <c:v>234.21140278482201</c:v>
                </c:pt>
                <c:pt idx="91">
                  <c:v>238.96531659899301</c:v>
                </c:pt>
                <c:pt idx="92">
                  <c:v>242.143990005826</c:v>
                </c:pt>
                <c:pt idx="93">
                  <c:v>245.487723819091</c:v>
                </c:pt>
                <c:pt idx="94">
                  <c:v>254.44443528340099</c:v>
                </c:pt>
                <c:pt idx="95">
                  <c:v>250.84741627846199</c:v>
                </c:pt>
                <c:pt idx="96">
                  <c:v>262.043154400741</c:v>
                </c:pt>
                <c:pt idx="97">
                  <c:v>253.73978079824099</c:v>
                </c:pt>
                <c:pt idx="98">
                  <c:v>263.35912310231703</c:v>
                </c:pt>
                <c:pt idx="99">
                  <c:v>274.86165187686601</c:v>
                </c:pt>
                <c:pt idx="100">
                  <c:v>276.088486747312</c:v>
                </c:pt>
                <c:pt idx="101">
                  <c:v>288.23768034152602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E8-48F9-BC4F-D1D39A90C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4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'National-NonDistress'!$P$6:$P$289</c:f>
              <c:numCache>
                <c:formatCode>[$-409]mmm\-yy;@</c:formatCode>
                <c:ptCount val="28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</c:numCache>
            </c:numRef>
          </c:xVal>
          <c:yVal>
            <c:numRef>
              <c:f>'National-NonDistress'!$R$6:$R$289</c:f>
              <c:numCache>
                <c:formatCode>#,##0_);[Red]\(#,##0\)</c:formatCode>
                <c:ptCount val="284"/>
                <c:pt idx="0">
                  <c:v>84.098026366702399</c:v>
                </c:pt>
                <c:pt idx="1">
                  <c:v>82.955228569577599</c:v>
                </c:pt>
                <c:pt idx="2">
                  <c:v>82.5169703999277</c:v>
                </c:pt>
                <c:pt idx="3">
                  <c:v>83.298019362396104</c:v>
                </c:pt>
                <c:pt idx="4">
                  <c:v>84.641620823686495</c:v>
                </c:pt>
                <c:pt idx="5">
                  <c:v>84.808612798289701</c:v>
                </c:pt>
                <c:pt idx="6">
                  <c:v>84.776426353334998</c:v>
                </c:pt>
                <c:pt idx="7">
                  <c:v>83.257137353193698</c:v>
                </c:pt>
                <c:pt idx="8">
                  <c:v>84.152773377303902</c:v>
                </c:pt>
                <c:pt idx="9">
                  <c:v>84.914020048079806</c:v>
                </c:pt>
                <c:pt idx="10">
                  <c:v>88.9784156996663</c:v>
                </c:pt>
                <c:pt idx="11">
                  <c:v>90.807315999189996</c:v>
                </c:pt>
                <c:pt idx="12">
                  <c:v>91.482330669692502</c:v>
                </c:pt>
                <c:pt idx="13">
                  <c:v>87.746516750157298</c:v>
                </c:pt>
                <c:pt idx="14">
                  <c:v>85.959373040944001</c:v>
                </c:pt>
                <c:pt idx="15">
                  <c:v>85.992025420760001</c:v>
                </c:pt>
                <c:pt idx="16">
                  <c:v>90.352798558771099</c:v>
                </c:pt>
                <c:pt idx="17">
                  <c:v>92.828549525205901</c:v>
                </c:pt>
                <c:pt idx="18">
                  <c:v>95.437732794856302</c:v>
                </c:pt>
                <c:pt idx="19">
                  <c:v>94.251634419268299</c:v>
                </c:pt>
                <c:pt idx="20">
                  <c:v>94.366647685095899</c:v>
                </c:pt>
                <c:pt idx="21">
                  <c:v>93.387827355335403</c:v>
                </c:pt>
                <c:pt idx="22">
                  <c:v>95.566904134724794</c:v>
                </c:pt>
                <c:pt idx="23">
                  <c:v>95.634786057148006</c:v>
                </c:pt>
                <c:pt idx="24">
                  <c:v>97.3841952064586</c:v>
                </c:pt>
                <c:pt idx="25">
                  <c:v>96.256066268229105</c:v>
                </c:pt>
                <c:pt idx="26">
                  <c:v>96.465684164984495</c:v>
                </c:pt>
                <c:pt idx="27">
                  <c:v>95.710421261197595</c:v>
                </c:pt>
                <c:pt idx="28">
                  <c:v>97.952347229087195</c:v>
                </c:pt>
                <c:pt idx="29">
                  <c:v>101.397513788871</c:v>
                </c:pt>
                <c:pt idx="30">
                  <c:v>104.93877003300599</c:v>
                </c:pt>
                <c:pt idx="31">
                  <c:v>105.372818562118</c:v>
                </c:pt>
                <c:pt idx="32">
                  <c:v>103.21793562234799</c:v>
                </c:pt>
                <c:pt idx="33">
                  <c:v>101.110300686749</c:v>
                </c:pt>
                <c:pt idx="34">
                  <c:v>100.048277172968</c:v>
                </c:pt>
                <c:pt idx="35">
                  <c:v>100</c:v>
                </c:pt>
                <c:pt idx="36">
                  <c:v>101.294196512364</c:v>
                </c:pt>
                <c:pt idx="37">
                  <c:v>103.221481154881</c:v>
                </c:pt>
                <c:pt idx="38">
                  <c:v>104.582818548162</c:v>
                </c:pt>
                <c:pt idx="39">
                  <c:v>103.726060638051</c:v>
                </c:pt>
                <c:pt idx="40">
                  <c:v>102.751071940532</c:v>
                </c:pt>
                <c:pt idx="41">
                  <c:v>102.635191129102</c:v>
                </c:pt>
                <c:pt idx="42">
                  <c:v>104.828959937638</c:v>
                </c:pt>
                <c:pt idx="43">
                  <c:v>107.44532113546499</c:v>
                </c:pt>
                <c:pt idx="44">
                  <c:v>107.38645541648501</c:v>
                </c:pt>
                <c:pt idx="45">
                  <c:v>103.648496057006</c:v>
                </c:pt>
                <c:pt idx="46">
                  <c:v>101.698299300925</c:v>
                </c:pt>
                <c:pt idx="47">
                  <c:v>101.16659601921</c:v>
                </c:pt>
                <c:pt idx="48">
                  <c:v>102.900349089079</c:v>
                </c:pt>
                <c:pt idx="49">
                  <c:v>102.34083442974701</c:v>
                </c:pt>
                <c:pt idx="50">
                  <c:v>100.839935785889</c:v>
                </c:pt>
                <c:pt idx="51">
                  <c:v>99.4478933718148</c:v>
                </c:pt>
                <c:pt idx="52">
                  <c:v>98.910028743577797</c:v>
                </c:pt>
                <c:pt idx="53">
                  <c:v>99.792007452578403</c:v>
                </c:pt>
                <c:pt idx="54">
                  <c:v>101.530713025485</c:v>
                </c:pt>
                <c:pt idx="55">
                  <c:v>104.707785460382</c:v>
                </c:pt>
                <c:pt idx="56">
                  <c:v>106.936683217183</c:v>
                </c:pt>
                <c:pt idx="57">
                  <c:v>108.726347456981</c:v>
                </c:pt>
                <c:pt idx="58">
                  <c:v>108.314634345073</c:v>
                </c:pt>
                <c:pt idx="59">
                  <c:v>107.285155624805</c:v>
                </c:pt>
                <c:pt idx="60">
                  <c:v>106.198930147376</c:v>
                </c:pt>
                <c:pt idx="61">
                  <c:v>107.043004160442</c:v>
                </c:pt>
                <c:pt idx="62">
                  <c:v>109.649843000826</c:v>
                </c:pt>
                <c:pt idx="63">
                  <c:v>112.048952790912</c:v>
                </c:pt>
                <c:pt idx="64">
                  <c:v>113.316274615304</c:v>
                </c:pt>
                <c:pt idx="65">
                  <c:v>112.74332647717</c:v>
                </c:pt>
                <c:pt idx="66">
                  <c:v>112.165425320282</c:v>
                </c:pt>
                <c:pt idx="67">
                  <c:v>111.870085051091</c:v>
                </c:pt>
                <c:pt idx="68">
                  <c:v>112.72280568429601</c:v>
                </c:pt>
                <c:pt idx="69">
                  <c:v>114.076293850521</c:v>
                </c:pt>
                <c:pt idx="70">
                  <c:v>115.252476715589</c:v>
                </c:pt>
                <c:pt idx="71">
                  <c:v>115.61613256702699</c:v>
                </c:pt>
                <c:pt idx="72">
                  <c:v>116.326605411427</c:v>
                </c:pt>
                <c:pt idx="73">
                  <c:v>118.621164694089</c:v>
                </c:pt>
                <c:pt idx="74">
                  <c:v>121.310220049162</c:v>
                </c:pt>
                <c:pt idx="75">
                  <c:v>123.35954837684601</c:v>
                </c:pt>
                <c:pt idx="76">
                  <c:v>123.787696228172</c:v>
                </c:pt>
                <c:pt idx="77">
                  <c:v>124.532001169324</c:v>
                </c:pt>
                <c:pt idx="78">
                  <c:v>125.270609610767</c:v>
                </c:pt>
                <c:pt idx="79">
                  <c:v>127.413712873655</c:v>
                </c:pt>
                <c:pt idx="80">
                  <c:v>128.738218314216</c:v>
                </c:pt>
                <c:pt idx="81">
                  <c:v>130.009787021562</c:v>
                </c:pt>
                <c:pt idx="82">
                  <c:v>129.23222171041101</c:v>
                </c:pt>
                <c:pt idx="83">
                  <c:v>129.437547410869</c:v>
                </c:pt>
                <c:pt idx="84">
                  <c:v>129.08884180568401</c:v>
                </c:pt>
                <c:pt idx="85">
                  <c:v>132.105462734002</c:v>
                </c:pt>
                <c:pt idx="86">
                  <c:v>134.44121899618699</c:v>
                </c:pt>
                <c:pt idx="87">
                  <c:v>137.57107132571201</c:v>
                </c:pt>
                <c:pt idx="88">
                  <c:v>139.224712049711</c:v>
                </c:pt>
                <c:pt idx="89">
                  <c:v>139.91551728181301</c:v>
                </c:pt>
                <c:pt idx="90">
                  <c:v>142.18208511618499</c:v>
                </c:pt>
                <c:pt idx="91">
                  <c:v>145.52896597053601</c:v>
                </c:pt>
                <c:pt idx="92">
                  <c:v>149.792770099042</c:v>
                </c:pt>
                <c:pt idx="93">
                  <c:v>151.260111269286</c:v>
                </c:pt>
                <c:pt idx="94">
                  <c:v>150.73508026567001</c:v>
                </c:pt>
                <c:pt idx="95">
                  <c:v>149.92120055692399</c:v>
                </c:pt>
                <c:pt idx="96">
                  <c:v>150.044351968299</c:v>
                </c:pt>
                <c:pt idx="97">
                  <c:v>151.81611493499699</c:v>
                </c:pt>
                <c:pt idx="98">
                  <c:v>152.19192277132001</c:v>
                </c:pt>
                <c:pt idx="99">
                  <c:v>153.94818644920099</c:v>
                </c:pt>
                <c:pt idx="100">
                  <c:v>154.31633047566601</c:v>
                </c:pt>
                <c:pt idx="101">
                  <c:v>155.88805744056199</c:v>
                </c:pt>
                <c:pt idx="102">
                  <c:v>155.01162366660401</c:v>
                </c:pt>
                <c:pt idx="103">
                  <c:v>155.45581005952999</c:v>
                </c:pt>
                <c:pt idx="104">
                  <c:v>154.273270699477</c:v>
                </c:pt>
                <c:pt idx="105">
                  <c:v>155.52865018583199</c:v>
                </c:pt>
                <c:pt idx="106">
                  <c:v>156.987177873045</c:v>
                </c:pt>
                <c:pt idx="107">
                  <c:v>160.95776266066201</c:v>
                </c:pt>
                <c:pt idx="108">
                  <c:v>164.10230038793301</c:v>
                </c:pt>
                <c:pt idx="109">
                  <c:v>167.25950703643301</c:v>
                </c:pt>
                <c:pt idx="110">
                  <c:v>167.019190627142</c:v>
                </c:pt>
                <c:pt idx="111">
                  <c:v>167.603890651575</c:v>
                </c:pt>
                <c:pt idx="112">
                  <c:v>166.69584256409101</c:v>
                </c:pt>
                <c:pt idx="113">
                  <c:v>168.51569482411799</c:v>
                </c:pt>
                <c:pt idx="114">
                  <c:v>168.495283272042</c:v>
                </c:pt>
                <c:pt idx="115">
                  <c:v>169.35991925233</c:v>
                </c:pt>
                <c:pt idx="116">
                  <c:v>165.482347316926</c:v>
                </c:pt>
                <c:pt idx="117">
                  <c:v>160.556053246842</c:v>
                </c:pt>
                <c:pt idx="118">
                  <c:v>154.25294571039899</c:v>
                </c:pt>
                <c:pt idx="119">
                  <c:v>152.325788221842</c:v>
                </c:pt>
                <c:pt idx="120">
                  <c:v>153.12095050210499</c:v>
                </c:pt>
                <c:pt idx="121">
                  <c:v>158.655084485526</c:v>
                </c:pt>
                <c:pt idx="122">
                  <c:v>161.15344912870199</c:v>
                </c:pt>
                <c:pt idx="123">
                  <c:v>160.78588581925601</c:v>
                </c:pt>
                <c:pt idx="124">
                  <c:v>155.74513693520501</c:v>
                </c:pt>
                <c:pt idx="125">
                  <c:v>152.32228919734001</c:v>
                </c:pt>
                <c:pt idx="126">
                  <c:v>151.44481489599301</c:v>
                </c:pt>
                <c:pt idx="127">
                  <c:v>153.11017706335301</c:v>
                </c:pt>
                <c:pt idx="128">
                  <c:v>150.835865115888</c:v>
                </c:pt>
                <c:pt idx="129">
                  <c:v>143.80238036534001</c:v>
                </c:pt>
                <c:pt idx="130">
                  <c:v>135.06897984056499</c:v>
                </c:pt>
                <c:pt idx="131">
                  <c:v>131.95633798434201</c:v>
                </c:pt>
                <c:pt idx="132">
                  <c:v>130.18587166168601</c:v>
                </c:pt>
                <c:pt idx="133">
                  <c:v>126.779762362093</c:v>
                </c:pt>
                <c:pt idx="134">
                  <c:v>117.560846918373</c:v>
                </c:pt>
                <c:pt idx="135">
                  <c:v>111.960153388683</c:v>
                </c:pt>
                <c:pt idx="136">
                  <c:v>108.692712836439</c:v>
                </c:pt>
                <c:pt idx="137">
                  <c:v>110.352602181698</c:v>
                </c:pt>
                <c:pt idx="138">
                  <c:v>109.994581111069</c:v>
                </c:pt>
                <c:pt idx="139">
                  <c:v>108.361685205619</c:v>
                </c:pt>
                <c:pt idx="140">
                  <c:v>104.081479213337</c:v>
                </c:pt>
                <c:pt idx="141">
                  <c:v>100.705102088267</c:v>
                </c:pt>
                <c:pt idx="142">
                  <c:v>100.805500988218</c:v>
                </c:pt>
                <c:pt idx="143">
                  <c:v>102.003303807695</c:v>
                </c:pt>
                <c:pt idx="144">
                  <c:v>102.853911827885</c:v>
                </c:pt>
                <c:pt idx="145">
                  <c:v>101.173987077997</c:v>
                </c:pt>
                <c:pt idx="146">
                  <c:v>101.045693961506</c:v>
                </c:pt>
                <c:pt idx="147">
                  <c:v>103.694290716108</c:v>
                </c:pt>
                <c:pt idx="148">
                  <c:v>106.17528818591499</c:v>
                </c:pt>
                <c:pt idx="149">
                  <c:v>106.188966450046</c:v>
                </c:pt>
                <c:pt idx="150">
                  <c:v>103.403582054967</c:v>
                </c:pt>
                <c:pt idx="151">
                  <c:v>102.130032213337</c:v>
                </c:pt>
                <c:pt idx="152">
                  <c:v>102.391738344362</c:v>
                </c:pt>
                <c:pt idx="153">
                  <c:v>105.398170772347</c:v>
                </c:pt>
                <c:pt idx="154">
                  <c:v>108.528189382812</c:v>
                </c:pt>
                <c:pt idx="155">
                  <c:v>111.386736369413</c:v>
                </c:pt>
                <c:pt idx="156">
                  <c:v>110.608563063484</c:v>
                </c:pt>
                <c:pt idx="157">
                  <c:v>106.013772557454</c:v>
                </c:pt>
                <c:pt idx="158">
                  <c:v>102.044352291585</c:v>
                </c:pt>
                <c:pt idx="159">
                  <c:v>101.01337975816401</c:v>
                </c:pt>
                <c:pt idx="160">
                  <c:v>103.523778657557</c:v>
                </c:pt>
                <c:pt idx="161">
                  <c:v>105.385701715579</c:v>
                </c:pt>
                <c:pt idx="162">
                  <c:v>107.772768833499</c:v>
                </c:pt>
                <c:pt idx="163">
                  <c:v>109.538941614745</c:v>
                </c:pt>
                <c:pt idx="164">
                  <c:v>111.199720117425</c:v>
                </c:pt>
                <c:pt idx="165">
                  <c:v>113.032814578526</c:v>
                </c:pt>
                <c:pt idx="166">
                  <c:v>113.055095946675</c:v>
                </c:pt>
                <c:pt idx="167">
                  <c:v>113.32030279334199</c:v>
                </c:pt>
                <c:pt idx="168">
                  <c:v>110.510962520905</c:v>
                </c:pt>
                <c:pt idx="169">
                  <c:v>108.647708936025</c:v>
                </c:pt>
                <c:pt idx="170">
                  <c:v>107.65296554817201</c:v>
                </c:pt>
                <c:pt idx="171">
                  <c:v>109.153534180967</c:v>
                </c:pt>
                <c:pt idx="172">
                  <c:v>110.462502882895</c:v>
                </c:pt>
                <c:pt idx="173">
                  <c:v>111.877352663173</c:v>
                </c:pt>
                <c:pt idx="174">
                  <c:v>114.029599561693</c:v>
                </c:pt>
                <c:pt idx="175">
                  <c:v>116.13097212863001</c:v>
                </c:pt>
                <c:pt idx="176">
                  <c:v>116.60285634028401</c:v>
                </c:pt>
                <c:pt idx="177">
                  <c:v>116.168705499612</c:v>
                </c:pt>
                <c:pt idx="178">
                  <c:v>115.485021074969</c:v>
                </c:pt>
                <c:pt idx="179">
                  <c:v>116.194571763322</c:v>
                </c:pt>
                <c:pt idx="180">
                  <c:v>115.608270689771</c:v>
                </c:pt>
                <c:pt idx="181">
                  <c:v>117.397509083423</c:v>
                </c:pt>
                <c:pt idx="182">
                  <c:v>119.166407684159</c:v>
                </c:pt>
                <c:pt idx="183">
                  <c:v>122.704170480766</c:v>
                </c:pt>
                <c:pt idx="184">
                  <c:v>123.11965036997501</c:v>
                </c:pt>
                <c:pt idx="185">
                  <c:v>123.373249773579</c:v>
                </c:pt>
                <c:pt idx="186">
                  <c:v>122.162634055612</c:v>
                </c:pt>
                <c:pt idx="187">
                  <c:v>122.90370715620899</c:v>
                </c:pt>
                <c:pt idx="188">
                  <c:v>124.185780576555</c:v>
                </c:pt>
                <c:pt idx="189">
                  <c:v>125.33800841929801</c:v>
                </c:pt>
                <c:pt idx="190">
                  <c:v>126.771056303306</c:v>
                </c:pt>
                <c:pt idx="191">
                  <c:v>127.62554107119099</c:v>
                </c:pt>
                <c:pt idx="192">
                  <c:v>130.00956872142299</c:v>
                </c:pt>
                <c:pt idx="193">
                  <c:v>131.63082128481099</c:v>
                </c:pt>
                <c:pt idx="194">
                  <c:v>133.61587206656699</c:v>
                </c:pt>
                <c:pt idx="195">
                  <c:v>134.49307247515199</c:v>
                </c:pt>
                <c:pt idx="196">
                  <c:v>135.60141309472201</c:v>
                </c:pt>
                <c:pt idx="197">
                  <c:v>136.36840925406901</c:v>
                </c:pt>
                <c:pt idx="198">
                  <c:v>137.402801523395</c:v>
                </c:pt>
                <c:pt idx="199">
                  <c:v>138.84685881694901</c:v>
                </c:pt>
                <c:pt idx="200">
                  <c:v>140.41502414249399</c:v>
                </c:pt>
                <c:pt idx="201">
                  <c:v>141.63689636375099</c:v>
                </c:pt>
                <c:pt idx="202">
                  <c:v>143.600715948117</c:v>
                </c:pt>
                <c:pt idx="203">
                  <c:v>145.36872432548699</c:v>
                </c:pt>
                <c:pt idx="204">
                  <c:v>148.114653231434</c:v>
                </c:pt>
                <c:pt idx="205">
                  <c:v>147.61501109472599</c:v>
                </c:pt>
                <c:pt idx="206">
                  <c:v>148.522856987794</c:v>
                </c:pt>
                <c:pt idx="207">
                  <c:v>148.45851565294501</c:v>
                </c:pt>
                <c:pt idx="208">
                  <c:v>150.733950372382</c:v>
                </c:pt>
                <c:pt idx="209">
                  <c:v>151.444449734811</c:v>
                </c:pt>
                <c:pt idx="210">
                  <c:v>153.45852949825999</c:v>
                </c:pt>
                <c:pt idx="211">
                  <c:v>155.28114583603701</c:v>
                </c:pt>
                <c:pt idx="212">
                  <c:v>155.85232474109799</c:v>
                </c:pt>
                <c:pt idx="213">
                  <c:v>153.88668120458399</c:v>
                </c:pt>
                <c:pt idx="214">
                  <c:v>152.64422543508701</c:v>
                </c:pt>
                <c:pt idx="215">
                  <c:v>154.35907904647499</c:v>
                </c:pt>
                <c:pt idx="216">
                  <c:v>158.99922979401299</c:v>
                </c:pt>
                <c:pt idx="217">
                  <c:v>162.348315520352</c:v>
                </c:pt>
                <c:pt idx="218">
                  <c:v>162.831247962129</c:v>
                </c:pt>
                <c:pt idx="219">
                  <c:v>160.79081416451899</c:v>
                </c:pt>
                <c:pt idx="220">
                  <c:v>160.37364082144299</c:v>
                </c:pt>
                <c:pt idx="221">
                  <c:v>162.004187448202</c:v>
                </c:pt>
                <c:pt idx="222">
                  <c:v>164.738383610228</c:v>
                </c:pt>
                <c:pt idx="223">
                  <c:v>167.381108374626</c:v>
                </c:pt>
                <c:pt idx="224">
                  <c:v>169.2813732967</c:v>
                </c:pt>
                <c:pt idx="225">
                  <c:v>169.968278779483</c:v>
                </c:pt>
                <c:pt idx="226">
                  <c:v>169.67952713706001</c:v>
                </c:pt>
                <c:pt idx="227">
                  <c:v>169.670903588947</c:v>
                </c:pt>
                <c:pt idx="228">
                  <c:v>170.11244337136799</c:v>
                </c:pt>
                <c:pt idx="229">
                  <c:v>172.61840538931</c:v>
                </c:pt>
                <c:pt idx="230">
                  <c:v>175.45160638917901</c:v>
                </c:pt>
                <c:pt idx="231">
                  <c:v>178.01053345894101</c:v>
                </c:pt>
                <c:pt idx="232">
                  <c:v>178.703081736195</c:v>
                </c:pt>
                <c:pt idx="233">
                  <c:v>179.39994945300401</c:v>
                </c:pt>
                <c:pt idx="234">
                  <c:v>179.37144302509401</c:v>
                </c:pt>
                <c:pt idx="235">
                  <c:v>181.451275466152</c:v>
                </c:pt>
                <c:pt idx="236">
                  <c:v>182.76070585100101</c:v>
                </c:pt>
                <c:pt idx="237">
                  <c:v>183.800834030385</c:v>
                </c:pt>
                <c:pt idx="238">
                  <c:v>182.037090353498</c:v>
                </c:pt>
                <c:pt idx="239">
                  <c:v>182.620091426681</c:v>
                </c:pt>
                <c:pt idx="240">
                  <c:v>185.86763261418699</c:v>
                </c:pt>
                <c:pt idx="241">
                  <c:v>192.933375456856</c:v>
                </c:pt>
                <c:pt idx="242">
                  <c:v>196.40398129496899</c:v>
                </c:pt>
                <c:pt idx="243">
                  <c:v>195.89741483337701</c:v>
                </c:pt>
                <c:pt idx="244">
                  <c:v>192.867030486169</c:v>
                </c:pt>
                <c:pt idx="245">
                  <c:v>192.38110543638501</c:v>
                </c:pt>
                <c:pt idx="246">
                  <c:v>195.26280038234501</c:v>
                </c:pt>
                <c:pt idx="247">
                  <c:v>200.45253815448999</c:v>
                </c:pt>
                <c:pt idx="248">
                  <c:v>204.78411582725499</c:v>
                </c:pt>
                <c:pt idx="249">
                  <c:v>204.53465317288601</c:v>
                </c:pt>
                <c:pt idx="250">
                  <c:v>202.19129041460599</c:v>
                </c:pt>
                <c:pt idx="251">
                  <c:v>202.091361186905</c:v>
                </c:pt>
                <c:pt idx="252">
                  <c:v>203.43754008554899</c:v>
                </c:pt>
                <c:pt idx="253">
                  <c:v>207.794290820199</c:v>
                </c:pt>
                <c:pt idx="254">
                  <c:v>211.46011066578799</c:v>
                </c:pt>
                <c:pt idx="255">
                  <c:v>211.52000588769599</c:v>
                </c:pt>
                <c:pt idx="256">
                  <c:v>211.93693726209901</c:v>
                </c:pt>
                <c:pt idx="257">
                  <c:v>213.738715333503</c:v>
                </c:pt>
                <c:pt idx="258">
                  <c:v>215.37900157451699</c:v>
                </c:pt>
                <c:pt idx="259">
                  <c:v>215.356362509056</c:v>
                </c:pt>
                <c:pt idx="260">
                  <c:v>214.385458712428</c:v>
                </c:pt>
                <c:pt idx="261">
                  <c:v>212.61585344620499</c:v>
                </c:pt>
                <c:pt idx="262">
                  <c:v>214.40488972465801</c:v>
                </c:pt>
                <c:pt idx="263">
                  <c:v>218.78248367200399</c:v>
                </c:pt>
                <c:pt idx="264">
                  <c:v>227.19851023503901</c:v>
                </c:pt>
                <c:pt idx="265">
                  <c:v>234.65895662277899</c:v>
                </c:pt>
                <c:pt idx="266">
                  <c:v>236.04559107035701</c:v>
                </c:pt>
                <c:pt idx="267">
                  <c:v>225.207656521601</c:v>
                </c:pt>
                <c:pt idx="268">
                  <c:v>212.20729982516499</c:v>
                </c:pt>
                <c:pt idx="269">
                  <c:v>212.716091385569</c:v>
                </c:pt>
                <c:pt idx="270">
                  <c:v>220.200552269193</c:v>
                </c:pt>
                <c:pt idx="271">
                  <c:v>230.07032584747299</c:v>
                </c:pt>
                <c:pt idx="272">
                  <c:v>234.90423929327301</c:v>
                </c:pt>
                <c:pt idx="273">
                  <c:v>238.20659450871801</c:v>
                </c:pt>
                <c:pt idx="274">
                  <c:v>240.77446201074801</c:v>
                </c:pt>
                <c:pt idx="275">
                  <c:v>242.60420200131</c:v>
                </c:pt>
                <c:pt idx="276">
                  <c:v>241.99394918739</c:v>
                </c:pt>
                <c:pt idx="277">
                  <c:v>241.10431046740999</c:v>
                </c:pt>
                <c:pt idx="278">
                  <c:v>244.66883308397999</c:v>
                </c:pt>
                <c:pt idx="279">
                  <c:v>248.021888482577</c:v>
                </c:pt>
                <c:pt idx="280">
                  <c:v>252.40312514903101</c:v>
                </c:pt>
                <c:pt idx="281">
                  <c:v>251.155361908012</c:v>
                </c:pt>
                <c:pt idx="282">
                  <c:v>257.42079426909402</c:v>
                </c:pt>
                <c:pt idx="283">
                  <c:v>256.49737520546398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5A-426B-8725-B80CBEBA2EA7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'National-NonDistress'!$T$6:$T$107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'National-NonDistress'!$V$6:$V$107</c:f>
              <c:numCache>
                <c:formatCode>#,##0_);[Red]\(#,##0\)</c:formatCode>
                <c:ptCount val="102"/>
                <c:pt idx="0">
                  <c:v>64.086269389897794</c:v>
                </c:pt>
                <c:pt idx="1">
                  <c:v>62.579389644232101</c:v>
                </c:pt>
                <c:pt idx="2">
                  <c:v>68.987261763132395</c:v>
                </c:pt>
                <c:pt idx="3">
                  <c:v>72.019045089464498</c:v>
                </c:pt>
                <c:pt idx="4">
                  <c:v>70.845205097879997</c:v>
                </c:pt>
                <c:pt idx="5">
                  <c:v>74.095221713450997</c:v>
                </c:pt>
                <c:pt idx="6">
                  <c:v>78.694626598869604</c:v>
                </c:pt>
                <c:pt idx="7">
                  <c:v>83.4546843568951</c:v>
                </c:pt>
                <c:pt idx="8">
                  <c:v>82.110733210191398</c:v>
                </c:pt>
                <c:pt idx="9">
                  <c:v>84.429613257207805</c:v>
                </c:pt>
                <c:pt idx="10">
                  <c:v>83.670530876826007</c:v>
                </c:pt>
                <c:pt idx="11">
                  <c:v>91.2359268049223</c:v>
                </c:pt>
                <c:pt idx="12">
                  <c:v>85.595239207242102</c:v>
                </c:pt>
                <c:pt idx="13">
                  <c:v>91.945333758572104</c:v>
                </c:pt>
                <c:pt idx="14">
                  <c:v>94.424693011560706</c:v>
                </c:pt>
                <c:pt idx="15">
                  <c:v>94.648969924297305</c:v>
                </c:pt>
                <c:pt idx="16">
                  <c:v>95.357132390899807</c:v>
                </c:pt>
                <c:pt idx="17">
                  <c:v>101.162892746289</c:v>
                </c:pt>
                <c:pt idx="18">
                  <c:v>101.78324310347099</c:v>
                </c:pt>
                <c:pt idx="19">
                  <c:v>100</c:v>
                </c:pt>
                <c:pt idx="20">
                  <c:v>104.073264336584</c:v>
                </c:pt>
                <c:pt idx="21">
                  <c:v>101.40241147923599</c:v>
                </c:pt>
                <c:pt idx="22">
                  <c:v>106.93668163732799</c:v>
                </c:pt>
                <c:pt idx="23">
                  <c:v>100.373635053063</c:v>
                </c:pt>
                <c:pt idx="24">
                  <c:v>100.584400168176</c:v>
                </c:pt>
                <c:pt idx="25">
                  <c:v>99.1196564101283</c:v>
                </c:pt>
                <c:pt idx="26">
                  <c:v>106.79333130762301</c:v>
                </c:pt>
                <c:pt idx="27">
                  <c:v>106.56013152978799</c:v>
                </c:pt>
                <c:pt idx="28">
                  <c:v>110.21892846560399</c:v>
                </c:pt>
                <c:pt idx="29">
                  <c:v>112.41188639715401</c:v>
                </c:pt>
                <c:pt idx="30">
                  <c:v>112.791815061343</c:v>
                </c:pt>
                <c:pt idx="31">
                  <c:v>115.25838538216099</c:v>
                </c:pt>
                <c:pt idx="32">
                  <c:v>120.767809524345</c:v>
                </c:pt>
                <c:pt idx="33">
                  <c:v>124.411294416641</c:v>
                </c:pt>
                <c:pt idx="34">
                  <c:v>128.50538746410601</c:v>
                </c:pt>
                <c:pt idx="35">
                  <c:v>128.188690748824</c:v>
                </c:pt>
                <c:pt idx="36">
                  <c:v>134.12013660491201</c:v>
                </c:pt>
                <c:pt idx="37">
                  <c:v>138.41821442634301</c:v>
                </c:pt>
                <c:pt idx="38">
                  <c:v>148.10301417034199</c:v>
                </c:pt>
                <c:pt idx="39">
                  <c:v>148.62290939910699</c:v>
                </c:pt>
                <c:pt idx="40">
                  <c:v>149.93556925966101</c:v>
                </c:pt>
                <c:pt idx="41">
                  <c:v>153.47134087823801</c:v>
                </c:pt>
                <c:pt idx="42">
                  <c:v>155.37359045900999</c:v>
                </c:pt>
                <c:pt idx="43">
                  <c:v>160.30522617046299</c:v>
                </c:pt>
                <c:pt idx="44">
                  <c:v>166.50475865955599</c:v>
                </c:pt>
                <c:pt idx="45">
                  <c:v>169.586732534145</c:v>
                </c:pt>
                <c:pt idx="46">
                  <c:v>167.844741877567</c:v>
                </c:pt>
                <c:pt idx="47">
                  <c:v>156.456639863422</c:v>
                </c:pt>
                <c:pt idx="48">
                  <c:v>162.49332446878299</c:v>
                </c:pt>
                <c:pt idx="49">
                  <c:v>157.85865712734901</c:v>
                </c:pt>
                <c:pt idx="50">
                  <c:v>160.64962717116799</c:v>
                </c:pt>
                <c:pt idx="51">
                  <c:v>137.56790043749501</c:v>
                </c:pt>
                <c:pt idx="52">
                  <c:v>119.050350982832</c:v>
                </c:pt>
                <c:pt idx="53">
                  <c:v>115.598282135605</c:v>
                </c:pt>
                <c:pt idx="54">
                  <c:v>103.800377686416</c:v>
                </c:pt>
                <c:pt idx="55">
                  <c:v>110.18599839230301</c:v>
                </c:pt>
                <c:pt idx="56">
                  <c:v>105.755821917738</c:v>
                </c:pt>
                <c:pt idx="57">
                  <c:v>115.51909282940299</c:v>
                </c:pt>
                <c:pt idx="58">
                  <c:v>110.363003481745</c:v>
                </c:pt>
                <c:pt idx="59">
                  <c:v>123.62215905344399</c:v>
                </c:pt>
                <c:pt idx="60">
                  <c:v>111.86108448134399</c:v>
                </c:pt>
                <c:pt idx="61">
                  <c:v>116.371944271538</c:v>
                </c:pt>
                <c:pt idx="62">
                  <c:v>121.29589130059399</c:v>
                </c:pt>
                <c:pt idx="63">
                  <c:v>122.702818587769</c:v>
                </c:pt>
                <c:pt idx="64">
                  <c:v>117.047925582327</c:v>
                </c:pt>
                <c:pt idx="65">
                  <c:v>124.183329961044</c:v>
                </c:pt>
                <c:pt idx="66">
                  <c:v>127.866507623915</c:v>
                </c:pt>
                <c:pt idx="67">
                  <c:v>130.109788388672</c:v>
                </c:pt>
                <c:pt idx="68">
                  <c:v>130.976016011962</c:v>
                </c:pt>
                <c:pt idx="69">
                  <c:v>136.59914947828099</c:v>
                </c:pt>
                <c:pt idx="70">
                  <c:v>136.51152002363099</c:v>
                </c:pt>
                <c:pt idx="71">
                  <c:v>143.423164584874</c:v>
                </c:pt>
                <c:pt idx="72">
                  <c:v>147.26449124503</c:v>
                </c:pt>
                <c:pt idx="73">
                  <c:v>151.89720845405299</c:v>
                </c:pt>
                <c:pt idx="74">
                  <c:v>153.68221823332399</c:v>
                </c:pt>
                <c:pt idx="75">
                  <c:v>159.69990152448599</c:v>
                </c:pt>
                <c:pt idx="76">
                  <c:v>163.37989264948899</c:v>
                </c:pt>
                <c:pt idx="77">
                  <c:v>166.59700398753</c:v>
                </c:pt>
                <c:pt idx="78">
                  <c:v>170.479695501988</c:v>
                </c:pt>
                <c:pt idx="79">
                  <c:v>171.05597427944301</c:v>
                </c:pt>
                <c:pt idx="80">
                  <c:v>179.088943144517</c:v>
                </c:pt>
                <c:pt idx="81">
                  <c:v>179.92481278831599</c:v>
                </c:pt>
                <c:pt idx="82">
                  <c:v>186.494215103839</c:v>
                </c:pt>
                <c:pt idx="83">
                  <c:v>187.354718588998</c:v>
                </c:pt>
                <c:pt idx="84">
                  <c:v>192.24453082820699</c:v>
                </c:pt>
                <c:pt idx="85">
                  <c:v>197.45782972225899</c:v>
                </c:pt>
                <c:pt idx="86">
                  <c:v>203.04964153802101</c:v>
                </c:pt>
                <c:pt idx="87">
                  <c:v>200.880955759275</c:v>
                </c:pt>
                <c:pt idx="88">
                  <c:v>216.00272586666401</c:v>
                </c:pt>
                <c:pt idx="89">
                  <c:v>213.217111542532</c:v>
                </c:pt>
                <c:pt idx="90">
                  <c:v>226.65496832108801</c:v>
                </c:pt>
                <c:pt idx="91">
                  <c:v>223.19756928420699</c:v>
                </c:pt>
                <c:pt idx="92">
                  <c:v>235.198930487052</c:v>
                </c:pt>
                <c:pt idx="93">
                  <c:v>235.61379078355199</c:v>
                </c:pt>
                <c:pt idx="94">
                  <c:v>237.218339556968</c:v>
                </c:pt>
                <c:pt idx="95">
                  <c:v>240.19178269937399</c:v>
                </c:pt>
                <c:pt idx="96">
                  <c:v>261.619360227524</c:v>
                </c:pt>
                <c:pt idx="97">
                  <c:v>235.32165737595</c:v>
                </c:pt>
                <c:pt idx="98">
                  <c:v>261.51928675876701</c:v>
                </c:pt>
                <c:pt idx="99">
                  <c:v>271.34842833142898</c:v>
                </c:pt>
                <c:pt idx="100">
                  <c:v>270.66651288392598</c:v>
                </c:pt>
                <c:pt idx="101">
                  <c:v>275.98000298280402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5A-426B-8725-B80CBEBA2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43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Segment'!$K$6:$K$313</c:f>
              <c:numCache>
                <c:formatCode>[$-409]mmm\-yy;@</c:formatCode>
                <c:ptCount val="30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</c:numCache>
            </c:numRef>
          </c:xVal>
          <c:yVal>
            <c:numRef>
              <c:f>'U.S. VW - By Segment'!$L$6:$L$313</c:f>
              <c:numCache>
                <c:formatCode>0</c:formatCode>
                <c:ptCount val="308"/>
                <c:pt idx="0">
                  <c:v>64.69086629745</c:v>
                </c:pt>
                <c:pt idx="1">
                  <c:v>63.713843084426799</c:v>
                </c:pt>
                <c:pt idx="2">
                  <c:v>63.496446799474803</c:v>
                </c:pt>
                <c:pt idx="3">
                  <c:v>63.668183050377202</c:v>
                </c:pt>
                <c:pt idx="4">
                  <c:v>63.544301524020902</c:v>
                </c:pt>
                <c:pt idx="5">
                  <c:v>63.6679848811089</c:v>
                </c:pt>
                <c:pt idx="6">
                  <c:v>63.738611640215503</c:v>
                </c:pt>
                <c:pt idx="7">
                  <c:v>63.400963182981201</c:v>
                </c:pt>
                <c:pt idx="8">
                  <c:v>63.135470738618999</c:v>
                </c:pt>
                <c:pt idx="9">
                  <c:v>62.644602617938503</c:v>
                </c:pt>
                <c:pt idx="10">
                  <c:v>64.350340444175302</c:v>
                </c:pt>
                <c:pt idx="11">
                  <c:v>67.101885135147896</c:v>
                </c:pt>
                <c:pt idx="12">
                  <c:v>70.767065635902597</c:v>
                </c:pt>
                <c:pt idx="13">
                  <c:v>72.245251685600905</c:v>
                </c:pt>
                <c:pt idx="14">
                  <c:v>72.324094836572698</c:v>
                </c:pt>
                <c:pt idx="15">
                  <c:v>71.392285167736006</c:v>
                </c:pt>
                <c:pt idx="16">
                  <c:v>71.497486393692597</c:v>
                </c:pt>
                <c:pt idx="17">
                  <c:v>72.406627236171005</c:v>
                </c:pt>
                <c:pt idx="18">
                  <c:v>73.697912495007401</c:v>
                </c:pt>
                <c:pt idx="19">
                  <c:v>74.029188068918401</c:v>
                </c:pt>
                <c:pt idx="20">
                  <c:v>75.064469453063097</c:v>
                </c:pt>
                <c:pt idx="21">
                  <c:v>75.695729429540094</c:v>
                </c:pt>
                <c:pt idx="22">
                  <c:v>79.0422499618779</c:v>
                </c:pt>
                <c:pt idx="23">
                  <c:v>81.258313147989199</c:v>
                </c:pt>
                <c:pt idx="24">
                  <c:v>85.526263616688794</c:v>
                </c:pt>
                <c:pt idx="25">
                  <c:v>84.338631295136494</c:v>
                </c:pt>
                <c:pt idx="26">
                  <c:v>83.271942943048302</c:v>
                </c:pt>
                <c:pt idx="27">
                  <c:v>81.498687989089007</c:v>
                </c:pt>
                <c:pt idx="28">
                  <c:v>83.816233849037303</c:v>
                </c:pt>
                <c:pt idx="29">
                  <c:v>86.432548572320599</c:v>
                </c:pt>
                <c:pt idx="30">
                  <c:v>86.860500550568901</c:v>
                </c:pt>
                <c:pt idx="31">
                  <c:v>86.882566456811304</c:v>
                </c:pt>
                <c:pt idx="32">
                  <c:v>86.663444472611403</c:v>
                </c:pt>
                <c:pt idx="33">
                  <c:v>87.963645882315802</c:v>
                </c:pt>
                <c:pt idx="34">
                  <c:v>88.1254331792626</c:v>
                </c:pt>
                <c:pt idx="35">
                  <c:v>87.934837578011098</c:v>
                </c:pt>
                <c:pt idx="36">
                  <c:v>87.473289425654897</c:v>
                </c:pt>
                <c:pt idx="37">
                  <c:v>86.505197217546595</c:v>
                </c:pt>
                <c:pt idx="38">
                  <c:v>85.004413937267103</c:v>
                </c:pt>
                <c:pt idx="39">
                  <c:v>83.808598161817102</c:v>
                </c:pt>
                <c:pt idx="40">
                  <c:v>83.758679124271893</c:v>
                </c:pt>
                <c:pt idx="41">
                  <c:v>85.263492901609695</c:v>
                </c:pt>
                <c:pt idx="42">
                  <c:v>86.793942862476499</c:v>
                </c:pt>
                <c:pt idx="43">
                  <c:v>88.483364336465101</c:v>
                </c:pt>
                <c:pt idx="44">
                  <c:v>89.150662783530606</c:v>
                </c:pt>
                <c:pt idx="45">
                  <c:v>89.944735847540898</c:v>
                </c:pt>
                <c:pt idx="46">
                  <c:v>90.215460579809402</c:v>
                </c:pt>
                <c:pt idx="47">
                  <c:v>90.473620448787798</c:v>
                </c:pt>
                <c:pt idx="48">
                  <c:v>91.074376251289095</c:v>
                </c:pt>
                <c:pt idx="49">
                  <c:v>88.291445280214504</c:v>
                </c:pt>
                <c:pt idx="50">
                  <c:v>86.006539618972198</c:v>
                </c:pt>
                <c:pt idx="51">
                  <c:v>84.009806052490404</c:v>
                </c:pt>
                <c:pt idx="52">
                  <c:v>87.355645827156906</c:v>
                </c:pt>
                <c:pt idx="53">
                  <c:v>91.558134098800707</c:v>
                </c:pt>
                <c:pt idx="54">
                  <c:v>95.114554030151496</c:v>
                </c:pt>
                <c:pt idx="55">
                  <c:v>96.958037026271498</c:v>
                </c:pt>
                <c:pt idx="56">
                  <c:v>98.403679749021705</c:v>
                </c:pt>
                <c:pt idx="57">
                  <c:v>99.555912972260401</c:v>
                </c:pt>
                <c:pt idx="58">
                  <c:v>100.309682256423</c:v>
                </c:pt>
                <c:pt idx="59">
                  <c:v>100</c:v>
                </c:pt>
                <c:pt idx="60">
                  <c:v>99.941204206433298</c:v>
                </c:pt>
                <c:pt idx="61">
                  <c:v>99.243305801156197</c:v>
                </c:pt>
                <c:pt idx="62">
                  <c:v>99.095652393576302</c:v>
                </c:pt>
                <c:pt idx="63">
                  <c:v>98.7182943912144</c:v>
                </c:pt>
                <c:pt idx="64">
                  <c:v>98.846598980165993</c:v>
                </c:pt>
                <c:pt idx="65">
                  <c:v>99.154975602485095</c:v>
                </c:pt>
                <c:pt idx="66">
                  <c:v>100.20546959116299</c:v>
                </c:pt>
                <c:pt idx="67">
                  <c:v>100.425686877084</c:v>
                </c:pt>
                <c:pt idx="68">
                  <c:v>100.23398675838899</c:v>
                </c:pt>
                <c:pt idx="69">
                  <c:v>98.340495040363294</c:v>
                </c:pt>
                <c:pt idx="70">
                  <c:v>96.816679486945404</c:v>
                </c:pt>
                <c:pt idx="71">
                  <c:v>95.255079196541004</c:v>
                </c:pt>
                <c:pt idx="72">
                  <c:v>95.814945972063398</c:v>
                </c:pt>
                <c:pt idx="73">
                  <c:v>96.841387452805193</c:v>
                </c:pt>
                <c:pt idx="74">
                  <c:v>97.940967917197298</c:v>
                </c:pt>
                <c:pt idx="75">
                  <c:v>97.455902225680902</c:v>
                </c:pt>
                <c:pt idx="76">
                  <c:v>97.178264565626804</c:v>
                </c:pt>
                <c:pt idx="77">
                  <c:v>97.225670903708803</c:v>
                </c:pt>
                <c:pt idx="78">
                  <c:v>97.930916843131996</c:v>
                </c:pt>
                <c:pt idx="79">
                  <c:v>98.307324617887801</c:v>
                </c:pt>
                <c:pt idx="80">
                  <c:v>98.692545066206506</c:v>
                </c:pt>
                <c:pt idx="81">
                  <c:v>99.148732932845405</c:v>
                </c:pt>
                <c:pt idx="82">
                  <c:v>100.739176317412</c:v>
                </c:pt>
                <c:pt idx="83">
                  <c:v>102.672916829244</c:v>
                </c:pt>
                <c:pt idx="84">
                  <c:v>105.358161329835</c:v>
                </c:pt>
                <c:pt idx="85">
                  <c:v>106.255623407299</c:v>
                </c:pt>
                <c:pt idx="86">
                  <c:v>106.50880158596</c:v>
                </c:pt>
                <c:pt idx="87">
                  <c:v>105.021629569143</c:v>
                </c:pt>
                <c:pt idx="88">
                  <c:v>105.525588141323</c:v>
                </c:pt>
                <c:pt idx="89">
                  <c:v>105.459957408452</c:v>
                </c:pt>
                <c:pt idx="90">
                  <c:v>105.983850034173</c:v>
                </c:pt>
                <c:pt idx="91">
                  <c:v>103.76458646792</c:v>
                </c:pt>
                <c:pt idx="92">
                  <c:v>102.56170461988999</c:v>
                </c:pt>
                <c:pt idx="93">
                  <c:v>101.97836809233</c:v>
                </c:pt>
                <c:pt idx="94">
                  <c:v>102.473957937245</c:v>
                </c:pt>
                <c:pt idx="95">
                  <c:v>103.30404911557901</c:v>
                </c:pt>
                <c:pt idx="96">
                  <c:v>104.051754651133</c:v>
                </c:pt>
                <c:pt idx="97">
                  <c:v>107.53448824077699</c:v>
                </c:pt>
                <c:pt idx="98">
                  <c:v>109.72847804381701</c:v>
                </c:pt>
                <c:pt idx="99">
                  <c:v>112.235184538875</c:v>
                </c:pt>
                <c:pt idx="100">
                  <c:v>112.814400977579</c:v>
                </c:pt>
                <c:pt idx="101">
                  <c:v>115.581714058659</c:v>
                </c:pt>
                <c:pt idx="102">
                  <c:v>118.609119833536</c:v>
                </c:pt>
                <c:pt idx="103">
                  <c:v>121.586916720316</c:v>
                </c:pt>
                <c:pt idx="104">
                  <c:v>123.596436861974</c:v>
                </c:pt>
                <c:pt idx="105">
                  <c:v>124.920868818988</c:v>
                </c:pt>
                <c:pt idx="106">
                  <c:v>124.416828656101</c:v>
                </c:pt>
                <c:pt idx="107">
                  <c:v>123.567467549318</c:v>
                </c:pt>
                <c:pt idx="108">
                  <c:v>122.573005777539</c:v>
                </c:pt>
                <c:pt idx="109">
                  <c:v>125.21640410794301</c:v>
                </c:pt>
                <c:pt idx="110">
                  <c:v>126.833760431</c:v>
                </c:pt>
                <c:pt idx="111">
                  <c:v>128.52999003106001</c:v>
                </c:pt>
                <c:pt idx="112">
                  <c:v>128.34293779157201</c:v>
                </c:pt>
                <c:pt idx="113">
                  <c:v>129.55875878868801</c:v>
                </c:pt>
                <c:pt idx="114">
                  <c:v>131.453580171532</c:v>
                </c:pt>
                <c:pt idx="115">
                  <c:v>133.13545814591399</c:v>
                </c:pt>
                <c:pt idx="116">
                  <c:v>134.94066755433099</c:v>
                </c:pt>
                <c:pt idx="117">
                  <c:v>136.68381442869099</c:v>
                </c:pt>
                <c:pt idx="118">
                  <c:v>138.428049962778</c:v>
                </c:pt>
                <c:pt idx="119">
                  <c:v>139.501732286763</c:v>
                </c:pt>
                <c:pt idx="120">
                  <c:v>140.425325824889</c:v>
                </c:pt>
                <c:pt idx="121">
                  <c:v>141.837665519095</c:v>
                </c:pt>
                <c:pt idx="122">
                  <c:v>143.9922915075</c:v>
                </c:pt>
                <c:pt idx="123">
                  <c:v>145.96990408042899</c:v>
                </c:pt>
                <c:pt idx="124">
                  <c:v>147.612851366576</c:v>
                </c:pt>
                <c:pt idx="125">
                  <c:v>149.67629385586699</c:v>
                </c:pt>
                <c:pt idx="126">
                  <c:v>152.26256584125099</c:v>
                </c:pt>
                <c:pt idx="127">
                  <c:v>154.26946750303199</c:v>
                </c:pt>
                <c:pt idx="128">
                  <c:v>154.38716694490401</c:v>
                </c:pt>
                <c:pt idx="129">
                  <c:v>154.27509498379001</c:v>
                </c:pt>
                <c:pt idx="130">
                  <c:v>154.73422486472401</c:v>
                </c:pt>
                <c:pt idx="131">
                  <c:v>157.21637171260599</c:v>
                </c:pt>
                <c:pt idx="132">
                  <c:v>158.76480920898101</c:v>
                </c:pt>
                <c:pt idx="133">
                  <c:v>161.204329681204</c:v>
                </c:pt>
                <c:pt idx="134">
                  <c:v>162.07989486663701</c:v>
                </c:pt>
                <c:pt idx="135">
                  <c:v>164.75905609041001</c:v>
                </c:pt>
                <c:pt idx="136">
                  <c:v>166.48407690795901</c:v>
                </c:pt>
                <c:pt idx="137">
                  <c:v>169.34429202938699</c:v>
                </c:pt>
                <c:pt idx="138">
                  <c:v>171.05795988662999</c:v>
                </c:pt>
                <c:pt idx="139">
                  <c:v>172.50106853423699</c:v>
                </c:pt>
                <c:pt idx="140">
                  <c:v>172.61814084492599</c:v>
                </c:pt>
                <c:pt idx="141">
                  <c:v>172.37679356437701</c:v>
                </c:pt>
                <c:pt idx="142">
                  <c:v>172.24664810286299</c:v>
                </c:pt>
                <c:pt idx="143">
                  <c:v>171.313088161905</c:v>
                </c:pt>
                <c:pt idx="144">
                  <c:v>169.465125016722</c:v>
                </c:pt>
                <c:pt idx="145">
                  <c:v>163.23337485665999</c:v>
                </c:pt>
                <c:pt idx="146">
                  <c:v>157.405167162922</c:v>
                </c:pt>
                <c:pt idx="147">
                  <c:v>152.278545892751</c:v>
                </c:pt>
                <c:pt idx="148">
                  <c:v>155.40188986899901</c:v>
                </c:pt>
                <c:pt idx="149">
                  <c:v>159.97410164711101</c:v>
                </c:pt>
                <c:pt idx="150">
                  <c:v>163.97448281579099</c:v>
                </c:pt>
                <c:pt idx="151">
                  <c:v>160.040949749547</c:v>
                </c:pt>
                <c:pt idx="152">
                  <c:v>156.197508205807</c:v>
                </c:pt>
                <c:pt idx="153">
                  <c:v>153.19345671696399</c:v>
                </c:pt>
                <c:pt idx="154">
                  <c:v>152.72215811397999</c:v>
                </c:pt>
                <c:pt idx="155">
                  <c:v>151.430847573541</c:v>
                </c:pt>
                <c:pt idx="156">
                  <c:v>150.92459656679</c:v>
                </c:pt>
                <c:pt idx="157">
                  <c:v>147.916860039494</c:v>
                </c:pt>
                <c:pt idx="158">
                  <c:v>142.72439116827999</c:v>
                </c:pt>
                <c:pt idx="159">
                  <c:v>135.111490645017</c:v>
                </c:pt>
                <c:pt idx="160">
                  <c:v>124.838372656686</c:v>
                </c:pt>
                <c:pt idx="161">
                  <c:v>116.911081855501</c:v>
                </c:pt>
                <c:pt idx="162">
                  <c:v>110.883293064892</c:v>
                </c:pt>
                <c:pt idx="163">
                  <c:v>112.39193689280501</c:v>
                </c:pt>
                <c:pt idx="164">
                  <c:v>113.928059319965</c:v>
                </c:pt>
                <c:pt idx="165">
                  <c:v>113.857241088674</c:v>
                </c:pt>
                <c:pt idx="166">
                  <c:v>110.091597268135</c:v>
                </c:pt>
                <c:pt idx="167">
                  <c:v>106.483191656765</c:v>
                </c:pt>
                <c:pt idx="168">
                  <c:v>105.393304431649</c:v>
                </c:pt>
                <c:pt idx="169">
                  <c:v>106.779434119529</c:v>
                </c:pt>
                <c:pt idx="170">
                  <c:v>109.71720829714999</c:v>
                </c:pt>
                <c:pt idx="171">
                  <c:v>113.784228249462</c:v>
                </c:pt>
                <c:pt idx="172">
                  <c:v>116.841734798139</c:v>
                </c:pt>
                <c:pt idx="173">
                  <c:v>117.78609653375899</c:v>
                </c:pt>
                <c:pt idx="174">
                  <c:v>116.89971350518501</c:v>
                </c:pt>
                <c:pt idx="175">
                  <c:v>116.57412481092101</c:v>
                </c:pt>
                <c:pt idx="176">
                  <c:v>117.228373865796</c:v>
                </c:pt>
                <c:pt idx="177">
                  <c:v>118.137383874713</c:v>
                </c:pt>
                <c:pt idx="178">
                  <c:v>116.737272619804</c:v>
                </c:pt>
                <c:pt idx="179">
                  <c:v>116.868770993743</c:v>
                </c:pt>
                <c:pt idx="180">
                  <c:v>117.7097424574</c:v>
                </c:pt>
                <c:pt idx="181">
                  <c:v>121.07911236915901</c:v>
                </c:pt>
                <c:pt idx="182">
                  <c:v>121.808978467646</c:v>
                </c:pt>
                <c:pt idx="183">
                  <c:v>121.71207805209799</c:v>
                </c:pt>
                <c:pt idx="184">
                  <c:v>120.84268634366801</c:v>
                </c:pt>
                <c:pt idx="185">
                  <c:v>120.592432186748</c:v>
                </c:pt>
                <c:pt idx="186">
                  <c:v>118.788600503544</c:v>
                </c:pt>
                <c:pt idx="187">
                  <c:v>117.699787579296</c:v>
                </c:pt>
                <c:pt idx="188">
                  <c:v>117.90378106414499</c:v>
                </c:pt>
                <c:pt idx="189">
                  <c:v>120.47177648960199</c:v>
                </c:pt>
                <c:pt idx="190">
                  <c:v>122.587171608764</c:v>
                </c:pt>
                <c:pt idx="191">
                  <c:v>124.86056152749499</c:v>
                </c:pt>
                <c:pt idx="192">
                  <c:v>125.954509089129</c:v>
                </c:pt>
                <c:pt idx="193">
                  <c:v>126.821329882676</c:v>
                </c:pt>
                <c:pt idx="194">
                  <c:v>125.119405950884</c:v>
                </c:pt>
                <c:pt idx="195">
                  <c:v>124.455134325054</c:v>
                </c:pt>
                <c:pt idx="196">
                  <c:v>123.74890198049199</c:v>
                </c:pt>
                <c:pt idx="197">
                  <c:v>125.52658492062</c:v>
                </c:pt>
                <c:pt idx="198">
                  <c:v>126.52992923830401</c:v>
                </c:pt>
                <c:pt idx="199">
                  <c:v>127.594904024454</c:v>
                </c:pt>
                <c:pt idx="200">
                  <c:v>127.272021392627</c:v>
                </c:pt>
                <c:pt idx="201">
                  <c:v>127.559762973747</c:v>
                </c:pt>
                <c:pt idx="202">
                  <c:v>128.040412145549</c:v>
                </c:pt>
                <c:pt idx="203">
                  <c:v>129.37371030132499</c:v>
                </c:pt>
                <c:pt idx="204">
                  <c:v>129.811902359312</c:v>
                </c:pt>
                <c:pt idx="205">
                  <c:v>130.30649342649201</c:v>
                </c:pt>
                <c:pt idx="206">
                  <c:v>131.67342064711801</c:v>
                </c:pt>
                <c:pt idx="207">
                  <c:v>133.58706449479101</c:v>
                </c:pt>
                <c:pt idx="208">
                  <c:v>136.80850714561399</c:v>
                </c:pt>
                <c:pt idx="209">
                  <c:v>138.895483918568</c:v>
                </c:pt>
                <c:pt idx="210">
                  <c:v>142.56410122262699</c:v>
                </c:pt>
                <c:pt idx="211">
                  <c:v>143.958231390751</c:v>
                </c:pt>
                <c:pt idx="212">
                  <c:v>146.832662336818</c:v>
                </c:pt>
                <c:pt idx="213">
                  <c:v>147.07915155598701</c:v>
                </c:pt>
                <c:pt idx="214">
                  <c:v>147.797212404091</c:v>
                </c:pt>
                <c:pt idx="215">
                  <c:v>145.91346858822101</c:v>
                </c:pt>
                <c:pt idx="216">
                  <c:v>145.12249830994301</c:v>
                </c:pt>
                <c:pt idx="217">
                  <c:v>144.09260264313301</c:v>
                </c:pt>
                <c:pt idx="218">
                  <c:v>145.07828595645901</c:v>
                </c:pt>
                <c:pt idx="219">
                  <c:v>146.53224430850801</c:v>
                </c:pt>
                <c:pt idx="220">
                  <c:v>148.73401823797801</c:v>
                </c:pt>
                <c:pt idx="221">
                  <c:v>150.34279600115499</c:v>
                </c:pt>
                <c:pt idx="222">
                  <c:v>151.34344664109901</c:v>
                </c:pt>
                <c:pt idx="223">
                  <c:v>152.57817055911499</c:v>
                </c:pt>
                <c:pt idx="224">
                  <c:v>153.48334168066299</c:v>
                </c:pt>
                <c:pt idx="225">
                  <c:v>155.32035511017699</c:v>
                </c:pt>
                <c:pt idx="226">
                  <c:v>156.32643794253599</c:v>
                </c:pt>
                <c:pt idx="227">
                  <c:v>159.93190645282701</c:v>
                </c:pt>
                <c:pt idx="228">
                  <c:v>162.90667619220099</c:v>
                </c:pt>
                <c:pt idx="229">
                  <c:v>167.72857537862001</c:v>
                </c:pt>
                <c:pt idx="230">
                  <c:v>166.900886729121</c:v>
                </c:pt>
                <c:pt idx="231">
                  <c:v>167.949337298741</c:v>
                </c:pt>
                <c:pt idx="232">
                  <c:v>167.553898084244</c:v>
                </c:pt>
                <c:pt idx="233">
                  <c:v>170.05729425405499</c:v>
                </c:pt>
                <c:pt idx="234">
                  <c:v>169.653016857365</c:v>
                </c:pt>
                <c:pt idx="235">
                  <c:v>169.160231216608</c:v>
                </c:pt>
                <c:pt idx="236">
                  <c:v>169.876742927462</c:v>
                </c:pt>
                <c:pt idx="237">
                  <c:v>169.95514079072501</c:v>
                </c:pt>
                <c:pt idx="238">
                  <c:v>170.559858222027</c:v>
                </c:pt>
                <c:pt idx="239">
                  <c:v>169.05732171079501</c:v>
                </c:pt>
                <c:pt idx="240">
                  <c:v>167.692254414872</c:v>
                </c:pt>
                <c:pt idx="241">
                  <c:v>164.877829940819</c:v>
                </c:pt>
                <c:pt idx="242">
                  <c:v>162.997684820204</c:v>
                </c:pt>
                <c:pt idx="243">
                  <c:v>163.43751436527</c:v>
                </c:pt>
                <c:pt idx="244">
                  <c:v>167.122761639544</c:v>
                </c:pt>
                <c:pt idx="245">
                  <c:v>171.629685117809</c:v>
                </c:pt>
                <c:pt idx="246">
                  <c:v>175.22420575245201</c:v>
                </c:pt>
                <c:pt idx="247">
                  <c:v>176.12074728503899</c:v>
                </c:pt>
                <c:pt idx="248">
                  <c:v>175.93290939496401</c:v>
                </c:pt>
                <c:pt idx="249">
                  <c:v>177.09691068356699</c:v>
                </c:pt>
                <c:pt idx="250">
                  <c:v>177.8602532745</c:v>
                </c:pt>
                <c:pt idx="251">
                  <c:v>178.151196055941</c:v>
                </c:pt>
                <c:pt idx="252">
                  <c:v>175.81623865036599</c:v>
                </c:pt>
                <c:pt idx="253">
                  <c:v>174.47810298454701</c:v>
                </c:pt>
                <c:pt idx="254">
                  <c:v>176.28998231013301</c:v>
                </c:pt>
                <c:pt idx="255">
                  <c:v>178.99845978502799</c:v>
                </c:pt>
                <c:pt idx="256">
                  <c:v>181.81143110053</c:v>
                </c:pt>
                <c:pt idx="257">
                  <c:v>182.41958522465799</c:v>
                </c:pt>
                <c:pt idx="258">
                  <c:v>182.66031753239301</c:v>
                </c:pt>
                <c:pt idx="259">
                  <c:v>184.31424402457799</c:v>
                </c:pt>
                <c:pt idx="260">
                  <c:v>186.81371059827899</c:v>
                </c:pt>
                <c:pt idx="261">
                  <c:v>190.92776532586399</c:v>
                </c:pt>
                <c:pt idx="262">
                  <c:v>190.99496196092699</c:v>
                </c:pt>
                <c:pt idx="263">
                  <c:v>188.242283200522</c:v>
                </c:pt>
                <c:pt idx="264">
                  <c:v>184.03228925917901</c:v>
                </c:pt>
                <c:pt idx="265">
                  <c:v>185.88093883469699</c:v>
                </c:pt>
                <c:pt idx="266">
                  <c:v>191.66537845877701</c:v>
                </c:pt>
                <c:pt idx="267">
                  <c:v>198.32567055348599</c:v>
                </c:pt>
                <c:pt idx="268">
                  <c:v>197.25453120051</c:v>
                </c:pt>
                <c:pt idx="269">
                  <c:v>193.04366041102</c:v>
                </c:pt>
                <c:pt idx="270">
                  <c:v>189.905827770722</c:v>
                </c:pt>
                <c:pt idx="271">
                  <c:v>191.11302679540199</c:v>
                </c:pt>
                <c:pt idx="272">
                  <c:v>193.02264175469099</c:v>
                </c:pt>
                <c:pt idx="273">
                  <c:v>192.447107206494</c:v>
                </c:pt>
                <c:pt idx="274">
                  <c:v>191.59292842755499</c:v>
                </c:pt>
                <c:pt idx="275">
                  <c:v>191.29164799201399</c:v>
                </c:pt>
                <c:pt idx="276">
                  <c:v>193.76941204062601</c:v>
                </c:pt>
                <c:pt idx="277">
                  <c:v>196.632263667546</c:v>
                </c:pt>
                <c:pt idx="278">
                  <c:v>198.55126603634699</c:v>
                </c:pt>
                <c:pt idx="279">
                  <c:v>201.276788539216</c:v>
                </c:pt>
                <c:pt idx="280">
                  <c:v>204.862202840989</c:v>
                </c:pt>
                <c:pt idx="281">
                  <c:v>210.56096000255599</c:v>
                </c:pt>
                <c:pt idx="282">
                  <c:v>212.847733445008</c:v>
                </c:pt>
                <c:pt idx="283">
                  <c:v>212.05642107204301</c:v>
                </c:pt>
                <c:pt idx="284">
                  <c:v>209.42293438643199</c:v>
                </c:pt>
                <c:pt idx="285">
                  <c:v>207.68242893675699</c:v>
                </c:pt>
                <c:pt idx="286">
                  <c:v>206.97129004203401</c:v>
                </c:pt>
                <c:pt idx="287">
                  <c:v>206.53624045570601</c:v>
                </c:pt>
                <c:pt idx="288">
                  <c:v>206.02032316539999</c:v>
                </c:pt>
                <c:pt idx="289">
                  <c:v>207.586018671635</c:v>
                </c:pt>
                <c:pt idx="290">
                  <c:v>210.19965980716799</c:v>
                </c:pt>
                <c:pt idx="291">
                  <c:v>211.66623462093801</c:v>
                </c:pt>
                <c:pt idx="292">
                  <c:v>209.207659787648</c:v>
                </c:pt>
                <c:pt idx="293">
                  <c:v>205.759796415838</c:v>
                </c:pt>
                <c:pt idx="294">
                  <c:v>205.60327078185099</c:v>
                </c:pt>
                <c:pt idx="295">
                  <c:v>207.131480165271</c:v>
                </c:pt>
                <c:pt idx="296">
                  <c:v>210.35407984758001</c:v>
                </c:pt>
                <c:pt idx="297">
                  <c:v>212.209163041089</c:v>
                </c:pt>
                <c:pt idx="298">
                  <c:v>217.37835957052701</c:v>
                </c:pt>
                <c:pt idx="299">
                  <c:v>217.37635298224299</c:v>
                </c:pt>
                <c:pt idx="300">
                  <c:v>217.17502964098199</c:v>
                </c:pt>
                <c:pt idx="301">
                  <c:v>213.762640258744</c:v>
                </c:pt>
                <c:pt idx="302">
                  <c:v>218.57148887846901</c:v>
                </c:pt>
                <c:pt idx="303">
                  <c:v>221.99048634397201</c:v>
                </c:pt>
                <c:pt idx="304">
                  <c:v>224.135697614675</c:v>
                </c:pt>
                <c:pt idx="305">
                  <c:v>223.49965509132801</c:v>
                </c:pt>
                <c:pt idx="306">
                  <c:v>227.11868833394701</c:v>
                </c:pt>
                <c:pt idx="307">
                  <c:v>230.314254149829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01-4C04-91EB-123A09D645D8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Segment'!$K$6:$K$313</c:f>
              <c:numCache>
                <c:formatCode>[$-409]mmm\-yy;@</c:formatCode>
                <c:ptCount val="30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</c:numCache>
            </c:numRef>
          </c:xVal>
          <c:yVal>
            <c:numRef>
              <c:f>'U.S. VW - By Segment'!$M$6:$M$313</c:f>
              <c:numCache>
                <c:formatCode>0</c:formatCode>
                <c:ptCount val="308"/>
                <c:pt idx="0">
                  <c:v>70.5305134382278</c:v>
                </c:pt>
                <c:pt idx="1">
                  <c:v>68.169834096357206</c:v>
                </c:pt>
                <c:pt idx="2">
                  <c:v>66.624775792433198</c:v>
                </c:pt>
                <c:pt idx="3">
                  <c:v>66.132111486443307</c:v>
                </c:pt>
                <c:pt idx="4">
                  <c:v>64.793433529683696</c:v>
                </c:pt>
                <c:pt idx="5">
                  <c:v>65.621118242255903</c:v>
                </c:pt>
                <c:pt idx="6">
                  <c:v>66.892309528666303</c:v>
                </c:pt>
                <c:pt idx="7">
                  <c:v>68.663580118683299</c:v>
                </c:pt>
                <c:pt idx="8">
                  <c:v>68.842166339917</c:v>
                </c:pt>
                <c:pt idx="9">
                  <c:v>68.568202655464503</c:v>
                </c:pt>
                <c:pt idx="10">
                  <c:v>67.858494706946999</c:v>
                </c:pt>
                <c:pt idx="11">
                  <c:v>68.323744070652893</c:v>
                </c:pt>
                <c:pt idx="12">
                  <c:v>68.324175874425507</c:v>
                </c:pt>
                <c:pt idx="13">
                  <c:v>69.317459479162196</c:v>
                </c:pt>
                <c:pt idx="14">
                  <c:v>69.052452397767794</c:v>
                </c:pt>
                <c:pt idx="15">
                  <c:v>69.620797750834598</c:v>
                </c:pt>
                <c:pt idx="16">
                  <c:v>70.323469562298499</c:v>
                </c:pt>
                <c:pt idx="17">
                  <c:v>70.934851654957001</c:v>
                </c:pt>
                <c:pt idx="18">
                  <c:v>71.737590228497595</c:v>
                </c:pt>
                <c:pt idx="19">
                  <c:v>72.180780832942503</c:v>
                </c:pt>
                <c:pt idx="20">
                  <c:v>74.416557768141104</c:v>
                </c:pt>
                <c:pt idx="21">
                  <c:v>76.022564877614798</c:v>
                </c:pt>
                <c:pt idx="22">
                  <c:v>76.836511213601597</c:v>
                </c:pt>
                <c:pt idx="23">
                  <c:v>77.602167807306401</c:v>
                </c:pt>
                <c:pt idx="24">
                  <c:v>78.418595310758306</c:v>
                </c:pt>
                <c:pt idx="25">
                  <c:v>80.198605094664003</c:v>
                </c:pt>
                <c:pt idx="26">
                  <c:v>80.359479579460796</c:v>
                </c:pt>
                <c:pt idx="27">
                  <c:v>80.5074018336596</c:v>
                </c:pt>
                <c:pt idx="28">
                  <c:v>79.817581760326405</c:v>
                </c:pt>
                <c:pt idx="29">
                  <c:v>80.307991502245002</c:v>
                </c:pt>
                <c:pt idx="30">
                  <c:v>81.264793816688098</c:v>
                </c:pt>
                <c:pt idx="31">
                  <c:v>82.483925069169103</c:v>
                </c:pt>
                <c:pt idx="32">
                  <c:v>82.186866651094405</c:v>
                </c:pt>
                <c:pt idx="33">
                  <c:v>80.258748690726506</c:v>
                </c:pt>
                <c:pt idx="34">
                  <c:v>80.220737686930207</c:v>
                </c:pt>
                <c:pt idx="35">
                  <c:v>80.503442296912993</c:v>
                </c:pt>
                <c:pt idx="36">
                  <c:v>82.398874772118702</c:v>
                </c:pt>
                <c:pt idx="37">
                  <c:v>81.043086709312803</c:v>
                </c:pt>
                <c:pt idx="38">
                  <c:v>81.037810177403799</c:v>
                </c:pt>
                <c:pt idx="39">
                  <c:v>81.121714169729501</c:v>
                </c:pt>
                <c:pt idx="40">
                  <c:v>82.599214915312601</c:v>
                </c:pt>
                <c:pt idx="41">
                  <c:v>83.754621461010103</c:v>
                </c:pt>
                <c:pt idx="42">
                  <c:v>85.277207722626301</c:v>
                </c:pt>
                <c:pt idx="43">
                  <c:v>88.954033666397393</c:v>
                </c:pt>
                <c:pt idx="44">
                  <c:v>92.800960697986795</c:v>
                </c:pt>
                <c:pt idx="45">
                  <c:v>95.230986079119802</c:v>
                </c:pt>
                <c:pt idx="46">
                  <c:v>94.968564436780994</c:v>
                </c:pt>
                <c:pt idx="47">
                  <c:v>93.814141145331703</c:v>
                </c:pt>
                <c:pt idx="48">
                  <c:v>93.688864913754202</c:v>
                </c:pt>
                <c:pt idx="49">
                  <c:v>93.971471579417596</c:v>
                </c:pt>
                <c:pt idx="50">
                  <c:v>95.185671715017193</c:v>
                </c:pt>
                <c:pt idx="51">
                  <c:v>94.976304941135098</c:v>
                </c:pt>
                <c:pt idx="52">
                  <c:v>94.762144857974903</c:v>
                </c:pt>
                <c:pt idx="53">
                  <c:v>93.960969394690096</c:v>
                </c:pt>
                <c:pt idx="54">
                  <c:v>94.959627593438</c:v>
                </c:pt>
                <c:pt idx="55">
                  <c:v>96.037882562080995</c:v>
                </c:pt>
                <c:pt idx="56">
                  <c:v>97.151093399337199</c:v>
                </c:pt>
                <c:pt idx="57">
                  <c:v>97.964818868680297</c:v>
                </c:pt>
                <c:pt idx="58">
                  <c:v>98.780398441891904</c:v>
                </c:pt>
                <c:pt idx="59">
                  <c:v>100</c:v>
                </c:pt>
                <c:pt idx="60">
                  <c:v>100.596838469806</c:v>
                </c:pt>
                <c:pt idx="61">
                  <c:v>101.437833122586</c:v>
                </c:pt>
                <c:pt idx="62">
                  <c:v>101.362412149696</c:v>
                </c:pt>
                <c:pt idx="63">
                  <c:v>101.31945673900501</c:v>
                </c:pt>
                <c:pt idx="64">
                  <c:v>101.81455604348</c:v>
                </c:pt>
                <c:pt idx="65">
                  <c:v>103.081675391853</c:v>
                </c:pt>
                <c:pt idx="66">
                  <c:v>104.14611241977499</c:v>
                </c:pt>
                <c:pt idx="67">
                  <c:v>104.42406146923101</c:v>
                </c:pt>
                <c:pt idx="68">
                  <c:v>104.461422760508</c:v>
                </c:pt>
                <c:pt idx="69">
                  <c:v>104.507948441154</c:v>
                </c:pt>
                <c:pt idx="70">
                  <c:v>104.500813208669</c:v>
                </c:pt>
                <c:pt idx="71">
                  <c:v>104.950004373491</c:v>
                </c:pt>
                <c:pt idx="72">
                  <c:v>106.324715956121</c:v>
                </c:pt>
                <c:pt idx="73">
                  <c:v>108.48046385582199</c:v>
                </c:pt>
                <c:pt idx="74">
                  <c:v>109.66337747729099</c:v>
                </c:pt>
                <c:pt idx="75">
                  <c:v>111.25013820926399</c:v>
                </c:pt>
                <c:pt idx="76">
                  <c:v>111.217130487307</c:v>
                </c:pt>
                <c:pt idx="77">
                  <c:v>112.195029554794</c:v>
                </c:pt>
                <c:pt idx="78">
                  <c:v>111.027252802538</c:v>
                </c:pt>
                <c:pt idx="79">
                  <c:v>110.82844321442001</c:v>
                </c:pt>
                <c:pt idx="80">
                  <c:v>109.84669885392</c:v>
                </c:pt>
                <c:pt idx="81">
                  <c:v>110.821088679958</c:v>
                </c:pt>
                <c:pt idx="82">
                  <c:v>112.529317512701</c:v>
                </c:pt>
                <c:pt idx="83">
                  <c:v>115.169648909561</c:v>
                </c:pt>
                <c:pt idx="84">
                  <c:v>116.894790144678</c:v>
                </c:pt>
                <c:pt idx="85">
                  <c:v>117.82054432159499</c:v>
                </c:pt>
                <c:pt idx="86">
                  <c:v>118.051940033421</c:v>
                </c:pt>
                <c:pt idx="87">
                  <c:v>118.931880198489</c:v>
                </c:pt>
                <c:pt idx="88">
                  <c:v>119.84812792790299</c:v>
                </c:pt>
                <c:pt idx="89">
                  <c:v>121.24013296654999</c:v>
                </c:pt>
                <c:pt idx="90">
                  <c:v>121.92679724260501</c:v>
                </c:pt>
                <c:pt idx="91">
                  <c:v>122.316821608225</c:v>
                </c:pt>
                <c:pt idx="92">
                  <c:v>121.53407773305599</c:v>
                </c:pt>
                <c:pt idx="93">
                  <c:v>120.91770108717699</c:v>
                </c:pt>
                <c:pt idx="94">
                  <c:v>121.274961903549</c:v>
                </c:pt>
                <c:pt idx="95">
                  <c:v>122.956003403677</c:v>
                </c:pt>
                <c:pt idx="96">
                  <c:v>124.042701693997</c:v>
                </c:pt>
                <c:pt idx="97">
                  <c:v>124.156740999123</c:v>
                </c:pt>
                <c:pt idx="98">
                  <c:v>124.29015784036</c:v>
                </c:pt>
                <c:pt idx="99">
                  <c:v>125.627212295931</c:v>
                </c:pt>
                <c:pt idx="100">
                  <c:v>127.74806292430399</c:v>
                </c:pt>
                <c:pt idx="101">
                  <c:v>129.517009013955</c:v>
                </c:pt>
                <c:pt idx="102">
                  <c:v>131.777674286657</c:v>
                </c:pt>
                <c:pt idx="103">
                  <c:v>134.16864626384901</c:v>
                </c:pt>
                <c:pt idx="104">
                  <c:v>136.64829101689301</c:v>
                </c:pt>
                <c:pt idx="105">
                  <c:v>137.135283994161</c:v>
                </c:pt>
                <c:pt idx="106">
                  <c:v>137.95918417951199</c:v>
                </c:pt>
                <c:pt idx="107">
                  <c:v>138.19408323414001</c:v>
                </c:pt>
                <c:pt idx="108">
                  <c:v>140.37380553397</c:v>
                </c:pt>
                <c:pt idx="109">
                  <c:v>141.651504337814</c:v>
                </c:pt>
                <c:pt idx="110">
                  <c:v>144.015246566722</c:v>
                </c:pt>
                <c:pt idx="111">
                  <c:v>145.24186489463</c:v>
                </c:pt>
                <c:pt idx="112">
                  <c:v>146.609423531245</c:v>
                </c:pt>
                <c:pt idx="113">
                  <c:v>148.636302265344</c:v>
                </c:pt>
                <c:pt idx="114">
                  <c:v>151.597833980156</c:v>
                </c:pt>
                <c:pt idx="115">
                  <c:v>155.55307434869101</c:v>
                </c:pt>
                <c:pt idx="116">
                  <c:v>159.24472678859399</c:v>
                </c:pt>
                <c:pt idx="117">
                  <c:v>164.15281819179799</c:v>
                </c:pt>
                <c:pt idx="118">
                  <c:v>167.227470570256</c:v>
                </c:pt>
                <c:pt idx="119">
                  <c:v>168.580326748533</c:v>
                </c:pt>
                <c:pt idx="120">
                  <c:v>166.06888565857699</c:v>
                </c:pt>
                <c:pt idx="121">
                  <c:v>164.897185079964</c:v>
                </c:pt>
                <c:pt idx="122">
                  <c:v>164.225242779345</c:v>
                </c:pt>
                <c:pt idx="123">
                  <c:v>164.595606384174</c:v>
                </c:pt>
                <c:pt idx="124">
                  <c:v>164.115794598104</c:v>
                </c:pt>
                <c:pt idx="125">
                  <c:v>162.810851124122</c:v>
                </c:pt>
                <c:pt idx="126">
                  <c:v>162.10455446235201</c:v>
                </c:pt>
                <c:pt idx="127">
                  <c:v>161.12358687847001</c:v>
                </c:pt>
                <c:pt idx="128">
                  <c:v>160.883253533013</c:v>
                </c:pt>
                <c:pt idx="129">
                  <c:v>167.48758935648499</c:v>
                </c:pt>
                <c:pt idx="130">
                  <c:v>174.40799408427401</c:v>
                </c:pt>
                <c:pt idx="131">
                  <c:v>182.211363551305</c:v>
                </c:pt>
                <c:pt idx="132">
                  <c:v>178.17787733447599</c:v>
                </c:pt>
                <c:pt idx="133">
                  <c:v>175.40418184535901</c:v>
                </c:pt>
                <c:pt idx="134">
                  <c:v>171.85176411940401</c:v>
                </c:pt>
                <c:pt idx="135">
                  <c:v>171.08472678487499</c:v>
                </c:pt>
                <c:pt idx="136">
                  <c:v>171.032858606909</c:v>
                </c:pt>
                <c:pt idx="137">
                  <c:v>170.22727754496901</c:v>
                </c:pt>
                <c:pt idx="138">
                  <c:v>172.317671387823</c:v>
                </c:pt>
                <c:pt idx="139">
                  <c:v>170.72312797612301</c:v>
                </c:pt>
                <c:pt idx="140">
                  <c:v>171.37004436957699</c:v>
                </c:pt>
                <c:pt idx="141">
                  <c:v>168.62876909459001</c:v>
                </c:pt>
                <c:pt idx="142">
                  <c:v>167.84039017135501</c:v>
                </c:pt>
                <c:pt idx="143">
                  <c:v>165.11734693084699</c:v>
                </c:pt>
                <c:pt idx="144">
                  <c:v>163.89239865353201</c:v>
                </c:pt>
                <c:pt idx="145">
                  <c:v>162.69456705571901</c:v>
                </c:pt>
                <c:pt idx="146">
                  <c:v>162.03079908493899</c:v>
                </c:pt>
                <c:pt idx="147">
                  <c:v>160.20197175742001</c:v>
                </c:pt>
                <c:pt idx="148">
                  <c:v>158.19771375774499</c:v>
                </c:pt>
                <c:pt idx="149">
                  <c:v>156.40148176642199</c:v>
                </c:pt>
                <c:pt idx="150">
                  <c:v>157.095345716884</c:v>
                </c:pt>
                <c:pt idx="151">
                  <c:v>157.74442973560599</c:v>
                </c:pt>
                <c:pt idx="152">
                  <c:v>157.417089802921</c:v>
                </c:pt>
                <c:pt idx="153">
                  <c:v>154.71813340122</c:v>
                </c:pt>
                <c:pt idx="154">
                  <c:v>148.712554828967</c:v>
                </c:pt>
                <c:pt idx="155">
                  <c:v>142.392496857813</c:v>
                </c:pt>
                <c:pt idx="156">
                  <c:v>136.972409996453</c:v>
                </c:pt>
                <c:pt idx="157">
                  <c:v>136.650824578998</c:v>
                </c:pt>
                <c:pt idx="158">
                  <c:v>134.730266991701</c:v>
                </c:pt>
                <c:pt idx="159">
                  <c:v>132.042589569196</c:v>
                </c:pt>
                <c:pt idx="160">
                  <c:v>126.63264581099</c:v>
                </c:pt>
                <c:pt idx="161">
                  <c:v>123.80993732168101</c:v>
                </c:pt>
                <c:pt idx="162">
                  <c:v>121.31632557412399</c:v>
                </c:pt>
                <c:pt idx="163">
                  <c:v>121.30843424287301</c:v>
                </c:pt>
                <c:pt idx="164">
                  <c:v>120.37457556559001</c:v>
                </c:pt>
                <c:pt idx="165">
                  <c:v>120.151906681288</c:v>
                </c:pt>
                <c:pt idx="166">
                  <c:v>118.160092255717</c:v>
                </c:pt>
                <c:pt idx="167">
                  <c:v>117.398591787409</c:v>
                </c:pt>
                <c:pt idx="168">
                  <c:v>117.20364052486801</c:v>
                </c:pt>
                <c:pt idx="169">
                  <c:v>118.00664320153101</c:v>
                </c:pt>
                <c:pt idx="170">
                  <c:v>118.99498535645</c:v>
                </c:pt>
                <c:pt idx="171">
                  <c:v>120.02690457412599</c:v>
                </c:pt>
                <c:pt idx="172">
                  <c:v>120.70649845091199</c:v>
                </c:pt>
                <c:pt idx="173">
                  <c:v>122.00268378094999</c:v>
                </c:pt>
                <c:pt idx="174">
                  <c:v>123.500261090294</c:v>
                </c:pt>
                <c:pt idx="175">
                  <c:v>128.083668482033</c:v>
                </c:pt>
                <c:pt idx="176">
                  <c:v>132.846050106745</c:v>
                </c:pt>
                <c:pt idx="177">
                  <c:v>137.41303477413101</c:v>
                </c:pt>
                <c:pt idx="178">
                  <c:v>138.939422665194</c:v>
                </c:pt>
                <c:pt idx="179">
                  <c:v>140.310612150141</c:v>
                </c:pt>
                <c:pt idx="180">
                  <c:v>141.73422606750901</c:v>
                </c:pt>
                <c:pt idx="181">
                  <c:v>141.022856221772</c:v>
                </c:pt>
                <c:pt idx="182">
                  <c:v>139.235191292021</c:v>
                </c:pt>
                <c:pt idx="183">
                  <c:v>137.59530846497199</c:v>
                </c:pt>
                <c:pt idx="184">
                  <c:v>139.14717408370399</c:v>
                </c:pt>
                <c:pt idx="185">
                  <c:v>140.99142147984199</c:v>
                </c:pt>
                <c:pt idx="186">
                  <c:v>143.47691796786401</c:v>
                </c:pt>
                <c:pt idx="187">
                  <c:v>145.10997492011899</c:v>
                </c:pt>
                <c:pt idx="188">
                  <c:v>148.663717081257</c:v>
                </c:pt>
                <c:pt idx="189">
                  <c:v>151.014447444474</c:v>
                </c:pt>
                <c:pt idx="190">
                  <c:v>153.46116157380001</c:v>
                </c:pt>
                <c:pt idx="191">
                  <c:v>152.517246470305</c:v>
                </c:pt>
                <c:pt idx="192">
                  <c:v>151.39471302899901</c:v>
                </c:pt>
                <c:pt idx="193">
                  <c:v>147.87043111426999</c:v>
                </c:pt>
                <c:pt idx="194">
                  <c:v>146.633335438871</c:v>
                </c:pt>
                <c:pt idx="195">
                  <c:v>146.16942991811499</c:v>
                </c:pt>
                <c:pt idx="196">
                  <c:v>148.167937335967</c:v>
                </c:pt>
                <c:pt idx="197">
                  <c:v>149.16372142476999</c:v>
                </c:pt>
                <c:pt idx="198">
                  <c:v>152.29826035583901</c:v>
                </c:pt>
                <c:pt idx="199">
                  <c:v>155.34145858654199</c:v>
                </c:pt>
                <c:pt idx="200">
                  <c:v>160.255131051446</c:v>
                </c:pt>
                <c:pt idx="201">
                  <c:v>162.62207628329901</c:v>
                </c:pt>
                <c:pt idx="202">
                  <c:v>164.358447612314</c:v>
                </c:pt>
                <c:pt idx="203">
                  <c:v>164.418820960305</c:v>
                </c:pt>
                <c:pt idx="204">
                  <c:v>163.80984950681699</c:v>
                </c:pt>
                <c:pt idx="205">
                  <c:v>164.08623953921901</c:v>
                </c:pt>
                <c:pt idx="206">
                  <c:v>163.973297588001</c:v>
                </c:pt>
                <c:pt idx="207">
                  <c:v>165.56379386068599</c:v>
                </c:pt>
                <c:pt idx="208">
                  <c:v>166.82132170096401</c:v>
                </c:pt>
                <c:pt idx="209">
                  <c:v>169.28201349849101</c:v>
                </c:pt>
                <c:pt idx="210">
                  <c:v>170.30660336719799</c:v>
                </c:pt>
                <c:pt idx="211">
                  <c:v>170.751174884851</c:v>
                </c:pt>
                <c:pt idx="212">
                  <c:v>171.95577556289101</c:v>
                </c:pt>
                <c:pt idx="213">
                  <c:v>174.33386703387001</c:v>
                </c:pt>
                <c:pt idx="214">
                  <c:v>177.14845953507901</c:v>
                </c:pt>
                <c:pt idx="215">
                  <c:v>177.785171375261</c:v>
                </c:pt>
                <c:pt idx="216">
                  <c:v>178.48721968936201</c:v>
                </c:pt>
                <c:pt idx="217">
                  <c:v>179.005123287412</c:v>
                </c:pt>
                <c:pt idx="218">
                  <c:v>180.47628786713301</c:v>
                </c:pt>
                <c:pt idx="219">
                  <c:v>180.36823365641899</c:v>
                </c:pt>
                <c:pt idx="220">
                  <c:v>177.08166196438799</c:v>
                </c:pt>
                <c:pt idx="221">
                  <c:v>174.41146448044401</c:v>
                </c:pt>
                <c:pt idx="222">
                  <c:v>173.24405916958</c:v>
                </c:pt>
                <c:pt idx="223">
                  <c:v>178.92041222567801</c:v>
                </c:pt>
                <c:pt idx="224">
                  <c:v>184.20419549174099</c:v>
                </c:pt>
                <c:pt idx="225">
                  <c:v>189.32564778149001</c:v>
                </c:pt>
                <c:pt idx="226">
                  <c:v>191.726264907077</c:v>
                </c:pt>
                <c:pt idx="227">
                  <c:v>194.53671310502901</c:v>
                </c:pt>
                <c:pt idx="228">
                  <c:v>197.21625022910001</c:v>
                </c:pt>
                <c:pt idx="229">
                  <c:v>197.96397771796401</c:v>
                </c:pt>
                <c:pt idx="230">
                  <c:v>199.214123584665</c:v>
                </c:pt>
                <c:pt idx="231">
                  <c:v>200.70143570917</c:v>
                </c:pt>
                <c:pt idx="232">
                  <c:v>203.332988618744</c:v>
                </c:pt>
                <c:pt idx="233">
                  <c:v>204.10135844705701</c:v>
                </c:pt>
                <c:pt idx="234">
                  <c:v>204.757433782341</c:v>
                </c:pt>
                <c:pt idx="235">
                  <c:v>204.98879946065901</c:v>
                </c:pt>
                <c:pt idx="236">
                  <c:v>206.310819879755</c:v>
                </c:pt>
                <c:pt idx="237">
                  <c:v>206.25336528571</c:v>
                </c:pt>
                <c:pt idx="238">
                  <c:v>207.624071705951</c:v>
                </c:pt>
                <c:pt idx="239">
                  <c:v>209.25191642633001</c:v>
                </c:pt>
                <c:pt idx="240">
                  <c:v>212.848977624946</c:v>
                </c:pt>
                <c:pt idx="241">
                  <c:v>214.533733994969</c:v>
                </c:pt>
                <c:pt idx="242">
                  <c:v>216.845452620808</c:v>
                </c:pt>
                <c:pt idx="243">
                  <c:v>218.695906825572</c:v>
                </c:pt>
                <c:pt idx="244">
                  <c:v>221.38883467973</c:v>
                </c:pt>
                <c:pt idx="245">
                  <c:v>222.75060111083999</c:v>
                </c:pt>
                <c:pt idx="246">
                  <c:v>223.947899034887</c:v>
                </c:pt>
                <c:pt idx="247">
                  <c:v>224.715813899772</c:v>
                </c:pt>
                <c:pt idx="248">
                  <c:v>225.42169085281799</c:v>
                </c:pt>
                <c:pt idx="249">
                  <c:v>226.01879178274001</c:v>
                </c:pt>
                <c:pt idx="250">
                  <c:v>226.57858237139899</c:v>
                </c:pt>
                <c:pt idx="251">
                  <c:v>227.240783770674</c:v>
                </c:pt>
                <c:pt idx="252">
                  <c:v>226.415288572192</c:v>
                </c:pt>
                <c:pt idx="253">
                  <c:v>226.38530855203999</c:v>
                </c:pt>
                <c:pt idx="254">
                  <c:v>225.973605544701</c:v>
                </c:pt>
                <c:pt idx="255">
                  <c:v>227.67302136562699</c:v>
                </c:pt>
                <c:pt idx="256">
                  <c:v>230.384280144993</c:v>
                </c:pt>
                <c:pt idx="257">
                  <c:v>234.55133991397599</c:v>
                </c:pt>
                <c:pt idx="258">
                  <c:v>237.656048901682</c:v>
                </c:pt>
                <c:pt idx="259">
                  <c:v>238.84830856311299</c:v>
                </c:pt>
                <c:pt idx="260">
                  <c:v>239.62403806057401</c:v>
                </c:pt>
                <c:pt idx="261">
                  <c:v>241.268951626573</c:v>
                </c:pt>
                <c:pt idx="262">
                  <c:v>243.87339275077201</c:v>
                </c:pt>
                <c:pt idx="263">
                  <c:v>245.86995007253401</c:v>
                </c:pt>
                <c:pt idx="264">
                  <c:v>247.83441862667701</c:v>
                </c:pt>
                <c:pt idx="265">
                  <c:v>250.33895664590199</c:v>
                </c:pt>
                <c:pt idx="266">
                  <c:v>254.44063893160401</c:v>
                </c:pt>
                <c:pt idx="267">
                  <c:v>256.95946397606201</c:v>
                </c:pt>
                <c:pt idx="268">
                  <c:v>256.542896854871</c:v>
                </c:pt>
                <c:pt idx="269">
                  <c:v>253.94297268880101</c:v>
                </c:pt>
                <c:pt idx="270">
                  <c:v>254.72196210665001</c:v>
                </c:pt>
                <c:pt idx="271">
                  <c:v>257.86501570351498</c:v>
                </c:pt>
                <c:pt idx="272">
                  <c:v>262.08906815147401</c:v>
                </c:pt>
                <c:pt idx="273">
                  <c:v>263.259754104872</c:v>
                </c:pt>
                <c:pt idx="274">
                  <c:v>263.61735240451401</c:v>
                </c:pt>
                <c:pt idx="275">
                  <c:v>263.89849729987401</c:v>
                </c:pt>
                <c:pt idx="276">
                  <c:v>264.46283319485201</c:v>
                </c:pt>
                <c:pt idx="277">
                  <c:v>267.59771976209203</c:v>
                </c:pt>
                <c:pt idx="278">
                  <c:v>270.52751600020298</c:v>
                </c:pt>
                <c:pt idx="279">
                  <c:v>274.55228336170899</c:v>
                </c:pt>
                <c:pt idx="280">
                  <c:v>275.1717734778</c:v>
                </c:pt>
                <c:pt idx="281">
                  <c:v>276.17545805048201</c:v>
                </c:pt>
                <c:pt idx="282">
                  <c:v>276.61799497472401</c:v>
                </c:pt>
                <c:pt idx="283">
                  <c:v>278.54384993268098</c:v>
                </c:pt>
                <c:pt idx="284">
                  <c:v>280.86889745267803</c:v>
                </c:pt>
                <c:pt idx="285">
                  <c:v>284.00766071888501</c:v>
                </c:pt>
                <c:pt idx="286">
                  <c:v>287.44757921032402</c:v>
                </c:pt>
                <c:pt idx="287">
                  <c:v>290.15534103907697</c:v>
                </c:pt>
                <c:pt idx="288">
                  <c:v>290.57255449156497</c:v>
                </c:pt>
                <c:pt idx="289">
                  <c:v>291.55104589184299</c:v>
                </c:pt>
                <c:pt idx="290">
                  <c:v>292.17927797920697</c:v>
                </c:pt>
                <c:pt idx="291">
                  <c:v>297.31219426381</c:v>
                </c:pt>
                <c:pt idx="292">
                  <c:v>295.44761014756602</c:v>
                </c:pt>
                <c:pt idx="293">
                  <c:v>295.317917588049</c:v>
                </c:pt>
                <c:pt idx="294">
                  <c:v>295.68476678628502</c:v>
                </c:pt>
                <c:pt idx="295">
                  <c:v>304.32375805096501</c:v>
                </c:pt>
                <c:pt idx="296">
                  <c:v>311.286011057743</c:v>
                </c:pt>
                <c:pt idx="297">
                  <c:v>313.93786319046598</c:v>
                </c:pt>
                <c:pt idx="298">
                  <c:v>313.03096141074201</c:v>
                </c:pt>
                <c:pt idx="299">
                  <c:v>312.70504285705402</c:v>
                </c:pt>
                <c:pt idx="300">
                  <c:v>312.25304286121002</c:v>
                </c:pt>
                <c:pt idx="301">
                  <c:v>314.32877668598701</c:v>
                </c:pt>
                <c:pt idx="302">
                  <c:v>317.48838912090298</c:v>
                </c:pt>
                <c:pt idx="303">
                  <c:v>323.11194295441999</c:v>
                </c:pt>
                <c:pt idx="304">
                  <c:v>330.19191359338902</c:v>
                </c:pt>
                <c:pt idx="305">
                  <c:v>339.37580356866698</c:v>
                </c:pt>
                <c:pt idx="306">
                  <c:v>347.87045391716299</c:v>
                </c:pt>
                <c:pt idx="307">
                  <c:v>352.66315453530302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01-4C04-91EB-123A09D64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43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PropertyType!$Q$7:$Q$108</c:f>
              <c:numCache>
                <c:formatCode>0</c:formatCode>
                <c:ptCount val="102"/>
                <c:pt idx="0">
                  <c:v>58.064879059056501</c:v>
                </c:pt>
                <c:pt idx="1">
                  <c:v>61.698425251585398</c:v>
                </c:pt>
                <c:pt idx="2">
                  <c:v>65.397866799838596</c:v>
                </c:pt>
                <c:pt idx="3">
                  <c:v>65.314150082692706</c:v>
                </c:pt>
                <c:pt idx="4">
                  <c:v>65.761109826968905</c:v>
                </c:pt>
                <c:pt idx="5">
                  <c:v>69.424252605678006</c:v>
                </c:pt>
                <c:pt idx="6">
                  <c:v>74.507817720241306</c:v>
                </c:pt>
                <c:pt idx="7">
                  <c:v>77.366866690936902</c:v>
                </c:pt>
                <c:pt idx="8">
                  <c:v>77.925267727371704</c:v>
                </c:pt>
                <c:pt idx="9">
                  <c:v>78.2705253950067</c:v>
                </c:pt>
                <c:pt idx="10">
                  <c:v>79.753562576075396</c:v>
                </c:pt>
                <c:pt idx="11">
                  <c:v>82.271361046469707</c:v>
                </c:pt>
                <c:pt idx="12">
                  <c:v>85.357705830034703</c:v>
                </c:pt>
                <c:pt idx="13">
                  <c:v>89.249654542762698</c:v>
                </c:pt>
                <c:pt idx="14">
                  <c:v>90.453695633078695</c:v>
                </c:pt>
                <c:pt idx="15">
                  <c:v>90.129323200875803</c:v>
                </c:pt>
                <c:pt idx="16">
                  <c:v>92.811659397032003</c:v>
                </c:pt>
                <c:pt idx="17">
                  <c:v>98.070622648401695</c:v>
                </c:pt>
                <c:pt idx="18">
                  <c:v>100.80321960297501</c:v>
                </c:pt>
                <c:pt idx="19">
                  <c:v>100</c:v>
                </c:pt>
                <c:pt idx="20">
                  <c:v>100.054937896547</c:v>
                </c:pt>
                <c:pt idx="21">
                  <c:v>101.611861624919</c:v>
                </c:pt>
                <c:pt idx="22">
                  <c:v>102.455998190617</c:v>
                </c:pt>
                <c:pt idx="23">
                  <c:v>102.20687440959399</c:v>
                </c:pt>
                <c:pt idx="24">
                  <c:v>103.034443603561</c:v>
                </c:pt>
                <c:pt idx="25">
                  <c:v>105.61884489985999</c:v>
                </c:pt>
                <c:pt idx="26">
                  <c:v>108.245330917784</c:v>
                </c:pt>
                <c:pt idx="27">
                  <c:v>109.94274871968901</c:v>
                </c:pt>
                <c:pt idx="28">
                  <c:v>112.674622541324</c:v>
                </c:pt>
                <c:pt idx="29">
                  <c:v>115.97652786368199</c:v>
                </c:pt>
                <c:pt idx="30">
                  <c:v>117.952627140674</c:v>
                </c:pt>
                <c:pt idx="31">
                  <c:v>120.25532532206999</c:v>
                </c:pt>
                <c:pt idx="32">
                  <c:v>124.59749010356499</c:v>
                </c:pt>
                <c:pt idx="33">
                  <c:v>129.08723722254999</c:v>
                </c:pt>
                <c:pt idx="34">
                  <c:v>133.43618590836201</c:v>
                </c:pt>
                <c:pt idx="35">
                  <c:v>138.30732212110101</c:v>
                </c:pt>
                <c:pt idx="36">
                  <c:v>144.146008457899</c:v>
                </c:pt>
                <c:pt idx="37">
                  <c:v>150.84286116012001</c:v>
                </c:pt>
                <c:pt idx="38">
                  <c:v>155.470189371853</c:v>
                </c:pt>
                <c:pt idx="39">
                  <c:v>158.141000745837</c:v>
                </c:pt>
                <c:pt idx="40">
                  <c:v>161.22855927742799</c:v>
                </c:pt>
                <c:pt idx="41">
                  <c:v>164.51309905422201</c:v>
                </c:pt>
                <c:pt idx="42">
                  <c:v>164.78731008575099</c:v>
                </c:pt>
                <c:pt idx="43">
                  <c:v>164.09169391801601</c:v>
                </c:pt>
                <c:pt idx="44">
                  <c:v>168.136584538649</c:v>
                </c:pt>
                <c:pt idx="45">
                  <c:v>174.614743931215</c:v>
                </c:pt>
                <c:pt idx="46">
                  <c:v>171.75476930737699</c:v>
                </c:pt>
                <c:pt idx="47">
                  <c:v>164.76019344258</c:v>
                </c:pt>
                <c:pt idx="48">
                  <c:v>163.79444708784101</c:v>
                </c:pt>
                <c:pt idx="49">
                  <c:v>163.70820117094101</c:v>
                </c:pt>
                <c:pt idx="50">
                  <c:v>154.25305135036299</c:v>
                </c:pt>
                <c:pt idx="51">
                  <c:v>141.82804503099399</c:v>
                </c:pt>
                <c:pt idx="52">
                  <c:v>131.622700322448</c:v>
                </c:pt>
                <c:pt idx="53">
                  <c:v>122.16953297304001</c:v>
                </c:pt>
                <c:pt idx="54">
                  <c:v>120.650426547481</c:v>
                </c:pt>
                <c:pt idx="55">
                  <c:v>121.939827561017</c:v>
                </c:pt>
                <c:pt idx="56">
                  <c:v>117.680945764686</c:v>
                </c:pt>
                <c:pt idx="57">
                  <c:v>112.191401355534</c:v>
                </c:pt>
                <c:pt idx="58">
                  <c:v>110.182193618098</c:v>
                </c:pt>
                <c:pt idx="59">
                  <c:v>108.705358991046</c:v>
                </c:pt>
                <c:pt idx="60">
                  <c:v>106.626976171341</c:v>
                </c:pt>
                <c:pt idx="61">
                  <c:v>107.659350821312</c:v>
                </c:pt>
                <c:pt idx="62">
                  <c:v>109.27685972118501</c:v>
                </c:pt>
                <c:pt idx="63">
                  <c:v>108.26976489824099</c:v>
                </c:pt>
                <c:pt idx="64">
                  <c:v>107.158920743048</c:v>
                </c:pt>
                <c:pt idx="65">
                  <c:v>107.651536365003</c:v>
                </c:pt>
                <c:pt idx="66">
                  <c:v>110.084665952629</c:v>
                </c:pt>
                <c:pt idx="67">
                  <c:v>112.603403363734</c:v>
                </c:pt>
                <c:pt idx="68">
                  <c:v>114.554254443771</c:v>
                </c:pt>
                <c:pt idx="69">
                  <c:v>116.709527281017</c:v>
                </c:pt>
                <c:pt idx="70">
                  <c:v>119.380421377912</c:v>
                </c:pt>
                <c:pt idx="71">
                  <c:v>121.99477329317099</c:v>
                </c:pt>
                <c:pt idx="72">
                  <c:v>125.62358002581399</c:v>
                </c:pt>
                <c:pt idx="73">
                  <c:v>131.09508353707901</c:v>
                </c:pt>
                <c:pt idx="74">
                  <c:v>132.98841658667601</c:v>
                </c:pt>
                <c:pt idx="75">
                  <c:v>133.17258751867899</c:v>
                </c:pt>
                <c:pt idx="76">
                  <c:v>138.02973462807401</c:v>
                </c:pt>
                <c:pt idx="77">
                  <c:v>144.28096567542099</c:v>
                </c:pt>
                <c:pt idx="78">
                  <c:v>144.11918486580399</c:v>
                </c:pt>
                <c:pt idx="79">
                  <c:v>141.940104784488</c:v>
                </c:pt>
                <c:pt idx="80">
                  <c:v>144.63464486973001</c:v>
                </c:pt>
                <c:pt idx="81">
                  <c:v>149.546812726083</c:v>
                </c:pt>
                <c:pt idx="82">
                  <c:v>154.16044238472699</c:v>
                </c:pt>
                <c:pt idx="83">
                  <c:v>157.67465977812401</c:v>
                </c:pt>
                <c:pt idx="84">
                  <c:v>163.94175480979399</c:v>
                </c:pt>
                <c:pt idx="85">
                  <c:v>171.48262410342201</c:v>
                </c:pt>
                <c:pt idx="86">
                  <c:v>170.32091588010601</c:v>
                </c:pt>
                <c:pt idx="87">
                  <c:v>167.743265941483</c:v>
                </c:pt>
                <c:pt idx="88">
                  <c:v>173.835208832202</c:v>
                </c:pt>
                <c:pt idx="89">
                  <c:v>182.91648269212601</c:v>
                </c:pt>
                <c:pt idx="90">
                  <c:v>185.87338877409701</c:v>
                </c:pt>
                <c:pt idx="91">
                  <c:v>184.531668135291</c:v>
                </c:pt>
                <c:pt idx="92">
                  <c:v>185.46731288041499</c:v>
                </c:pt>
                <c:pt idx="93">
                  <c:v>189.169401557589</c:v>
                </c:pt>
                <c:pt idx="94">
                  <c:v>193.21741891118501</c:v>
                </c:pt>
                <c:pt idx="95">
                  <c:v>195.26215811722199</c:v>
                </c:pt>
                <c:pt idx="96">
                  <c:v>196.13016461046499</c:v>
                </c:pt>
                <c:pt idx="97">
                  <c:v>195.732214858167</c:v>
                </c:pt>
                <c:pt idx="98">
                  <c:v>200.15287863166699</c:v>
                </c:pt>
                <c:pt idx="99">
                  <c:v>205.97136480778499</c:v>
                </c:pt>
                <c:pt idx="100">
                  <c:v>205.57175253468401</c:v>
                </c:pt>
                <c:pt idx="101">
                  <c:v>203.35088803563499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17-4B15-BDD0-CF6060988147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PropertyType!$R$7:$R$108</c:f>
              <c:numCache>
                <c:formatCode>0</c:formatCode>
                <c:ptCount val="102"/>
                <c:pt idx="0">
                  <c:v>67.976603390811903</c:v>
                </c:pt>
                <c:pt idx="1">
                  <c:v>70.132542756547295</c:v>
                </c:pt>
                <c:pt idx="2">
                  <c:v>71.552531988313206</c:v>
                </c:pt>
                <c:pt idx="3">
                  <c:v>70.384816666408</c:v>
                </c:pt>
                <c:pt idx="4">
                  <c:v>70.484632335627495</c:v>
                </c:pt>
                <c:pt idx="5">
                  <c:v>73.6324392998131</c:v>
                </c:pt>
                <c:pt idx="6">
                  <c:v>77.919829033207293</c:v>
                </c:pt>
                <c:pt idx="7">
                  <c:v>79.713796973644406</c:v>
                </c:pt>
                <c:pt idx="8">
                  <c:v>79.281476450275903</c:v>
                </c:pt>
                <c:pt idx="9">
                  <c:v>79.183781897281406</c:v>
                </c:pt>
                <c:pt idx="10">
                  <c:v>81.327519038231102</c:v>
                </c:pt>
                <c:pt idx="11">
                  <c:v>84.5821355165113</c:v>
                </c:pt>
                <c:pt idx="12">
                  <c:v>87.062938292082407</c:v>
                </c:pt>
                <c:pt idx="13">
                  <c:v>87.349833765222797</c:v>
                </c:pt>
                <c:pt idx="14">
                  <c:v>87.530769106030903</c:v>
                </c:pt>
                <c:pt idx="15">
                  <c:v>90.576171479329204</c:v>
                </c:pt>
                <c:pt idx="16">
                  <c:v>94.7309236323444</c:v>
                </c:pt>
                <c:pt idx="17">
                  <c:v>98.260256827670204</c:v>
                </c:pt>
                <c:pt idx="18">
                  <c:v>99.632751073883995</c:v>
                </c:pt>
                <c:pt idx="19">
                  <c:v>100</c:v>
                </c:pt>
                <c:pt idx="20">
                  <c:v>101.480276536433</c:v>
                </c:pt>
                <c:pt idx="21">
                  <c:v>102.708814787436</c:v>
                </c:pt>
                <c:pt idx="22">
                  <c:v>102.605835580375</c:v>
                </c:pt>
                <c:pt idx="23">
                  <c:v>102.719991146483</c:v>
                </c:pt>
                <c:pt idx="24">
                  <c:v>103.830830260993</c:v>
                </c:pt>
                <c:pt idx="25">
                  <c:v>106.730787998439</c:v>
                </c:pt>
                <c:pt idx="26">
                  <c:v>110.621163229716</c:v>
                </c:pt>
                <c:pt idx="27">
                  <c:v>112.190945466168</c:v>
                </c:pt>
                <c:pt idx="28">
                  <c:v>112.20487758213</c:v>
                </c:pt>
                <c:pt idx="29">
                  <c:v>113.28613672910301</c:v>
                </c:pt>
                <c:pt idx="30">
                  <c:v>116.54063958611999</c:v>
                </c:pt>
                <c:pt idx="31">
                  <c:v>120.9346184657</c:v>
                </c:pt>
                <c:pt idx="32">
                  <c:v>127.134369413516</c:v>
                </c:pt>
                <c:pt idx="33">
                  <c:v>133.73587618654599</c:v>
                </c:pt>
                <c:pt idx="34">
                  <c:v>134.82203485970501</c:v>
                </c:pt>
                <c:pt idx="35">
                  <c:v>135.871559606727</c:v>
                </c:pt>
                <c:pt idx="36">
                  <c:v>143.83443370319699</c:v>
                </c:pt>
                <c:pt idx="37">
                  <c:v>152.99050782160199</c:v>
                </c:pt>
                <c:pt idx="38">
                  <c:v>156.12629425876599</c:v>
                </c:pt>
                <c:pt idx="39">
                  <c:v>158.069118553642</c:v>
                </c:pt>
                <c:pt idx="40">
                  <c:v>163.49373594743801</c:v>
                </c:pt>
                <c:pt idx="41">
                  <c:v>168.87959339274701</c:v>
                </c:pt>
                <c:pt idx="42">
                  <c:v>171.59276882225299</c:v>
                </c:pt>
                <c:pt idx="43">
                  <c:v>172.95925671084601</c:v>
                </c:pt>
                <c:pt idx="44">
                  <c:v>175.24801569952601</c:v>
                </c:pt>
                <c:pt idx="45">
                  <c:v>178.47723833630599</c:v>
                </c:pt>
                <c:pt idx="46">
                  <c:v>179.555343347551</c:v>
                </c:pt>
                <c:pt idx="47">
                  <c:v>177.066042244507</c:v>
                </c:pt>
                <c:pt idx="48">
                  <c:v>173.711784499857</c:v>
                </c:pt>
                <c:pt idx="49">
                  <c:v>171.75708339868601</c:v>
                </c:pt>
                <c:pt idx="50">
                  <c:v>165.271744122434</c:v>
                </c:pt>
                <c:pt idx="51">
                  <c:v>154.24331481511399</c:v>
                </c:pt>
                <c:pt idx="52">
                  <c:v>142.73940205109099</c:v>
                </c:pt>
                <c:pt idx="53">
                  <c:v>135.84800313945701</c:v>
                </c:pt>
                <c:pt idx="54">
                  <c:v>134.086502023252</c:v>
                </c:pt>
                <c:pt idx="55">
                  <c:v>130.86141285721499</c:v>
                </c:pt>
                <c:pt idx="56">
                  <c:v>128.23481590258501</c:v>
                </c:pt>
                <c:pt idx="57">
                  <c:v>129.378240042264</c:v>
                </c:pt>
                <c:pt idx="58">
                  <c:v>126.040865607474</c:v>
                </c:pt>
                <c:pt idx="59">
                  <c:v>119.113830967233</c:v>
                </c:pt>
                <c:pt idx="60">
                  <c:v>118.485669897647</c:v>
                </c:pt>
                <c:pt idx="61">
                  <c:v>123.415841245894</c:v>
                </c:pt>
                <c:pt idx="62">
                  <c:v>123.78454524647501</c:v>
                </c:pt>
                <c:pt idx="63">
                  <c:v>119.616401825491</c:v>
                </c:pt>
                <c:pt idx="64">
                  <c:v>118.60698207998399</c:v>
                </c:pt>
                <c:pt idx="65">
                  <c:v>120.584957853852</c:v>
                </c:pt>
                <c:pt idx="66">
                  <c:v>124.507955180647</c:v>
                </c:pt>
                <c:pt idx="67">
                  <c:v>125.912715370903</c:v>
                </c:pt>
                <c:pt idx="68">
                  <c:v>125.60427104552301</c:v>
                </c:pt>
                <c:pt idx="69">
                  <c:v>128.50989944379401</c:v>
                </c:pt>
                <c:pt idx="70">
                  <c:v>133.39578386934599</c:v>
                </c:pt>
                <c:pt idx="71">
                  <c:v>136.57294228868301</c:v>
                </c:pt>
                <c:pt idx="72">
                  <c:v>141.03618002457199</c:v>
                </c:pt>
                <c:pt idx="73">
                  <c:v>147.90414686261201</c:v>
                </c:pt>
                <c:pt idx="74">
                  <c:v>151.27105179176701</c:v>
                </c:pt>
                <c:pt idx="75">
                  <c:v>152.06485663369401</c:v>
                </c:pt>
                <c:pt idx="76">
                  <c:v>155.856811488554</c:v>
                </c:pt>
                <c:pt idx="77">
                  <c:v>162.771417077221</c:v>
                </c:pt>
                <c:pt idx="78">
                  <c:v>165.61921372575199</c:v>
                </c:pt>
                <c:pt idx="79">
                  <c:v>165.20194918590099</c:v>
                </c:pt>
                <c:pt idx="80">
                  <c:v>171.10504679587501</c:v>
                </c:pt>
                <c:pt idx="81">
                  <c:v>181.38224625471199</c:v>
                </c:pt>
                <c:pt idx="82">
                  <c:v>183.28371483653299</c:v>
                </c:pt>
                <c:pt idx="83">
                  <c:v>181.59874752424099</c:v>
                </c:pt>
                <c:pt idx="84">
                  <c:v>192.593165801461</c:v>
                </c:pt>
                <c:pt idx="85">
                  <c:v>211.48644705668599</c:v>
                </c:pt>
                <c:pt idx="86">
                  <c:v>215.5824952367</c:v>
                </c:pt>
                <c:pt idx="87">
                  <c:v>210.55320602374599</c:v>
                </c:pt>
                <c:pt idx="88">
                  <c:v>214.71293145196299</c:v>
                </c:pt>
                <c:pt idx="89">
                  <c:v>222.02408707438701</c:v>
                </c:pt>
                <c:pt idx="90">
                  <c:v>226.260766997644</c:v>
                </c:pt>
                <c:pt idx="91">
                  <c:v>229.815145997164</c:v>
                </c:pt>
                <c:pt idx="92">
                  <c:v>236.05679507819499</c:v>
                </c:pt>
                <c:pt idx="93">
                  <c:v>242.11037702870999</c:v>
                </c:pt>
                <c:pt idx="94">
                  <c:v>245.49009203845401</c:v>
                </c:pt>
                <c:pt idx="95">
                  <c:v>248.08921484615701</c:v>
                </c:pt>
                <c:pt idx="96">
                  <c:v>252.44069483306399</c:v>
                </c:pt>
                <c:pt idx="97">
                  <c:v>258.17994121251201</c:v>
                </c:pt>
                <c:pt idx="98">
                  <c:v>264.79042769808399</c:v>
                </c:pt>
                <c:pt idx="99">
                  <c:v>271.51763619766598</c:v>
                </c:pt>
                <c:pt idx="100">
                  <c:v>281.71290235815002</c:v>
                </c:pt>
                <c:pt idx="101">
                  <c:v>286.89826099214298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17-4B15-BDD0-CF6060988147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PropertyType!$S$7:$S$108</c:f>
              <c:numCache>
                <c:formatCode>0</c:formatCode>
                <c:ptCount val="102"/>
                <c:pt idx="0">
                  <c:v>68.921291061033699</c:v>
                </c:pt>
                <c:pt idx="1">
                  <c:v>67.362588067704095</c:v>
                </c:pt>
                <c:pt idx="2">
                  <c:v>69.428140663743903</c:v>
                </c:pt>
                <c:pt idx="3">
                  <c:v>74.3264783314049</c:v>
                </c:pt>
                <c:pt idx="4">
                  <c:v>76.219925503290398</c:v>
                </c:pt>
                <c:pt idx="5">
                  <c:v>76.603051994683497</c:v>
                </c:pt>
                <c:pt idx="6">
                  <c:v>79.050105640998197</c:v>
                </c:pt>
                <c:pt idx="7">
                  <c:v>82.166572417414201</c:v>
                </c:pt>
                <c:pt idx="8">
                  <c:v>83.7147615340794</c:v>
                </c:pt>
                <c:pt idx="9">
                  <c:v>85.055895581863993</c:v>
                </c:pt>
                <c:pt idx="10">
                  <c:v>85.311319124800704</c:v>
                </c:pt>
                <c:pt idx="11">
                  <c:v>85.508431661232706</c:v>
                </c:pt>
                <c:pt idx="12">
                  <c:v>87.743045975774194</c:v>
                </c:pt>
                <c:pt idx="13">
                  <c:v>91.5961452624842</c:v>
                </c:pt>
                <c:pt idx="14">
                  <c:v>94.309511121972704</c:v>
                </c:pt>
                <c:pt idx="15">
                  <c:v>94.898651620998706</c:v>
                </c:pt>
                <c:pt idx="16">
                  <c:v>96.059324850672795</c:v>
                </c:pt>
                <c:pt idx="17">
                  <c:v>98.454802197543003</c:v>
                </c:pt>
                <c:pt idx="18">
                  <c:v>99.587034642755896</c:v>
                </c:pt>
                <c:pt idx="19">
                  <c:v>100</c:v>
                </c:pt>
                <c:pt idx="20">
                  <c:v>102.21294835739199</c:v>
                </c:pt>
                <c:pt idx="21">
                  <c:v>105.581370402608</c:v>
                </c:pt>
                <c:pt idx="22">
                  <c:v>107.73703037274601</c:v>
                </c:pt>
                <c:pt idx="23">
                  <c:v>108.672122549364</c:v>
                </c:pt>
                <c:pt idx="24">
                  <c:v>110.235508246729</c:v>
                </c:pt>
                <c:pt idx="25">
                  <c:v>112.954316487667</c:v>
                </c:pt>
                <c:pt idx="26">
                  <c:v>116.97228295786999</c:v>
                </c:pt>
                <c:pt idx="27">
                  <c:v>120.90030005982899</c:v>
                </c:pt>
                <c:pt idx="28">
                  <c:v>125.005907918597</c:v>
                </c:pt>
                <c:pt idx="29">
                  <c:v>129.14796127411</c:v>
                </c:pt>
                <c:pt idx="30">
                  <c:v>132.83524798545201</c:v>
                </c:pt>
                <c:pt idx="31">
                  <c:v>137.879652268558</c:v>
                </c:pt>
                <c:pt idx="32">
                  <c:v>145.295021286202</c:v>
                </c:pt>
                <c:pt idx="33">
                  <c:v>152.51018022997701</c:v>
                </c:pt>
                <c:pt idx="34">
                  <c:v>155.83351793493</c:v>
                </c:pt>
                <c:pt idx="35">
                  <c:v>159.528769298306</c:v>
                </c:pt>
                <c:pt idx="36">
                  <c:v>170.05898275744599</c:v>
                </c:pt>
                <c:pt idx="37">
                  <c:v>182.24074550172901</c:v>
                </c:pt>
                <c:pt idx="38">
                  <c:v>182.97043920835699</c:v>
                </c:pt>
                <c:pt idx="39">
                  <c:v>181.189944138681</c:v>
                </c:pt>
                <c:pt idx="40">
                  <c:v>188.349611986399</c:v>
                </c:pt>
                <c:pt idx="41">
                  <c:v>194.65803174777301</c:v>
                </c:pt>
                <c:pt idx="42">
                  <c:v>190.71824638281001</c:v>
                </c:pt>
                <c:pt idx="43">
                  <c:v>188.08457198644001</c:v>
                </c:pt>
                <c:pt idx="44">
                  <c:v>194.793201026552</c:v>
                </c:pt>
                <c:pt idx="45">
                  <c:v>199.95445581491799</c:v>
                </c:pt>
                <c:pt idx="46">
                  <c:v>194.75393825372399</c:v>
                </c:pt>
                <c:pt idx="47">
                  <c:v>187.429759873157</c:v>
                </c:pt>
                <c:pt idx="48">
                  <c:v>184.54917552512501</c:v>
                </c:pt>
                <c:pt idx="49">
                  <c:v>181.61150981827899</c:v>
                </c:pt>
                <c:pt idx="50">
                  <c:v>170.40902199012299</c:v>
                </c:pt>
                <c:pt idx="51">
                  <c:v>158.38843563098499</c:v>
                </c:pt>
                <c:pt idx="52">
                  <c:v>152.927625611548</c:v>
                </c:pt>
                <c:pt idx="53">
                  <c:v>149.92058602205299</c:v>
                </c:pt>
                <c:pt idx="54">
                  <c:v>146.57056595635001</c:v>
                </c:pt>
                <c:pt idx="55">
                  <c:v>142.33015162892499</c:v>
                </c:pt>
                <c:pt idx="56">
                  <c:v>137.83805994662799</c:v>
                </c:pt>
                <c:pt idx="57">
                  <c:v>132.769092078803</c:v>
                </c:pt>
                <c:pt idx="58">
                  <c:v>132.55236600346799</c:v>
                </c:pt>
                <c:pt idx="59">
                  <c:v>134.13873585190501</c:v>
                </c:pt>
                <c:pt idx="60">
                  <c:v>132.21126730239001</c:v>
                </c:pt>
                <c:pt idx="61">
                  <c:v>130.241796553385</c:v>
                </c:pt>
                <c:pt idx="62">
                  <c:v>130.786533185639</c:v>
                </c:pt>
                <c:pt idx="63">
                  <c:v>131.656870849314</c:v>
                </c:pt>
                <c:pt idx="64">
                  <c:v>131.837260594664</c:v>
                </c:pt>
                <c:pt idx="65">
                  <c:v>133.559903624746</c:v>
                </c:pt>
                <c:pt idx="66">
                  <c:v>136.58309322434599</c:v>
                </c:pt>
                <c:pt idx="67">
                  <c:v>138.44828344432301</c:v>
                </c:pt>
                <c:pt idx="68">
                  <c:v>141.63549254384199</c:v>
                </c:pt>
                <c:pt idx="69">
                  <c:v>149.069992874809</c:v>
                </c:pt>
                <c:pt idx="70">
                  <c:v>152.109120786446</c:v>
                </c:pt>
                <c:pt idx="71">
                  <c:v>150.322687320265</c:v>
                </c:pt>
                <c:pt idx="72">
                  <c:v>152.92825912147899</c:v>
                </c:pt>
                <c:pt idx="73">
                  <c:v>159.77623920347901</c:v>
                </c:pt>
                <c:pt idx="74">
                  <c:v>164.90870211149999</c:v>
                </c:pt>
                <c:pt idx="75">
                  <c:v>166.732072653709</c:v>
                </c:pt>
                <c:pt idx="76">
                  <c:v>169.57672086126601</c:v>
                </c:pt>
                <c:pt idx="77">
                  <c:v>173.09441581287999</c:v>
                </c:pt>
                <c:pt idx="78">
                  <c:v>174.61049465586601</c:v>
                </c:pt>
                <c:pt idx="79">
                  <c:v>175.73722732866599</c:v>
                </c:pt>
                <c:pt idx="80">
                  <c:v>179.04768040470401</c:v>
                </c:pt>
                <c:pt idx="81">
                  <c:v>183.8909525702</c:v>
                </c:pt>
                <c:pt idx="82">
                  <c:v>189.45109723118199</c:v>
                </c:pt>
                <c:pt idx="83">
                  <c:v>194.345011442187</c:v>
                </c:pt>
                <c:pt idx="84">
                  <c:v>200.158947388831</c:v>
                </c:pt>
                <c:pt idx="85">
                  <c:v>208.11474581809699</c:v>
                </c:pt>
                <c:pt idx="86">
                  <c:v>211.44060273806801</c:v>
                </c:pt>
                <c:pt idx="87">
                  <c:v>210.417624228157</c:v>
                </c:pt>
                <c:pt idx="88">
                  <c:v>211.02330319187899</c:v>
                </c:pt>
                <c:pt idx="89">
                  <c:v>213.63752143534401</c:v>
                </c:pt>
                <c:pt idx="90">
                  <c:v>216.90193808288001</c:v>
                </c:pt>
                <c:pt idx="91">
                  <c:v>218.22222567952599</c:v>
                </c:pt>
                <c:pt idx="92">
                  <c:v>218.757415973458</c:v>
                </c:pt>
                <c:pt idx="93">
                  <c:v>221.220283740273</c:v>
                </c:pt>
                <c:pt idx="94">
                  <c:v>222.78770923115999</c:v>
                </c:pt>
                <c:pt idx="95">
                  <c:v>222.71145349640599</c:v>
                </c:pt>
                <c:pt idx="96">
                  <c:v>221.03475077563201</c:v>
                </c:pt>
                <c:pt idx="97">
                  <c:v>217.01593120609499</c:v>
                </c:pt>
                <c:pt idx="98">
                  <c:v>220.23414553081</c:v>
                </c:pt>
                <c:pt idx="99">
                  <c:v>228.99504685425001</c:v>
                </c:pt>
                <c:pt idx="100">
                  <c:v>236.11655743871901</c:v>
                </c:pt>
                <c:pt idx="101">
                  <c:v>241.37812129230599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17-4B15-BDD0-CF6060988147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PropertyType!$T$7:$T$108</c:f>
              <c:numCache>
                <c:formatCode>0</c:formatCode>
                <c:ptCount val="102"/>
                <c:pt idx="0">
                  <c:v>62.396975622464097</c:v>
                </c:pt>
                <c:pt idx="1">
                  <c:v>63.0760573419007</c:v>
                </c:pt>
                <c:pt idx="2">
                  <c:v>64.199353341471806</c:v>
                </c:pt>
                <c:pt idx="3">
                  <c:v>65.330467663251795</c:v>
                </c:pt>
                <c:pt idx="4">
                  <c:v>67.888849450580906</c:v>
                </c:pt>
                <c:pt idx="5">
                  <c:v>71.252836136266097</c:v>
                </c:pt>
                <c:pt idx="6">
                  <c:v>72.874458140981403</c:v>
                </c:pt>
                <c:pt idx="7">
                  <c:v>73.5182809325416</c:v>
                </c:pt>
                <c:pt idx="8">
                  <c:v>74.9855213605193</c:v>
                </c:pt>
                <c:pt idx="9">
                  <c:v>77.406284196918406</c:v>
                </c:pt>
                <c:pt idx="10">
                  <c:v>80.109280215811495</c:v>
                </c:pt>
                <c:pt idx="11">
                  <c:v>82.508501596817098</c:v>
                </c:pt>
                <c:pt idx="12">
                  <c:v>84.998041773098507</c:v>
                </c:pt>
                <c:pt idx="13">
                  <c:v>87.037198773919599</c:v>
                </c:pt>
                <c:pt idx="14">
                  <c:v>88.812265116750893</c:v>
                </c:pt>
                <c:pt idx="15">
                  <c:v>91.4676415136271</c:v>
                </c:pt>
                <c:pt idx="16">
                  <c:v>96.059661741516607</c:v>
                </c:pt>
                <c:pt idx="17">
                  <c:v>100.717089698965</c:v>
                </c:pt>
                <c:pt idx="18">
                  <c:v>100.57230316158299</c:v>
                </c:pt>
                <c:pt idx="19">
                  <c:v>100</c:v>
                </c:pt>
                <c:pt idx="20">
                  <c:v>104.51468196240999</c:v>
                </c:pt>
                <c:pt idx="21">
                  <c:v>110.674844748552</c:v>
                </c:pt>
                <c:pt idx="22">
                  <c:v>113.12275834306701</c:v>
                </c:pt>
                <c:pt idx="23">
                  <c:v>113.842810403827</c:v>
                </c:pt>
                <c:pt idx="24">
                  <c:v>117.435907021058</c:v>
                </c:pt>
                <c:pt idx="25">
                  <c:v>122.852099488023</c:v>
                </c:pt>
                <c:pt idx="26">
                  <c:v>127.936213875699</c:v>
                </c:pt>
                <c:pt idx="27">
                  <c:v>131.69413789606801</c:v>
                </c:pt>
                <c:pt idx="28">
                  <c:v>136.03967704121499</c:v>
                </c:pt>
                <c:pt idx="29">
                  <c:v>141.076533682578</c:v>
                </c:pt>
                <c:pt idx="30">
                  <c:v>144.157338660683</c:v>
                </c:pt>
                <c:pt idx="31">
                  <c:v>147.29597032786899</c:v>
                </c:pt>
                <c:pt idx="32">
                  <c:v>154.43264759901299</c:v>
                </c:pt>
                <c:pt idx="33">
                  <c:v>163.19390202023399</c:v>
                </c:pt>
                <c:pt idx="34">
                  <c:v>166.93150063122101</c:v>
                </c:pt>
                <c:pt idx="35">
                  <c:v>168.40351596681501</c:v>
                </c:pt>
                <c:pt idx="36">
                  <c:v>174.60996863015501</c:v>
                </c:pt>
                <c:pt idx="37">
                  <c:v>184.63801855404299</c:v>
                </c:pt>
                <c:pt idx="38">
                  <c:v>190.76383880082199</c:v>
                </c:pt>
                <c:pt idx="39">
                  <c:v>191.261105540324</c:v>
                </c:pt>
                <c:pt idx="40">
                  <c:v>191.011925916894</c:v>
                </c:pt>
                <c:pt idx="41">
                  <c:v>190.05469640132799</c:v>
                </c:pt>
                <c:pt idx="42">
                  <c:v>187.86239103472101</c:v>
                </c:pt>
                <c:pt idx="43">
                  <c:v>188.084523999043</c:v>
                </c:pt>
                <c:pt idx="44">
                  <c:v>193.01066361573999</c:v>
                </c:pt>
                <c:pt idx="45">
                  <c:v>197.21995235046199</c:v>
                </c:pt>
                <c:pt idx="46">
                  <c:v>189.811512349434</c:v>
                </c:pt>
                <c:pt idx="47">
                  <c:v>179.39557648800201</c:v>
                </c:pt>
                <c:pt idx="48">
                  <c:v>176.21793314858499</c:v>
                </c:pt>
                <c:pt idx="49">
                  <c:v>175.38064572050101</c:v>
                </c:pt>
                <c:pt idx="50">
                  <c:v>167.40630150593799</c:v>
                </c:pt>
                <c:pt idx="51">
                  <c:v>157.185033415525</c:v>
                </c:pt>
                <c:pt idx="52">
                  <c:v>149.42332726824901</c:v>
                </c:pt>
                <c:pt idx="53">
                  <c:v>139.185389894541</c:v>
                </c:pt>
                <c:pt idx="54">
                  <c:v>129.73796200837</c:v>
                </c:pt>
                <c:pt idx="55">
                  <c:v>125.923842434083</c:v>
                </c:pt>
                <c:pt idx="56">
                  <c:v>126.642764752321</c:v>
                </c:pt>
                <c:pt idx="57">
                  <c:v>126.259328818207</c:v>
                </c:pt>
                <c:pt idx="58">
                  <c:v>126.375155899581</c:v>
                </c:pt>
                <c:pt idx="59">
                  <c:v>128.79454390867701</c:v>
                </c:pt>
                <c:pt idx="60">
                  <c:v>132.68786912520301</c:v>
                </c:pt>
                <c:pt idx="61">
                  <c:v>137.26863782459</c:v>
                </c:pt>
                <c:pt idx="62">
                  <c:v>141.57715455068799</c:v>
                </c:pt>
                <c:pt idx="63">
                  <c:v>144.42301386898899</c:v>
                </c:pt>
                <c:pt idx="64">
                  <c:v>146.47497441398701</c:v>
                </c:pt>
                <c:pt idx="65">
                  <c:v>150.65928007152601</c:v>
                </c:pt>
                <c:pt idx="66">
                  <c:v>156.89046373876201</c:v>
                </c:pt>
                <c:pt idx="67">
                  <c:v>161.06156884335499</c:v>
                </c:pt>
                <c:pt idx="68">
                  <c:v>164.473652476285</c:v>
                </c:pt>
                <c:pt idx="69">
                  <c:v>171.16731881107299</c:v>
                </c:pt>
                <c:pt idx="70">
                  <c:v>177.741362982932</c:v>
                </c:pt>
                <c:pt idx="71">
                  <c:v>181.55005687446601</c:v>
                </c:pt>
                <c:pt idx="72">
                  <c:v>188.31078211547401</c:v>
                </c:pt>
                <c:pt idx="73">
                  <c:v>199.91168595722701</c:v>
                </c:pt>
                <c:pt idx="74">
                  <c:v>205.03934892764499</c:v>
                </c:pt>
                <c:pt idx="75">
                  <c:v>204.28454858957801</c:v>
                </c:pt>
                <c:pt idx="76">
                  <c:v>210.016402028057</c:v>
                </c:pt>
                <c:pt idx="77">
                  <c:v>222.55339480725101</c:v>
                </c:pt>
                <c:pt idx="78">
                  <c:v>228.51557593446199</c:v>
                </c:pt>
                <c:pt idx="79">
                  <c:v>228.004861043066</c:v>
                </c:pt>
                <c:pt idx="80">
                  <c:v>235.408861842379</c:v>
                </c:pt>
                <c:pt idx="81">
                  <c:v>250.33975962151999</c:v>
                </c:pt>
                <c:pt idx="82">
                  <c:v>257.89968209033901</c:v>
                </c:pt>
                <c:pt idx="83">
                  <c:v>258.13582029910901</c:v>
                </c:pt>
                <c:pt idx="84">
                  <c:v>266.93233587765599</c:v>
                </c:pt>
                <c:pt idx="85">
                  <c:v>281.61542775617602</c:v>
                </c:pt>
                <c:pt idx="86">
                  <c:v>284.71336479031203</c:v>
                </c:pt>
                <c:pt idx="87">
                  <c:v>282.135192734729</c:v>
                </c:pt>
                <c:pt idx="88">
                  <c:v>292.15208340133802</c:v>
                </c:pt>
                <c:pt idx="89">
                  <c:v>309.90574977766198</c:v>
                </c:pt>
                <c:pt idx="90">
                  <c:v>315.82463259077002</c:v>
                </c:pt>
                <c:pt idx="91">
                  <c:v>313.57444820404498</c:v>
                </c:pt>
                <c:pt idx="92">
                  <c:v>321.13326869158601</c:v>
                </c:pt>
                <c:pt idx="93">
                  <c:v>338.62429572545199</c:v>
                </c:pt>
                <c:pt idx="94">
                  <c:v>351.85568046196499</c:v>
                </c:pt>
                <c:pt idx="95">
                  <c:v>353.29165236445402</c:v>
                </c:pt>
                <c:pt idx="96">
                  <c:v>353.25931303439597</c:v>
                </c:pt>
                <c:pt idx="97">
                  <c:v>359.33605286734303</c:v>
                </c:pt>
                <c:pt idx="98">
                  <c:v>374.18046375332301</c:v>
                </c:pt>
                <c:pt idx="99">
                  <c:v>386.68921148087901</c:v>
                </c:pt>
                <c:pt idx="100">
                  <c:v>396.14571136635197</c:v>
                </c:pt>
                <c:pt idx="101">
                  <c:v>404.82965469569098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17-4B15-BDD0-CF6060988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43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PropertyType!$P$15:$P$108</c:f>
              <c:numCache>
                <c:formatCode>[$-409]mmm\-yy;@</c:formatCode>
                <c:ptCount val="9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</c:numCache>
            </c:numRef>
          </c:xVal>
          <c:yVal>
            <c:numRef>
              <c:f>PropertyType!$U$15:$U$108</c:f>
              <c:numCache>
                <c:formatCode>0</c:formatCode>
                <c:ptCount val="94"/>
                <c:pt idx="0">
                  <c:v>75.174590040258494</c:v>
                </c:pt>
                <c:pt idx="1">
                  <c:v>73.368140485664696</c:v>
                </c:pt>
                <c:pt idx="2">
                  <c:v>74.177126948928006</c:v>
                </c:pt>
                <c:pt idx="3">
                  <c:v>78.130762614326898</c:v>
                </c:pt>
                <c:pt idx="4">
                  <c:v>81.262097953293207</c:v>
                </c:pt>
                <c:pt idx="5">
                  <c:v>85.312078574169902</c:v>
                </c:pt>
                <c:pt idx="6">
                  <c:v>89.047023412357504</c:v>
                </c:pt>
                <c:pt idx="7">
                  <c:v>89.642629854615805</c:v>
                </c:pt>
                <c:pt idx="8">
                  <c:v>93.743980450900395</c:v>
                </c:pt>
                <c:pt idx="9">
                  <c:v>95.724021261809</c:v>
                </c:pt>
                <c:pt idx="10">
                  <c:v>97.455808059273494</c:v>
                </c:pt>
                <c:pt idx="11">
                  <c:v>100</c:v>
                </c:pt>
                <c:pt idx="12">
                  <c:v>99.854728800687496</c:v>
                </c:pt>
                <c:pt idx="13">
                  <c:v>102.368913388718</c:v>
                </c:pt>
                <c:pt idx="14">
                  <c:v>103.234666526532</c:v>
                </c:pt>
                <c:pt idx="15">
                  <c:v>104.889079628216</c:v>
                </c:pt>
                <c:pt idx="16">
                  <c:v>108.220461397108</c:v>
                </c:pt>
                <c:pt idx="17">
                  <c:v>111.19077948522499</c:v>
                </c:pt>
                <c:pt idx="18">
                  <c:v>116.538729345519</c:v>
                </c:pt>
                <c:pt idx="19">
                  <c:v>121.89202922841901</c:v>
                </c:pt>
                <c:pt idx="20">
                  <c:v>128.200461042607</c:v>
                </c:pt>
                <c:pt idx="21">
                  <c:v>131.15445286097</c:v>
                </c:pt>
                <c:pt idx="22">
                  <c:v>134.083759726643</c:v>
                </c:pt>
                <c:pt idx="23">
                  <c:v>134.31989882507099</c:v>
                </c:pt>
                <c:pt idx="24">
                  <c:v>140.63519383436301</c:v>
                </c:pt>
                <c:pt idx="25">
                  <c:v>149.96962255393899</c:v>
                </c:pt>
                <c:pt idx="26">
                  <c:v>163.329979279816</c:v>
                </c:pt>
                <c:pt idx="27">
                  <c:v>168.277211165766</c:v>
                </c:pt>
                <c:pt idx="28">
                  <c:v>186.507698334005</c:v>
                </c:pt>
                <c:pt idx="29">
                  <c:v>196.50246243383299</c:v>
                </c:pt>
                <c:pt idx="30">
                  <c:v>200.22560280219199</c:v>
                </c:pt>
                <c:pt idx="31">
                  <c:v>214.726027207681</c:v>
                </c:pt>
                <c:pt idx="32">
                  <c:v>209.536085336318</c:v>
                </c:pt>
                <c:pt idx="33">
                  <c:v>212.44925875275101</c:v>
                </c:pt>
                <c:pt idx="34">
                  <c:v>215.56189830267701</c:v>
                </c:pt>
                <c:pt idx="35">
                  <c:v>216.13344819956799</c:v>
                </c:pt>
                <c:pt idx="36">
                  <c:v>214.75315150150601</c:v>
                </c:pt>
                <c:pt idx="37">
                  <c:v>214.34850555106601</c:v>
                </c:pt>
                <c:pt idx="38">
                  <c:v>215.48474851866999</c:v>
                </c:pt>
                <c:pt idx="39">
                  <c:v>221.33323220846401</c:v>
                </c:pt>
                <c:pt idx="40">
                  <c:v>211.94143823506101</c:v>
                </c:pt>
                <c:pt idx="41">
                  <c:v>199.56971935710101</c:v>
                </c:pt>
                <c:pt idx="42">
                  <c:v>187.108223828647</c:v>
                </c:pt>
                <c:pt idx="43">
                  <c:v>167.89692731261201</c:v>
                </c:pt>
                <c:pt idx="44">
                  <c:v>161.022892278781</c:v>
                </c:pt>
                <c:pt idx="45">
                  <c:v>153.02547083481599</c:v>
                </c:pt>
                <c:pt idx="46">
                  <c:v>146.59303180701301</c:v>
                </c:pt>
                <c:pt idx="47">
                  <c:v>143.09415840833799</c:v>
                </c:pt>
                <c:pt idx="48">
                  <c:v>135.88113717555001</c:v>
                </c:pt>
                <c:pt idx="49">
                  <c:v>134.74271721949199</c:v>
                </c:pt>
                <c:pt idx="50">
                  <c:v>132.124704658583</c:v>
                </c:pt>
                <c:pt idx="51">
                  <c:v>129.52490953547201</c:v>
                </c:pt>
                <c:pt idx="52">
                  <c:v>130.52669063876399</c:v>
                </c:pt>
                <c:pt idx="53">
                  <c:v>126.53085297005801</c:v>
                </c:pt>
                <c:pt idx="54">
                  <c:v>125.13429051701701</c:v>
                </c:pt>
                <c:pt idx="55">
                  <c:v>128.05525134754501</c:v>
                </c:pt>
                <c:pt idx="56">
                  <c:v>125.568073123326</c:v>
                </c:pt>
                <c:pt idx="57">
                  <c:v>124.22769565253699</c:v>
                </c:pt>
                <c:pt idx="58">
                  <c:v>128.31173245466999</c:v>
                </c:pt>
                <c:pt idx="59">
                  <c:v>128.46741894157699</c:v>
                </c:pt>
                <c:pt idx="60">
                  <c:v>127.78772549478499</c:v>
                </c:pt>
                <c:pt idx="61">
                  <c:v>130.08256490730199</c:v>
                </c:pt>
                <c:pt idx="62">
                  <c:v>129.47744470857299</c:v>
                </c:pt>
                <c:pt idx="63">
                  <c:v>135.01070373007801</c:v>
                </c:pt>
                <c:pt idx="64">
                  <c:v>138.42833683033601</c:v>
                </c:pt>
                <c:pt idx="65">
                  <c:v>143.00143395870299</c:v>
                </c:pt>
                <c:pt idx="66">
                  <c:v>149.55570172148899</c:v>
                </c:pt>
                <c:pt idx="67">
                  <c:v>157.19456901258999</c:v>
                </c:pt>
                <c:pt idx="68">
                  <c:v>160.50215260297799</c:v>
                </c:pt>
                <c:pt idx="69">
                  <c:v>164.68545205238601</c:v>
                </c:pt>
                <c:pt idx="70">
                  <c:v>166.693212474452</c:v>
                </c:pt>
                <c:pt idx="71">
                  <c:v>172.97701263793999</c:v>
                </c:pt>
                <c:pt idx="72">
                  <c:v>174.98202775407901</c:v>
                </c:pt>
                <c:pt idx="73">
                  <c:v>178.913600677272</c:v>
                </c:pt>
                <c:pt idx="74">
                  <c:v>186.926201878873</c:v>
                </c:pt>
                <c:pt idx="75">
                  <c:v>191.408197141079</c:v>
                </c:pt>
                <c:pt idx="76">
                  <c:v>197.85628212752599</c:v>
                </c:pt>
                <c:pt idx="77">
                  <c:v>207.70838353596201</c:v>
                </c:pt>
                <c:pt idx="78">
                  <c:v>217.583701663993</c:v>
                </c:pt>
                <c:pt idx="79">
                  <c:v>238.08432433591301</c:v>
                </c:pt>
                <c:pt idx="80">
                  <c:v>245.73484283030999</c:v>
                </c:pt>
                <c:pt idx="81">
                  <c:v>245.399899432826</c:v>
                </c:pt>
                <c:pt idx="82">
                  <c:v>246.64538369167201</c:v>
                </c:pt>
                <c:pt idx="83">
                  <c:v>240.09838350629701</c:v>
                </c:pt>
                <c:pt idx="84">
                  <c:v>236.69561653057499</c:v>
                </c:pt>
                <c:pt idx="85">
                  <c:v>247.63452800472899</c:v>
                </c:pt>
                <c:pt idx="86">
                  <c:v>252.74816705150599</c:v>
                </c:pt>
                <c:pt idx="87">
                  <c:v>267.96097329864</c:v>
                </c:pt>
                <c:pt idx="88">
                  <c:v>274.93455103369701</c:v>
                </c:pt>
                <c:pt idx="89">
                  <c:v>277.41705968238199</c:v>
                </c:pt>
                <c:pt idx="90">
                  <c:v>280.44491152443402</c:v>
                </c:pt>
                <c:pt idx="91">
                  <c:v>284.88207577770697</c:v>
                </c:pt>
                <c:pt idx="92">
                  <c:v>296.32668693191499</c:v>
                </c:pt>
                <c:pt idx="93">
                  <c:v>321.49412054731602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A8-484A-A740-8CB5DBD9BF34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PropertyType!$P$15:$P$108</c:f>
              <c:numCache>
                <c:formatCode>[$-409]mmm\-yy;@</c:formatCode>
                <c:ptCount val="9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</c:numCache>
            </c:numRef>
          </c:xVal>
          <c:yVal>
            <c:numRef>
              <c:f>PropertyType!$V$15:$V$108</c:f>
              <c:numCache>
                <c:formatCode>0</c:formatCode>
                <c:ptCount val="94"/>
                <c:pt idx="0">
                  <c:v>85.861737277893099</c:v>
                </c:pt>
                <c:pt idx="1">
                  <c:v>83.635847743701703</c:v>
                </c:pt>
                <c:pt idx="2">
                  <c:v>84.156025886547994</c:v>
                </c:pt>
                <c:pt idx="3">
                  <c:v>81.429080442906695</c:v>
                </c:pt>
                <c:pt idx="4">
                  <c:v>87.6401861797858</c:v>
                </c:pt>
                <c:pt idx="5">
                  <c:v>88.703864715047899</c:v>
                </c:pt>
                <c:pt idx="6">
                  <c:v>87.141803644630002</c:v>
                </c:pt>
                <c:pt idx="7">
                  <c:v>91.368662271632203</c:v>
                </c:pt>
                <c:pt idx="8">
                  <c:v>90.658794771337199</c:v>
                </c:pt>
                <c:pt idx="9">
                  <c:v>93.644675815300999</c:v>
                </c:pt>
                <c:pt idx="10">
                  <c:v>98.041823104138501</c:v>
                </c:pt>
                <c:pt idx="11">
                  <c:v>100</c:v>
                </c:pt>
                <c:pt idx="12">
                  <c:v>100.764856808386</c:v>
                </c:pt>
                <c:pt idx="13">
                  <c:v>99.053172618466405</c:v>
                </c:pt>
                <c:pt idx="14">
                  <c:v>99.686517138116201</c:v>
                </c:pt>
                <c:pt idx="15">
                  <c:v>97.5321369371119</c:v>
                </c:pt>
                <c:pt idx="16">
                  <c:v>99.129111174272097</c:v>
                </c:pt>
                <c:pt idx="17">
                  <c:v>100.103313765843</c:v>
                </c:pt>
                <c:pt idx="18">
                  <c:v>100.880143384565</c:v>
                </c:pt>
                <c:pt idx="19">
                  <c:v>102.959199352468</c:v>
                </c:pt>
                <c:pt idx="20">
                  <c:v>104.24286037562899</c:v>
                </c:pt>
                <c:pt idx="21">
                  <c:v>105.90592045056501</c:v>
                </c:pt>
                <c:pt idx="22">
                  <c:v>107.666793837009</c:v>
                </c:pt>
                <c:pt idx="23">
                  <c:v>111.49644005480999</c:v>
                </c:pt>
                <c:pt idx="24">
                  <c:v>115.366972869224</c:v>
                </c:pt>
                <c:pt idx="25">
                  <c:v>120.217487791389</c:v>
                </c:pt>
                <c:pt idx="26">
                  <c:v>127.181627408542</c:v>
                </c:pt>
                <c:pt idx="27">
                  <c:v>128.289673024254</c:v>
                </c:pt>
                <c:pt idx="28">
                  <c:v>135.24969246475601</c:v>
                </c:pt>
                <c:pt idx="29">
                  <c:v>139.498171385414</c:v>
                </c:pt>
                <c:pt idx="30">
                  <c:v>141.486747768291</c:v>
                </c:pt>
                <c:pt idx="31">
                  <c:v>148.905925851636</c:v>
                </c:pt>
                <c:pt idx="32">
                  <c:v>147.22106962305401</c:v>
                </c:pt>
                <c:pt idx="33">
                  <c:v>146.98325417347701</c:v>
                </c:pt>
                <c:pt idx="34">
                  <c:v>149.67238150035999</c:v>
                </c:pt>
                <c:pt idx="35">
                  <c:v>152.06209347133799</c:v>
                </c:pt>
                <c:pt idx="36">
                  <c:v>156.71652819580501</c:v>
                </c:pt>
                <c:pt idx="37">
                  <c:v>165.35934135526099</c:v>
                </c:pt>
                <c:pt idx="38">
                  <c:v>170.249477864585</c:v>
                </c:pt>
                <c:pt idx="39">
                  <c:v>170.26115801606099</c:v>
                </c:pt>
                <c:pt idx="40">
                  <c:v>171.3149341383</c:v>
                </c:pt>
                <c:pt idx="41">
                  <c:v>160.54194084568101</c:v>
                </c:pt>
                <c:pt idx="42">
                  <c:v>150.497339357264</c:v>
                </c:pt>
                <c:pt idx="43">
                  <c:v>147.96242025047701</c:v>
                </c:pt>
                <c:pt idx="44">
                  <c:v>134.98989900436101</c:v>
                </c:pt>
                <c:pt idx="45">
                  <c:v>125.468015375962</c:v>
                </c:pt>
                <c:pt idx="46">
                  <c:v>113.022819524978</c:v>
                </c:pt>
                <c:pt idx="47">
                  <c:v>98.640325035710802</c:v>
                </c:pt>
                <c:pt idx="48">
                  <c:v>98.378752683051104</c:v>
                </c:pt>
                <c:pt idx="49">
                  <c:v>96.2144896170187</c:v>
                </c:pt>
                <c:pt idx="50">
                  <c:v>97.885219366173004</c:v>
                </c:pt>
                <c:pt idx="51">
                  <c:v>101.039310081455</c:v>
                </c:pt>
                <c:pt idx="52">
                  <c:v>99.854806884142803</c:v>
                </c:pt>
                <c:pt idx="53">
                  <c:v>100.34890092986301</c:v>
                </c:pt>
                <c:pt idx="54">
                  <c:v>101.33312054874</c:v>
                </c:pt>
                <c:pt idx="55">
                  <c:v>100.85618419468599</c:v>
                </c:pt>
                <c:pt idx="56">
                  <c:v>102.947458851542</c:v>
                </c:pt>
                <c:pt idx="57">
                  <c:v>104.487026558331</c:v>
                </c:pt>
                <c:pt idx="58">
                  <c:v>104.319612946509</c:v>
                </c:pt>
                <c:pt idx="59">
                  <c:v>108.923272032472</c:v>
                </c:pt>
                <c:pt idx="60">
                  <c:v>112.32745821529799</c:v>
                </c:pt>
                <c:pt idx="61">
                  <c:v>114.39672086243699</c:v>
                </c:pt>
                <c:pt idx="62">
                  <c:v>115.11029243371701</c:v>
                </c:pt>
                <c:pt idx="63">
                  <c:v>114.06733383211299</c:v>
                </c:pt>
                <c:pt idx="64">
                  <c:v>118.103875193862</c:v>
                </c:pt>
                <c:pt idx="65">
                  <c:v>124.985661780763</c:v>
                </c:pt>
                <c:pt idx="66">
                  <c:v>129.45322101017899</c:v>
                </c:pt>
                <c:pt idx="67">
                  <c:v>138.75100145834301</c:v>
                </c:pt>
                <c:pt idx="68">
                  <c:v>138.781714679635</c:v>
                </c:pt>
                <c:pt idx="69">
                  <c:v>139.95591618406999</c:v>
                </c:pt>
                <c:pt idx="70">
                  <c:v>145.58539101551199</c:v>
                </c:pt>
                <c:pt idx="71">
                  <c:v>147.666192923409</c:v>
                </c:pt>
                <c:pt idx="72">
                  <c:v>153.27595936863301</c:v>
                </c:pt>
                <c:pt idx="73">
                  <c:v>159.78380643652099</c:v>
                </c:pt>
                <c:pt idx="74">
                  <c:v>158.92029734016799</c:v>
                </c:pt>
                <c:pt idx="75">
                  <c:v>166.331744828365</c:v>
                </c:pt>
                <c:pt idx="76">
                  <c:v>171.18529968773501</c:v>
                </c:pt>
                <c:pt idx="77">
                  <c:v>173.53161971708701</c:v>
                </c:pt>
                <c:pt idx="78">
                  <c:v>179.81140197378599</c:v>
                </c:pt>
                <c:pt idx="79">
                  <c:v>181.729401725912</c:v>
                </c:pt>
                <c:pt idx="80">
                  <c:v>182.75355714034399</c:v>
                </c:pt>
                <c:pt idx="81">
                  <c:v>184.53760548047799</c:v>
                </c:pt>
                <c:pt idx="82">
                  <c:v>186.35999475019699</c:v>
                </c:pt>
                <c:pt idx="83">
                  <c:v>189.15126749061699</c:v>
                </c:pt>
                <c:pt idx="84">
                  <c:v>186.58432205393399</c:v>
                </c:pt>
                <c:pt idx="85">
                  <c:v>188.942799638471</c:v>
                </c:pt>
                <c:pt idx="86">
                  <c:v>192.29392921599899</c:v>
                </c:pt>
                <c:pt idx="87">
                  <c:v>197.959224320163</c:v>
                </c:pt>
                <c:pt idx="88">
                  <c:v>204.70355103063901</c:v>
                </c:pt>
                <c:pt idx="89">
                  <c:v>197.52643930797799</c:v>
                </c:pt>
                <c:pt idx="90">
                  <c:v>199.980948970572</c:v>
                </c:pt>
                <c:pt idx="91">
                  <c:v>194.18228239490799</c:v>
                </c:pt>
                <c:pt idx="92">
                  <c:v>179.59068520244</c:v>
                </c:pt>
                <c:pt idx="93">
                  <c:v>188.59222678112599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A8-484A-A740-8CB5DBD9B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439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PropertyType!$W$7:$W$108</c:f>
              <c:numCache>
                <c:formatCode>0</c:formatCode>
                <c:ptCount val="102"/>
                <c:pt idx="0">
                  <c:v>60.874701743873104</c:v>
                </c:pt>
                <c:pt idx="1">
                  <c:v>60.867162032474702</c:v>
                </c:pt>
                <c:pt idx="2">
                  <c:v>64.148515256018797</c:v>
                </c:pt>
                <c:pt idx="3">
                  <c:v>66.858810590393702</c:v>
                </c:pt>
                <c:pt idx="4">
                  <c:v>67.539972227336094</c:v>
                </c:pt>
                <c:pt idx="5">
                  <c:v>67.433888919231293</c:v>
                </c:pt>
                <c:pt idx="6">
                  <c:v>73.160703878325606</c:v>
                </c:pt>
                <c:pt idx="7">
                  <c:v>81.503106332009494</c:v>
                </c:pt>
                <c:pt idx="8">
                  <c:v>83.203894045468303</c:v>
                </c:pt>
                <c:pt idx="9">
                  <c:v>85.063561992992305</c:v>
                </c:pt>
                <c:pt idx="10">
                  <c:v>87.622387276470903</c:v>
                </c:pt>
                <c:pt idx="11">
                  <c:v>86.823176515072007</c:v>
                </c:pt>
                <c:pt idx="12">
                  <c:v>85.198377191320901</c:v>
                </c:pt>
                <c:pt idx="13">
                  <c:v>86.953900103623099</c:v>
                </c:pt>
                <c:pt idx="14">
                  <c:v>90.398348533208804</c:v>
                </c:pt>
                <c:pt idx="15">
                  <c:v>88.543528340270697</c:v>
                </c:pt>
                <c:pt idx="16">
                  <c:v>86.660906691076903</c:v>
                </c:pt>
                <c:pt idx="17">
                  <c:v>91.773175594662106</c:v>
                </c:pt>
                <c:pt idx="18">
                  <c:v>98.089842862388707</c:v>
                </c:pt>
                <c:pt idx="19">
                  <c:v>100</c:v>
                </c:pt>
                <c:pt idx="20">
                  <c:v>99.825918348278094</c:v>
                </c:pt>
                <c:pt idx="21">
                  <c:v>99.989952074863396</c:v>
                </c:pt>
                <c:pt idx="22">
                  <c:v>98.596675737886201</c:v>
                </c:pt>
                <c:pt idx="23">
                  <c:v>98.166824477253201</c:v>
                </c:pt>
                <c:pt idx="24">
                  <c:v>99.317972317427703</c:v>
                </c:pt>
                <c:pt idx="25">
                  <c:v>98.775435161039994</c:v>
                </c:pt>
                <c:pt idx="26">
                  <c:v>98.8251106690049</c:v>
                </c:pt>
                <c:pt idx="27">
                  <c:v>101.933578417647</c:v>
                </c:pt>
                <c:pt idx="28">
                  <c:v>105.94750219529</c:v>
                </c:pt>
                <c:pt idx="29">
                  <c:v>103.63208893449099</c:v>
                </c:pt>
                <c:pt idx="30">
                  <c:v>98.379525007175403</c:v>
                </c:pt>
                <c:pt idx="31">
                  <c:v>100.006664284525</c:v>
                </c:pt>
                <c:pt idx="32">
                  <c:v>106.468027351053</c:v>
                </c:pt>
                <c:pt idx="33">
                  <c:v>112.330785718184</c:v>
                </c:pt>
                <c:pt idx="34">
                  <c:v>116.28739345781401</c:v>
                </c:pt>
                <c:pt idx="35">
                  <c:v>119.340758616107</c:v>
                </c:pt>
                <c:pt idx="36">
                  <c:v>122.49052151243799</c:v>
                </c:pt>
                <c:pt idx="37">
                  <c:v>124.65451123038</c:v>
                </c:pt>
                <c:pt idx="38">
                  <c:v>128.52709678780101</c:v>
                </c:pt>
                <c:pt idx="39">
                  <c:v>134.141506991071</c:v>
                </c:pt>
                <c:pt idx="40">
                  <c:v>138.46018067376201</c:v>
                </c:pt>
                <c:pt idx="41">
                  <c:v>144.567591544495</c:v>
                </c:pt>
                <c:pt idx="42">
                  <c:v>150.26470896972</c:v>
                </c:pt>
                <c:pt idx="43">
                  <c:v>154.58374283801101</c:v>
                </c:pt>
                <c:pt idx="44">
                  <c:v>162.195713352046</c:v>
                </c:pt>
                <c:pt idx="45">
                  <c:v>168.26071414399101</c:v>
                </c:pt>
                <c:pt idx="46">
                  <c:v>171.18188886124801</c:v>
                </c:pt>
                <c:pt idx="47">
                  <c:v>170.43980370140599</c:v>
                </c:pt>
                <c:pt idx="48">
                  <c:v>160.96453993519299</c:v>
                </c:pt>
                <c:pt idx="49">
                  <c:v>155.41402997127099</c:v>
                </c:pt>
                <c:pt idx="50">
                  <c:v>153.775737335001</c:v>
                </c:pt>
                <c:pt idx="51">
                  <c:v>149.718355965689</c:v>
                </c:pt>
                <c:pt idx="52">
                  <c:v>134.17764686995699</c:v>
                </c:pt>
                <c:pt idx="53">
                  <c:v>112.01886558401</c:v>
                </c:pt>
                <c:pt idx="54">
                  <c:v>101.75146584773501</c:v>
                </c:pt>
                <c:pt idx="55">
                  <c:v>100.164259792284</c:v>
                </c:pt>
                <c:pt idx="56">
                  <c:v>109.419286894031</c:v>
                </c:pt>
                <c:pt idx="57">
                  <c:v>117.25580883831</c:v>
                </c:pt>
                <c:pt idx="58">
                  <c:v>112.822913795666</c:v>
                </c:pt>
                <c:pt idx="59">
                  <c:v>113.26724401559601</c:v>
                </c:pt>
                <c:pt idx="60">
                  <c:v>119.020798033432</c:v>
                </c:pt>
                <c:pt idx="61">
                  <c:v>120.655186121805</c:v>
                </c:pt>
                <c:pt idx="62">
                  <c:v>119.051351505152</c:v>
                </c:pt>
                <c:pt idx="63">
                  <c:v>122.17146879702599</c:v>
                </c:pt>
                <c:pt idx="64">
                  <c:v>126.70898923158001</c:v>
                </c:pt>
                <c:pt idx="65">
                  <c:v>128.405700084031</c:v>
                </c:pt>
                <c:pt idx="66">
                  <c:v>129.06043587502401</c:v>
                </c:pt>
                <c:pt idx="67">
                  <c:v>129.69849773898201</c:v>
                </c:pt>
                <c:pt idx="68">
                  <c:v>135.972192449039</c:v>
                </c:pt>
                <c:pt idx="69">
                  <c:v>145.12555104514601</c:v>
                </c:pt>
                <c:pt idx="70">
                  <c:v>149.02637696497001</c:v>
                </c:pt>
                <c:pt idx="71">
                  <c:v>148.64309606844901</c:v>
                </c:pt>
                <c:pt idx="72">
                  <c:v>148.14009681455499</c:v>
                </c:pt>
                <c:pt idx="73">
                  <c:v>152.49024840202799</c:v>
                </c:pt>
                <c:pt idx="74">
                  <c:v>157.12796194081</c:v>
                </c:pt>
                <c:pt idx="75">
                  <c:v>161.949531104248</c:v>
                </c:pt>
                <c:pt idx="76">
                  <c:v>170.34180965823799</c:v>
                </c:pt>
                <c:pt idx="77">
                  <c:v>175.37317037996499</c:v>
                </c:pt>
                <c:pt idx="78">
                  <c:v>175.55429470574799</c:v>
                </c:pt>
                <c:pt idx="79">
                  <c:v>170.19485096142401</c:v>
                </c:pt>
                <c:pt idx="80">
                  <c:v>166.218603732064</c:v>
                </c:pt>
                <c:pt idx="81">
                  <c:v>171.329446642151</c:v>
                </c:pt>
                <c:pt idx="82">
                  <c:v>177.094140638059</c:v>
                </c:pt>
                <c:pt idx="83">
                  <c:v>176.985203219071</c:v>
                </c:pt>
                <c:pt idx="84">
                  <c:v>176.162651865648</c:v>
                </c:pt>
                <c:pt idx="85">
                  <c:v>181.391267607618</c:v>
                </c:pt>
                <c:pt idx="86">
                  <c:v>185.334134091961</c:v>
                </c:pt>
                <c:pt idx="87">
                  <c:v>185.56547943494601</c:v>
                </c:pt>
                <c:pt idx="88">
                  <c:v>187.76627361043501</c:v>
                </c:pt>
                <c:pt idx="89">
                  <c:v>190.18533956228299</c:v>
                </c:pt>
                <c:pt idx="90">
                  <c:v>191.45978081689401</c:v>
                </c:pt>
                <c:pt idx="91">
                  <c:v>192.322097334348</c:v>
                </c:pt>
                <c:pt idx="92">
                  <c:v>199.95734089529901</c:v>
                </c:pt>
                <c:pt idx="93">
                  <c:v>207.83567233797501</c:v>
                </c:pt>
                <c:pt idx="94">
                  <c:v>206.682853357467</c:v>
                </c:pt>
                <c:pt idx="95">
                  <c:v>205.804335455679</c:v>
                </c:pt>
                <c:pt idx="96">
                  <c:v>205.806134234132</c:v>
                </c:pt>
                <c:pt idx="97">
                  <c:v>198.85678543537199</c:v>
                </c:pt>
                <c:pt idx="98">
                  <c:v>196.29769168593299</c:v>
                </c:pt>
                <c:pt idx="99">
                  <c:v>199.69332412677699</c:v>
                </c:pt>
                <c:pt idx="100">
                  <c:v>199.72805351713899</c:v>
                </c:pt>
                <c:pt idx="101">
                  <c:v>201.92597685255399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F2-4B34-A39B-487BEEB45236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PropertyType!$X$7:$X$108</c:f>
              <c:numCache>
                <c:formatCode>0</c:formatCode>
                <c:ptCount val="102"/>
                <c:pt idx="0">
                  <c:v>68.876953584600798</c:v>
                </c:pt>
                <c:pt idx="1">
                  <c:v>68.118879241673895</c:v>
                </c:pt>
                <c:pt idx="2">
                  <c:v>69.645537903291697</c:v>
                </c:pt>
                <c:pt idx="3">
                  <c:v>72.280957713287293</c:v>
                </c:pt>
                <c:pt idx="4">
                  <c:v>73.011365566302899</c:v>
                </c:pt>
                <c:pt idx="5">
                  <c:v>72.580059493321102</c:v>
                </c:pt>
                <c:pt idx="6">
                  <c:v>74.617400022337307</c:v>
                </c:pt>
                <c:pt idx="7">
                  <c:v>79.119629725491805</c:v>
                </c:pt>
                <c:pt idx="8">
                  <c:v>81.354422182739199</c:v>
                </c:pt>
                <c:pt idx="9">
                  <c:v>81.482461444273895</c:v>
                </c:pt>
                <c:pt idx="10">
                  <c:v>81.922845635944796</c:v>
                </c:pt>
                <c:pt idx="11">
                  <c:v>82.0976517876625</c:v>
                </c:pt>
                <c:pt idx="12">
                  <c:v>83.725955716091505</c:v>
                </c:pt>
                <c:pt idx="13">
                  <c:v>86.899022480623103</c:v>
                </c:pt>
                <c:pt idx="14">
                  <c:v>89.409420910531296</c:v>
                </c:pt>
                <c:pt idx="15">
                  <c:v>90.756449145585805</c:v>
                </c:pt>
                <c:pt idx="16">
                  <c:v>90.693105530978599</c:v>
                </c:pt>
                <c:pt idx="17">
                  <c:v>93.418844882259705</c:v>
                </c:pt>
                <c:pt idx="18">
                  <c:v>98.659522079652604</c:v>
                </c:pt>
                <c:pt idx="19">
                  <c:v>100</c:v>
                </c:pt>
                <c:pt idx="20">
                  <c:v>98.576366595551406</c:v>
                </c:pt>
                <c:pt idx="21">
                  <c:v>99.586288741194707</c:v>
                </c:pt>
                <c:pt idx="22">
                  <c:v>101.5469028791</c:v>
                </c:pt>
                <c:pt idx="23">
                  <c:v>100.464217437564</c:v>
                </c:pt>
                <c:pt idx="24">
                  <c:v>98.623256972132296</c:v>
                </c:pt>
                <c:pt idx="25">
                  <c:v>98.5288052091569</c:v>
                </c:pt>
                <c:pt idx="26">
                  <c:v>99.627501894217303</c:v>
                </c:pt>
                <c:pt idx="27">
                  <c:v>102.295298648052</c:v>
                </c:pt>
                <c:pt idx="28">
                  <c:v>105.073293654964</c:v>
                </c:pt>
                <c:pt idx="29">
                  <c:v>106.970804578976</c:v>
                </c:pt>
                <c:pt idx="30">
                  <c:v>108.67228196110899</c:v>
                </c:pt>
                <c:pt idx="31">
                  <c:v>110.784144398934</c:v>
                </c:pt>
                <c:pt idx="32">
                  <c:v>113.823852543185</c:v>
                </c:pt>
                <c:pt idx="33">
                  <c:v>117.621290560962</c:v>
                </c:pt>
                <c:pt idx="34">
                  <c:v>121.911486954437</c:v>
                </c:pt>
                <c:pt idx="35">
                  <c:v>125.03211509327799</c:v>
                </c:pt>
                <c:pt idx="36">
                  <c:v>128.81985736238701</c:v>
                </c:pt>
                <c:pt idx="37">
                  <c:v>133.863698982785</c:v>
                </c:pt>
                <c:pt idx="38">
                  <c:v>138.07491630807201</c:v>
                </c:pt>
                <c:pt idx="39">
                  <c:v>143.18020209275801</c:v>
                </c:pt>
                <c:pt idx="40">
                  <c:v>148.64505889027899</c:v>
                </c:pt>
                <c:pt idx="41">
                  <c:v>152.38895685264501</c:v>
                </c:pt>
                <c:pt idx="42">
                  <c:v>155.292441474138</c:v>
                </c:pt>
                <c:pt idx="43">
                  <c:v>158.216965741769</c:v>
                </c:pt>
                <c:pt idx="44">
                  <c:v>163.16580662577601</c:v>
                </c:pt>
                <c:pt idx="45">
                  <c:v>168.80349040024899</c:v>
                </c:pt>
                <c:pt idx="46">
                  <c:v>169.549640169757</c:v>
                </c:pt>
                <c:pt idx="47">
                  <c:v>167.59222415560799</c:v>
                </c:pt>
                <c:pt idx="48">
                  <c:v>167.63830389541101</c:v>
                </c:pt>
                <c:pt idx="49">
                  <c:v>166.06776252220399</c:v>
                </c:pt>
                <c:pt idx="50">
                  <c:v>161.316279655811</c:v>
                </c:pt>
                <c:pt idx="51">
                  <c:v>157.84524593287099</c:v>
                </c:pt>
                <c:pt idx="52">
                  <c:v>147.93392021911899</c:v>
                </c:pt>
                <c:pt idx="53">
                  <c:v>132.757167580497</c:v>
                </c:pt>
                <c:pt idx="54">
                  <c:v>125.335911021329</c:v>
                </c:pt>
                <c:pt idx="55">
                  <c:v>123.71494633647001</c:v>
                </c:pt>
                <c:pt idx="56">
                  <c:v>120.705599118064</c:v>
                </c:pt>
                <c:pt idx="57">
                  <c:v>120.045440567371</c:v>
                </c:pt>
                <c:pt idx="58">
                  <c:v>121.063173280993</c:v>
                </c:pt>
                <c:pt idx="59">
                  <c:v>119.855742465749</c:v>
                </c:pt>
                <c:pt idx="60">
                  <c:v>119.403737758403</c:v>
                </c:pt>
                <c:pt idx="61">
                  <c:v>121.11997739739</c:v>
                </c:pt>
                <c:pt idx="62">
                  <c:v>124.61189945330899</c:v>
                </c:pt>
                <c:pt idx="63">
                  <c:v>125.22412461771501</c:v>
                </c:pt>
                <c:pt idx="64">
                  <c:v>124.809352424398</c:v>
                </c:pt>
                <c:pt idx="65">
                  <c:v>127.746322959756</c:v>
                </c:pt>
                <c:pt idx="66">
                  <c:v>129.44692817518199</c:v>
                </c:pt>
                <c:pt idx="67">
                  <c:v>128.51270407334201</c:v>
                </c:pt>
                <c:pt idx="68">
                  <c:v>130.32248697505301</c:v>
                </c:pt>
                <c:pt idx="69">
                  <c:v>133.715043793859</c:v>
                </c:pt>
                <c:pt idx="70">
                  <c:v>136.60458733831501</c:v>
                </c:pt>
                <c:pt idx="71">
                  <c:v>141.29393850481199</c:v>
                </c:pt>
                <c:pt idx="72">
                  <c:v>146.95808007295099</c:v>
                </c:pt>
                <c:pt idx="73">
                  <c:v>150.050685206922</c:v>
                </c:pt>
                <c:pt idx="74">
                  <c:v>153.28624742111401</c:v>
                </c:pt>
                <c:pt idx="75">
                  <c:v>157.84618098740401</c:v>
                </c:pt>
                <c:pt idx="76">
                  <c:v>160.89661203536599</c:v>
                </c:pt>
                <c:pt idx="77">
                  <c:v>163.873270354261</c:v>
                </c:pt>
                <c:pt idx="78">
                  <c:v>165.919603619155</c:v>
                </c:pt>
                <c:pt idx="79">
                  <c:v>168.47676855498599</c:v>
                </c:pt>
                <c:pt idx="80">
                  <c:v>172.94185562884701</c:v>
                </c:pt>
                <c:pt idx="81">
                  <c:v>176.236267779683</c:v>
                </c:pt>
                <c:pt idx="82">
                  <c:v>178.09667121129499</c:v>
                </c:pt>
                <c:pt idx="83">
                  <c:v>181.509446239982</c:v>
                </c:pt>
                <c:pt idx="84">
                  <c:v>188.04124561839501</c:v>
                </c:pt>
                <c:pt idx="85">
                  <c:v>193.43778084886799</c:v>
                </c:pt>
                <c:pt idx="86">
                  <c:v>196.38979594303399</c:v>
                </c:pt>
                <c:pt idx="87">
                  <c:v>201.91618495585601</c:v>
                </c:pt>
                <c:pt idx="88">
                  <c:v>210.192963789879</c:v>
                </c:pt>
                <c:pt idx="89">
                  <c:v>216.44025619710601</c:v>
                </c:pt>
                <c:pt idx="90">
                  <c:v>219.43365013012999</c:v>
                </c:pt>
                <c:pt idx="91">
                  <c:v>221.004112018624</c:v>
                </c:pt>
                <c:pt idx="92">
                  <c:v>226.84921302715401</c:v>
                </c:pt>
                <c:pt idx="93">
                  <c:v>237.09093755508701</c:v>
                </c:pt>
                <c:pt idx="94">
                  <c:v>244.06546453841901</c:v>
                </c:pt>
                <c:pt idx="95">
                  <c:v>250.7072922408</c:v>
                </c:pt>
                <c:pt idx="96">
                  <c:v>255.704627544299</c:v>
                </c:pt>
                <c:pt idx="97">
                  <c:v>259.41383814019702</c:v>
                </c:pt>
                <c:pt idx="98">
                  <c:v>269.46091680190102</c:v>
                </c:pt>
                <c:pt idx="99">
                  <c:v>280.12901567108003</c:v>
                </c:pt>
                <c:pt idx="100">
                  <c:v>287.35105660808301</c:v>
                </c:pt>
                <c:pt idx="101">
                  <c:v>292.70302470913902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F2-4B34-A39B-487BEEB45236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PropertyType!$Y$7:$Y$108</c:f>
              <c:numCache>
                <c:formatCode>0</c:formatCode>
                <c:ptCount val="102"/>
                <c:pt idx="0">
                  <c:v>78.833529164373303</c:v>
                </c:pt>
                <c:pt idx="1">
                  <c:v>73.0884233626292</c:v>
                </c:pt>
                <c:pt idx="2">
                  <c:v>67.464757412911098</c:v>
                </c:pt>
                <c:pt idx="3">
                  <c:v>70.412112577635597</c:v>
                </c:pt>
                <c:pt idx="4">
                  <c:v>78.755816725368604</c:v>
                </c:pt>
                <c:pt idx="5">
                  <c:v>83.081386484198305</c:v>
                </c:pt>
                <c:pt idx="6">
                  <c:v>84.597094739259305</c:v>
                </c:pt>
                <c:pt idx="7">
                  <c:v>84.391943348468402</c:v>
                </c:pt>
                <c:pt idx="8">
                  <c:v>84.107793592827207</c:v>
                </c:pt>
                <c:pt idx="9">
                  <c:v>87.710078256175507</c:v>
                </c:pt>
                <c:pt idx="10">
                  <c:v>90.947168803289102</c:v>
                </c:pt>
                <c:pt idx="11">
                  <c:v>92.138066214742295</c:v>
                </c:pt>
                <c:pt idx="12">
                  <c:v>92.968010841634197</c:v>
                </c:pt>
                <c:pt idx="13">
                  <c:v>92.606833699154393</c:v>
                </c:pt>
                <c:pt idx="14">
                  <c:v>92.953496416593694</c:v>
                </c:pt>
                <c:pt idx="15">
                  <c:v>94.340508856518696</c:v>
                </c:pt>
                <c:pt idx="16">
                  <c:v>94.672179024635497</c:v>
                </c:pt>
                <c:pt idx="17">
                  <c:v>95.304425419743396</c:v>
                </c:pt>
                <c:pt idx="18">
                  <c:v>97.844173625752305</c:v>
                </c:pt>
                <c:pt idx="19">
                  <c:v>100</c:v>
                </c:pt>
                <c:pt idx="20">
                  <c:v>100.51694871218299</c:v>
                </c:pt>
                <c:pt idx="21">
                  <c:v>102.08489383868501</c:v>
                </c:pt>
                <c:pt idx="22">
                  <c:v>103.524003974659</c:v>
                </c:pt>
                <c:pt idx="23">
                  <c:v>102.977228142499</c:v>
                </c:pt>
                <c:pt idx="24">
                  <c:v>103.44657157993601</c:v>
                </c:pt>
                <c:pt idx="25">
                  <c:v>105.240005857287</c:v>
                </c:pt>
                <c:pt idx="26">
                  <c:v>109.163502479979</c:v>
                </c:pt>
                <c:pt idx="27">
                  <c:v>113.79986792806901</c:v>
                </c:pt>
                <c:pt idx="28">
                  <c:v>116.359386319411</c:v>
                </c:pt>
                <c:pt idx="29">
                  <c:v>120.621561987826</c:v>
                </c:pt>
                <c:pt idx="30">
                  <c:v>124.551544346531</c:v>
                </c:pt>
                <c:pt idx="31">
                  <c:v>126.84070472411101</c:v>
                </c:pt>
                <c:pt idx="32">
                  <c:v>133.17506164288901</c:v>
                </c:pt>
                <c:pt idx="33">
                  <c:v>141.19124144251501</c:v>
                </c:pt>
                <c:pt idx="34">
                  <c:v>147.20469236338801</c:v>
                </c:pt>
                <c:pt idx="35">
                  <c:v>150.42040430669701</c:v>
                </c:pt>
                <c:pt idx="36">
                  <c:v>153.74950256803101</c:v>
                </c:pt>
                <c:pt idx="37">
                  <c:v>161.659976432523</c:v>
                </c:pt>
                <c:pt idx="38">
                  <c:v>168.108457639363</c:v>
                </c:pt>
                <c:pt idx="39">
                  <c:v>170.44553587963799</c:v>
                </c:pt>
                <c:pt idx="40">
                  <c:v>172.361071089956</c:v>
                </c:pt>
                <c:pt idx="41">
                  <c:v>173.48036635331599</c:v>
                </c:pt>
                <c:pt idx="42">
                  <c:v>174.26943439713099</c:v>
                </c:pt>
                <c:pt idx="43">
                  <c:v>176.02680421880899</c:v>
                </c:pt>
                <c:pt idx="44">
                  <c:v>178.57709553592801</c:v>
                </c:pt>
                <c:pt idx="45">
                  <c:v>181.52226005680501</c:v>
                </c:pt>
                <c:pt idx="46">
                  <c:v>183.984011771073</c:v>
                </c:pt>
                <c:pt idx="47">
                  <c:v>182.61465521112299</c:v>
                </c:pt>
                <c:pt idx="48">
                  <c:v>178.76608777246199</c:v>
                </c:pt>
                <c:pt idx="49">
                  <c:v>175.896854495208</c:v>
                </c:pt>
                <c:pt idx="50">
                  <c:v>168.07883376102501</c:v>
                </c:pt>
                <c:pt idx="51">
                  <c:v>157.45279500228699</c:v>
                </c:pt>
                <c:pt idx="52">
                  <c:v>148.788453947254</c:v>
                </c:pt>
                <c:pt idx="53">
                  <c:v>139.868983460321</c:v>
                </c:pt>
                <c:pt idx="54">
                  <c:v>132.50885501450799</c:v>
                </c:pt>
                <c:pt idx="55">
                  <c:v>128.61368642046199</c:v>
                </c:pt>
                <c:pt idx="56">
                  <c:v>129.217091715778</c:v>
                </c:pt>
                <c:pt idx="57">
                  <c:v>130.10236666362201</c:v>
                </c:pt>
                <c:pt idx="58">
                  <c:v>128.39306891513999</c:v>
                </c:pt>
                <c:pt idx="59">
                  <c:v>129.74918629575899</c:v>
                </c:pt>
                <c:pt idx="60">
                  <c:v>133.74096252126799</c:v>
                </c:pt>
                <c:pt idx="61">
                  <c:v>134.68944250525999</c:v>
                </c:pt>
                <c:pt idx="62">
                  <c:v>134.077658096156</c:v>
                </c:pt>
                <c:pt idx="63">
                  <c:v>134.585828396463</c:v>
                </c:pt>
                <c:pt idx="64">
                  <c:v>136.02993004166299</c:v>
                </c:pt>
                <c:pt idx="65">
                  <c:v>138.54422452460901</c:v>
                </c:pt>
                <c:pt idx="66">
                  <c:v>141.09250152019499</c:v>
                </c:pt>
                <c:pt idx="67">
                  <c:v>141.763203275514</c:v>
                </c:pt>
                <c:pt idx="68">
                  <c:v>143.36286766225999</c:v>
                </c:pt>
                <c:pt idx="69">
                  <c:v>149.55746669497501</c:v>
                </c:pt>
                <c:pt idx="70">
                  <c:v>154.506173602009</c:v>
                </c:pt>
                <c:pt idx="71">
                  <c:v>156.22991592081399</c:v>
                </c:pt>
                <c:pt idx="72">
                  <c:v>159.31072636727501</c:v>
                </c:pt>
                <c:pt idx="73">
                  <c:v>162.36171637213499</c:v>
                </c:pt>
                <c:pt idx="74">
                  <c:v>164.873624737006</c:v>
                </c:pt>
                <c:pt idx="75">
                  <c:v>169.480063735101</c:v>
                </c:pt>
                <c:pt idx="76">
                  <c:v>174.92324997801401</c:v>
                </c:pt>
                <c:pt idx="77">
                  <c:v>177.264910937563</c:v>
                </c:pt>
                <c:pt idx="78">
                  <c:v>178.67594353883899</c:v>
                </c:pt>
                <c:pt idx="79">
                  <c:v>180.30785534952199</c:v>
                </c:pt>
                <c:pt idx="80">
                  <c:v>180.52833471693501</c:v>
                </c:pt>
                <c:pt idx="81">
                  <c:v>181.08438550497701</c:v>
                </c:pt>
                <c:pt idx="82">
                  <c:v>184.55066182555899</c:v>
                </c:pt>
                <c:pt idx="83">
                  <c:v>190.377269635186</c:v>
                </c:pt>
                <c:pt idx="84">
                  <c:v>191.61467494184899</c:v>
                </c:pt>
                <c:pt idx="85">
                  <c:v>189.867204880331</c:v>
                </c:pt>
                <c:pt idx="86">
                  <c:v>189.94916038218301</c:v>
                </c:pt>
                <c:pt idx="87">
                  <c:v>192.23188561881301</c:v>
                </c:pt>
                <c:pt idx="88">
                  <c:v>196.21970950365599</c:v>
                </c:pt>
                <c:pt idx="89">
                  <c:v>197.234798830019</c:v>
                </c:pt>
                <c:pt idx="90">
                  <c:v>195.71177693561299</c:v>
                </c:pt>
                <c:pt idx="91">
                  <c:v>194.55816509599899</c:v>
                </c:pt>
                <c:pt idx="92">
                  <c:v>193.97846536299801</c:v>
                </c:pt>
                <c:pt idx="93">
                  <c:v>194.785030954853</c:v>
                </c:pt>
                <c:pt idx="94">
                  <c:v>195.11645967498299</c:v>
                </c:pt>
                <c:pt idx="95">
                  <c:v>195.34415219579901</c:v>
                </c:pt>
                <c:pt idx="96">
                  <c:v>196.93340320525601</c:v>
                </c:pt>
                <c:pt idx="97">
                  <c:v>193.96891092235899</c:v>
                </c:pt>
                <c:pt idx="98">
                  <c:v>193.095492398798</c:v>
                </c:pt>
                <c:pt idx="99">
                  <c:v>196.84326629310601</c:v>
                </c:pt>
                <c:pt idx="100">
                  <c:v>200.41056677943101</c:v>
                </c:pt>
                <c:pt idx="101">
                  <c:v>204.94407074453099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F2-4B34-A39B-487BEEB45236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PropertyType!$Z$7:$Z$108</c:f>
              <c:numCache>
                <c:formatCode>0</c:formatCode>
                <c:ptCount val="102"/>
                <c:pt idx="0">
                  <c:v>67.333098016109304</c:v>
                </c:pt>
                <c:pt idx="1">
                  <c:v>66.466113173999801</c:v>
                </c:pt>
                <c:pt idx="2">
                  <c:v>67.846506922380698</c:v>
                </c:pt>
                <c:pt idx="3">
                  <c:v>68.749911013659499</c:v>
                </c:pt>
                <c:pt idx="4">
                  <c:v>70.346228371122805</c:v>
                </c:pt>
                <c:pt idx="5">
                  <c:v>72.604497743266606</c:v>
                </c:pt>
                <c:pt idx="6">
                  <c:v>74.560921028262698</c:v>
                </c:pt>
                <c:pt idx="7">
                  <c:v>77.324509240640893</c:v>
                </c:pt>
                <c:pt idx="8">
                  <c:v>79.899559480409707</c:v>
                </c:pt>
                <c:pt idx="9">
                  <c:v>81.109850594237997</c:v>
                </c:pt>
                <c:pt idx="10">
                  <c:v>82.401735028589201</c:v>
                </c:pt>
                <c:pt idx="11">
                  <c:v>82.402445566172105</c:v>
                </c:pt>
                <c:pt idx="12">
                  <c:v>81.753232952467101</c:v>
                </c:pt>
                <c:pt idx="13">
                  <c:v>85.602865393729601</c:v>
                </c:pt>
                <c:pt idx="14">
                  <c:v>91.844966283210596</c:v>
                </c:pt>
                <c:pt idx="15">
                  <c:v>94.469647330064404</c:v>
                </c:pt>
                <c:pt idx="16">
                  <c:v>94.620720668054204</c:v>
                </c:pt>
                <c:pt idx="17">
                  <c:v>95.381056105030595</c:v>
                </c:pt>
                <c:pt idx="18">
                  <c:v>97.672126000652199</c:v>
                </c:pt>
                <c:pt idx="19">
                  <c:v>100</c:v>
                </c:pt>
                <c:pt idx="20">
                  <c:v>102.092748384773</c:v>
                </c:pt>
                <c:pt idx="21">
                  <c:v>104.095009899</c:v>
                </c:pt>
                <c:pt idx="22">
                  <c:v>104.90869695265199</c:v>
                </c:pt>
                <c:pt idx="23">
                  <c:v>106.48391131727701</c:v>
                </c:pt>
                <c:pt idx="24">
                  <c:v>109.66758963382</c:v>
                </c:pt>
                <c:pt idx="25">
                  <c:v>111.44206187761201</c:v>
                </c:pt>
                <c:pt idx="26">
                  <c:v>112.4685595573</c:v>
                </c:pt>
                <c:pt idx="27">
                  <c:v>115.53490289128599</c:v>
                </c:pt>
                <c:pt idx="28">
                  <c:v>118.92761664855701</c:v>
                </c:pt>
                <c:pt idx="29">
                  <c:v>121.264396854117</c:v>
                </c:pt>
                <c:pt idx="30">
                  <c:v>122.81374596441999</c:v>
                </c:pt>
                <c:pt idx="31">
                  <c:v>123.84279930033399</c:v>
                </c:pt>
                <c:pt idx="32">
                  <c:v>125.842369721203</c:v>
                </c:pt>
                <c:pt idx="33">
                  <c:v>130.82611875535</c:v>
                </c:pt>
                <c:pt idx="34">
                  <c:v>136.637268684681</c:v>
                </c:pt>
                <c:pt idx="35">
                  <c:v>140.75056391107</c:v>
                </c:pt>
                <c:pt idx="36">
                  <c:v>144.35113795439401</c:v>
                </c:pt>
                <c:pt idx="37">
                  <c:v>150.65352465786199</c:v>
                </c:pt>
                <c:pt idx="38">
                  <c:v>159.759497390809</c:v>
                </c:pt>
                <c:pt idx="39">
                  <c:v>166.040780841691</c:v>
                </c:pt>
                <c:pt idx="40">
                  <c:v>166.25537069854599</c:v>
                </c:pt>
                <c:pt idx="41">
                  <c:v>164.04333176985801</c:v>
                </c:pt>
                <c:pt idx="42">
                  <c:v>168.41477762670399</c:v>
                </c:pt>
                <c:pt idx="43">
                  <c:v>177.09596072072</c:v>
                </c:pt>
                <c:pt idx="44">
                  <c:v>176.86490749583899</c:v>
                </c:pt>
                <c:pt idx="45">
                  <c:v>172.22685255119501</c:v>
                </c:pt>
                <c:pt idx="46">
                  <c:v>169.31541911777401</c:v>
                </c:pt>
                <c:pt idx="47">
                  <c:v>166.449548879254</c:v>
                </c:pt>
                <c:pt idx="48">
                  <c:v>162.183983723441</c:v>
                </c:pt>
                <c:pt idx="49">
                  <c:v>158.416729138383</c:v>
                </c:pt>
                <c:pt idx="50">
                  <c:v>154.49448862838099</c:v>
                </c:pt>
                <c:pt idx="51">
                  <c:v>146.19825704313101</c:v>
                </c:pt>
                <c:pt idx="52">
                  <c:v>135.072159264433</c:v>
                </c:pt>
                <c:pt idx="53">
                  <c:v>126.061869968869</c:v>
                </c:pt>
                <c:pt idx="54">
                  <c:v>121.439752678738</c:v>
                </c:pt>
                <c:pt idx="55">
                  <c:v>119.19136256812099</c:v>
                </c:pt>
                <c:pt idx="56">
                  <c:v>119.679006990063</c:v>
                </c:pt>
                <c:pt idx="57">
                  <c:v>125.424180981368</c:v>
                </c:pt>
                <c:pt idx="58">
                  <c:v>133.973102424796</c:v>
                </c:pt>
                <c:pt idx="59">
                  <c:v>138.96356265881701</c:v>
                </c:pt>
                <c:pt idx="60">
                  <c:v>140.44349276172301</c:v>
                </c:pt>
                <c:pt idx="61">
                  <c:v>143.20322086828901</c:v>
                </c:pt>
                <c:pt idx="62">
                  <c:v>148.83343458835401</c:v>
                </c:pt>
                <c:pt idx="63">
                  <c:v>151.80359745483901</c:v>
                </c:pt>
                <c:pt idx="64">
                  <c:v>149.81392349665799</c:v>
                </c:pt>
                <c:pt idx="65">
                  <c:v>152.101127369099</c:v>
                </c:pt>
                <c:pt idx="66">
                  <c:v>159.45039286138001</c:v>
                </c:pt>
                <c:pt idx="67">
                  <c:v>164.35892086984899</c:v>
                </c:pt>
                <c:pt idx="68">
                  <c:v>167.02990929519899</c:v>
                </c:pt>
                <c:pt idx="69">
                  <c:v>169.457189927651</c:v>
                </c:pt>
                <c:pt idx="70">
                  <c:v>173.48398067326499</c:v>
                </c:pt>
                <c:pt idx="71">
                  <c:v>178.52751949566999</c:v>
                </c:pt>
                <c:pt idx="72">
                  <c:v>176.47826174831499</c:v>
                </c:pt>
                <c:pt idx="73">
                  <c:v>175.49226421012699</c:v>
                </c:pt>
                <c:pt idx="74">
                  <c:v>185.69622341607499</c:v>
                </c:pt>
                <c:pt idx="75">
                  <c:v>195.062153360906</c:v>
                </c:pt>
                <c:pt idx="76">
                  <c:v>199.575918054314</c:v>
                </c:pt>
                <c:pt idx="77">
                  <c:v>204.56014617441599</c:v>
                </c:pt>
                <c:pt idx="78">
                  <c:v>208.32468114729801</c:v>
                </c:pt>
                <c:pt idx="79">
                  <c:v>212.242256302084</c:v>
                </c:pt>
                <c:pt idx="80">
                  <c:v>217.62490975342499</c:v>
                </c:pt>
                <c:pt idx="81">
                  <c:v>223.10225099611799</c:v>
                </c:pt>
                <c:pt idx="82">
                  <c:v>226.57591021564599</c:v>
                </c:pt>
                <c:pt idx="83">
                  <c:v>227.794128546651</c:v>
                </c:pt>
                <c:pt idx="84">
                  <c:v>230.42949900573001</c:v>
                </c:pt>
                <c:pt idx="85">
                  <c:v>235.31082931364799</c:v>
                </c:pt>
                <c:pt idx="86">
                  <c:v>240.89678273254299</c:v>
                </c:pt>
                <c:pt idx="87">
                  <c:v>247.100899278138</c:v>
                </c:pt>
                <c:pt idx="88">
                  <c:v>252.48593017689399</c:v>
                </c:pt>
                <c:pt idx="89">
                  <c:v>257.06865445502899</c:v>
                </c:pt>
                <c:pt idx="90">
                  <c:v>261.84883590041898</c:v>
                </c:pt>
                <c:pt idx="91">
                  <c:v>266.282551636449</c:v>
                </c:pt>
                <c:pt idx="92">
                  <c:v>271.929774696636</c:v>
                </c:pt>
                <c:pt idx="93">
                  <c:v>277.25767851560698</c:v>
                </c:pt>
                <c:pt idx="94">
                  <c:v>283.08122609849602</c:v>
                </c:pt>
                <c:pt idx="95">
                  <c:v>290.526672682509</c:v>
                </c:pt>
                <c:pt idx="96">
                  <c:v>293.75850679634402</c:v>
                </c:pt>
                <c:pt idx="97">
                  <c:v>299.918294323569</c:v>
                </c:pt>
                <c:pt idx="98">
                  <c:v>310.14183264937299</c:v>
                </c:pt>
                <c:pt idx="99">
                  <c:v>314.783063260863</c:v>
                </c:pt>
                <c:pt idx="100">
                  <c:v>323.383095166798</c:v>
                </c:pt>
                <c:pt idx="101">
                  <c:v>330.80895884998898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F2-4B34-A39B-487BEEB4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43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Regional!$O$7:$O$108</c:f>
              <c:numCache>
                <c:formatCode>0</c:formatCode>
                <c:ptCount val="102"/>
                <c:pt idx="0">
                  <c:v>66.472803132424801</c:v>
                </c:pt>
                <c:pt idx="1">
                  <c:v>67.283543427741506</c:v>
                </c:pt>
                <c:pt idx="2">
                  <c:v>70.415933812030005</c:v>
                </c:pt>
                <c:pt idx="3">
                  <c:v>72.063562919278297</c:v>
                </c:pt>
                <c:pt idx="4">
                  <c:v>71.476486967455998</c:v>
                </c:pt>
                <c:pt idx="5">
                  <c:v>71.955922502588393</c:v>
                </c:pt>
                <c:pt idx="6">
                  <c:v>72.309711804605996</c:v>
                </c:pt>
                <c:pt idx="7">
                  <c:v>73.0858440756748</c:v>
                </c:pt>
                <c:pt idx="8">
                  <c:v>75.384322697610699</c:v>
                </c:pt>
                <c:pt idx="9">
                  <c:v>78.199431265496699</c:v>
                </c:pt>
                <c:pt idx="10">
                  <c:v>78.356712875350297</c:v>
                </c:pt>
                <c:pt idx="11">
                  <c:v>77.987376081511101</c:v>
                </c:pt>
                <c:pt idx="12">
                  <c:v>82.738831306221201</c:v>
                </c:pt>
                <c:pt idx="13">
                  <c:v>91.268215921324497</c:v>
                </c:pt>
                <c:pt idx="14">
                  <c:v>94.492270237294505</c:v>
                </c:pt>
                <c:pt idx="15">
                  <c:v>92.649039650817897</c:v>
                </c:pt>
                <c:pt idx="16">
                  <c:v>94.372510143228297</c:v>
                </c:pt>
                <c:pt idx="17">
                  <c:v>99.422171630485195</c:v>
                </c:pt>
                <c:pt idx="18">
                  <c:v>101.497548139446</c:v>
                </c:pt>
                <c:pt idx="19">
                  <c:v>100</c:v>
                </c:pt>
                <c:pt idx="20">
                  <c:v>101.66063587271699</c:v>
                </c:pt>
                <c:pt idx="21">
                  <c:v>107.386884712563</c:v>
                </c:pt>
                <c:pt idx="22">
                  <c:v>109.85340761278199</c:v>
                </c:pt>
                <c:pt idx="23">
                  <c:v>108.464266487035</c:v>
                </c:pt>
                <c:pt idx="24">
                  <c:v>109.80282937731801</c:v>
                </c:pt>
                <c:pt idx="25">
                  <c:v>114.75360117815499</c:v>
                </c:pt>
                <c:pt idx="26">
                  <c:v>118.521482644852</c:v>
                </c:pt>
                <c:pt idx="27">
                  <c:v>118.480965041638</c:v>
                </c:pt>
                <c:pt idx="28">
                  <c:v>119.515100971013</c:v>
                </c:pt>
                <c:pt idx="29">
                  <c:v>122.69554947944501</c:v>
                </c:pt>
                <c:pt idx="30">
                  <c:v>125.079700281597</c:v>
                </c:pt>
                <c:pt idx="31">
                  <c:v>127.70717019416099</c:v>
                </c:pt>
                <c:pt idx="32">
                  <c:v>132.25515197673599</c:v>
                </c:pt>
                <c:pt idx="33">
                  <c:v>135.247575398984</c:v>
                </c:pt>
                <c:pt idx="34">
                  <c:v>135.357717693155</c:v>
                </c:pt>
                <c:pt idx="35">
                  <c:v>136.264064360595</c:v>
                </c:pt>
                <c:pt idx="36">
                  <c:v>140.05099180648199</c:v>
                </c:pt>
                <c:pt idx="37">
                  <c:v>145.110890601053</c:v>
                </c:pt>
                <c:pt idx="38">
                  <c:v>147.70622551747701</c:v>
                </c:pt>
                <c:pt idx="39">
                  <c:v>147.949714050864</c:v>
                </c:pt>
                <c:pt idx="40">
                  <c:v>146.78388572192301</c:v>
                </c:pt>
                <c:pt idx="41">
                  <c:v>143.63506637820601</c:v>
                </c:pt>
                <c:pt idx="42">
                  <c:v>143.52989669686599</c:v>
                </c:pt>
                <c:pt idx="43">
                  <c:v>145.865653961671</c:v>
                </c:pt>
                <c:pt idx="44">
                  <c:v>144.94481565980601</c:v>
                </c:pt>
                <c:pt idx="45">
                  <c:v>141.42394421018599</c:v>
                </c:pt>
                <c:pt idx="46">
                  <c:v>138.79840959498799</c:v>
                </c:pt>
                <c:pt idx="47">
                  <c:v>137.597643935604</c:v>
                </c:pt>
                <c:pt idx="48">
                  <c:v>135.72949405120801</c:v>
                </c:pt>
                <c:pt idx="49">
                  <c:v>134.05733281771501</c:v>
                </c:pt>
                <c:pt idx="50">
                  <c:v>126.476250519421</c:v>
                </c:pt>
                <c:pt idx="51">
                  <c:v>115.934275761065</c:v>
                </c:pt>
                <c:pt idx="52">
                  <c:v>109.91757556144201</c:v>
                </c:pt>
                <c:pt idx="53">
                  <c:v>108.938187843387</c:v>
                </c:pt>
                <c:pt idx="54">
                  <c:v>107.57576561777</c:v>
                </c:pt>
                <c:pt idx="55">
                  <c:v>102.270686822169</c:v>
                </c:pt>
                <c:pt idx="56">
                  <c:v>98.106009650481994</c:v>
                </c:pt>
                <c:pt idx="57">
                  <c:v>96.226632193501302</c:v>
                </c:pt>
                <c:pt idx="58">
                  <c:v>93.883535412313293</c:v>
                </c:pt>
                <c:pt idx="59">
                  <c:v>90.8014959088772</c:v>
                </c:pt>
                <c:pt idx="60">
                  <c:v>90.228378548531296</c:v>
                </c:pt>
                <c:pt idx="61">
                  <c:v>92.494563845488798</c:v>
                </c:pt>
                <c:pt idx="62">
                  <c:v>93.920512839634199</c:v>
                </c:pt>
                <c:pt idx="63">
                  <c:v>92.791325190454899</c:v>
                </c:pt>
                <c:pt idx="64">
                  <c:v>89.672479020950703</c:v>
                </c:pt>
                <c:pt idx="65">
                  <c:v>86.790626370842205</c:v>
                </c:pt>
                <c:pt idx="66">
                  <c:v>90.750293113915006</c:v>
                </c:pt>
                <c:pt idx="67">
                  <c:v>95.622082302125605</c:v>
                </c:pt>
                <c:pt idx="68">
                  <c:v>95.075208786294994</c:v>
                </c:pt>
                <c:pt idx="69">
                  <c:v>96.141847647431604</c:v>
                </c:pt>
                <c:pt idx="70">
                  <c:v>99.298804424103196</c:v>
                </c:pt>
                <c:pt idx="71">
                  <c:v>100.658606109304</c:v>
                </c:pt>
                <c:pt idx="72">
                  <c:v>102.294588018664</c:v>
                </c:pt>
                <c:pt idx="73">
                  <c:v>106.966038498654</c:v>
                </c:pt>
                <c:pt idx="74">
                  <c:v>110.33872396556799</c:v>
                </c:pt>
                <c:pt idx="75">
                  <c:v>110.84375906423899</c:v>
                </c:pt>
                <c:pt idx="76">
                  <c:v>112.852426199183</c:v>
                </c:pt>
                <c:pt idx="77">
                  <c:v>117.27880454772</c:v>
                </c:pt>
                <c:pt idx="78">
                  <c:v>118.095411256039</c:v>
                </c:pt>
                <c:pt idx="79">
                  <c:v>116.30575995521301</c:v>
                </c:pt>
                <c:pt idx="80">
                  <c:v>118.34273837889801</c:v>
                </c:pt>
                <c:pt idx="81">
                  <c:v>122.639847335562</c:v>
                </c:pt>
                <c:pt idx="82">
                  <c:v>124.175510085075</c:v>
                </c:pt>
                <c:pt idx="83">
                  <c:v>125.243287268914</c:v>
                </c:pt>
                <c:pt idx="84">
                  <c:v>134.80360040325999</c:v>
                </c:pt>
                <c:pt idx="85">
                  <c:v>149.71207727115601</c:v>
                </c:pt>
                <c:pt idx="86">
                  <c:v>148.90965626055899</c:v>
                </c:pt>
                <c:pt idx="87">
                  <c:v>140.589286055835</c:v>
                </c:pt>
                <c:pt idx="88">
                  <c:v>142.388132854302</c:v>
                </c:pt>
                <c:pt idx="89">
                  <c:v>149.06677997405501</c:v>
                </c:pt>
                <c:pt idx="90">
                  <c:v>153.91373804474799</c:v>
                </c:pt>
                <c:pt idx="91">
                  <c:v>153.51136734301801</c:v>
                </c:pt>
                <c:pt idx="92">
                  <c:v>151.881868871877</c:v>
                </c:pt>
                <c:pt idx="93">
                  <c:v>153.602377637578</c:v>
                </c:pt>
                <c:pt idx="94">
                  <c:v>156.167936241131</c:v>
                </c:pt>
                <c:pt idx="95">
                  <c:v>156.78129490425999</c:v>
                </c:pt>
                <c:pt idx="96">
                  <c:v>156.30948919766601</c:v>
                </c:pt>
                <c:pt idx="97">
                  <c:v>154.328265993451</c:v>
                </c:pt>
                <c:pt idx="98">
                  <c:v>157.6747111711</c:v>
                </c:pt>
                <c:pt idx="99">
                  <c:v>163.961681488636</c:v>
                </c:pt>
                <c:pt idx="100">
                  <c:v>168.58802433647901</c:v>
                </c:pt>
                <c:pt idx="101">
                  <c:v>171.906719151353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3-482A-83BF-56C2734235CE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Regional!$P$7:$P$108</c:f>
              <c:numCache>
                <c:formatCode>0</c:formatCode>
                <c:ptCount val="102"/>
                <c:pt idx="0">
                  <c:v>54.708152060187899</c:v>
                </c:pt>
                <c:pt idx="1">
                  <c:v>53.542481852235802</c:v>
                </c:pt>
                <c:pt idx="2">
                  <c:v>56.010549370788198</c:v>
                </c:pt>
                <c:pt idx="3">
                  <c:v>62.909537000249003</c:v>
                </c:pt>
                <c:pt idx="4">
                  <c:v>66.699832215679805</c:v>
                </c:pt>
                <c:pt idx="5">
                  <c:v>66.951088797784095</c:v>
                </c:pt>
                <c:pt idx="6">
                  <c:v>70.943655916786099</c:v>
                </c:pt>
                <c:pt idx="7">
                  <c:v>76.860177723636596</c:v>
                </c:pt>
                <c:pt idx="8">
                  <c:v>77.831932199641003</c:v>
                </c:pt>
                <c:pt idx="9">
                  <c:v>78.312508597102607</c:v>
                </c:pt>
                <c:pt idx="10">
                  <c:v>83.069657561944396</c:v>
                </c:pt>
                <c:pt idx="11">
                  <c:v>87.923970512675396</c:v>
                </c:pt>
                <c:pt idx="12">
                  <c:v>88.827013008299801</c:v>
                </c:pt>
                <c:pt idx="13">
                  <c:v>88.419631122267106</c:v>
                </c:pt>
                <c:pt idx="14">
                  <c:v>88.546632671698902</c:v>
                </c:pt>
                <c:pt idx="15">
                  <c:v>90.654398032265604</c:v>
                </c:pt>
                <c:pt idx="16">
                  <c:v>95.020059849093101</c:v>
                </c:pt>
                <c:pt idx="17">
                  <c:v>100.505878728735</c:v>
                </c:pt>
                <c:pt idx="18">
                  <c:v>100.86411813406301</c:v>
                </c:pt>
                <c:pt idx="19">
                  <c:v>100</c:v>
                </c:pt>
                <c:pt idx="20">
                  <c:v>103.56902445218</c:v>
                </c:pt>
                <c:pt idx="21">
                  <c:v>103.091317314793</c:v>
                </c:pt>
                <c:pt idx="22">
                  <c:v>100.15700976064301</c:v>
                </c:pt>
                <c:pt idx="23">
                  <c:v>103.034418929648</c:v>
                </c:pt>
                <c:pt idx="24">
                  <c:v>109.652123510425</c:v>
                </c:pt>
                <c:pt idx="25">
                  <c:v>115.150266544592</c:v>
                </c:pt>
                <c:pt idx="26">
                  <c:v>117.13027132595199</c:v>
                </c:pt>
                <c:pt idx="27">
                  <c:v>118.163711501253</c:v>
                </c:pt>
                <c:pt idx="28">
                  <c:v>121.897572762669</c:v>
                </c:pt>
                <c:pt idx="29">
                  <c:v>127.69277241563</c:v>
                </c:pt>
                <c:pt idx="30">
                  <c:v>133.05208053280001</c:v>
                </c:pt>
                <c:pt idx="31">
                  <c:v>136.99646866526601</c:v>
                </c:pt>
                <c:pt idx="32">
                  <c:v>141.80293013483899</c:v>
                </c:pt>
                <c:pt idx="33">
                  <c:v>146.653302875169</c:v>
                </c:pt>
                <c:pt idx="34">
                  <c:v>150.46749820421999</c:v>
                </c:pt>
                <c:pt idx="35">
                  <c:v>155.50466277544501</c:v>
                </c:pt>
                <c:pt idx="36">
                  <c:v>164.39772349989599</c:v>
                </c:pt>
                <c:pt idx="37">
                  <c:v>174.757364575601</c:v>
                </c:pt>
                <c:pt idx="38">
                  <c:v>177.74705920516399</c:v>
                </c:pt>
                <c:pt idx="39">
                  <c:v>178.907763245334</c:v>
                </c:pt>
                <c:pt idx="40">
                  <c:v>184.76858410723199</c:v>
                </c:pt>
                <c:pt idx="41">
                  <c:v>187.671323378312</c:v>
                </c:pt>
                <c:pt idx="42">
                  <c:v>185.55368755287901</c:v>
                </c:pt>
                <c:pt idx="43">
                  <c:v>186.99848305613401</c:v>
                </c:pt>
                <c:pt idx="44">
                  <c:v>195.210435197626</c:v>
                </c:pt>
                <c:pt idx="45">
                  <c:v>201.65826824894799</c:v>
                </c:pt>
                <c:pt idx="46">
                  <c:v>197.19412650666001</c:v>
                </c:pt>
                <c:pt idx="47">
                  <c:v>191.525215958568</c:v>
                </c:pt>
                <c:pt idx="48">
                  <c:v>193.599033999331</c:v>
                </c:pt>
                <c:pt idx="49">
                  <c:v>196.60200187529</c:v>
                </c:pt>
                <c:pt idx="50">
                  <c:v>188.14176007295799</c:v>
                </c:pt>
                <c:pt idx="51">
                  <c:v>176.153358969133</c:v>
                </c:pt>
                <c:pt idx="52">
                  <c:v>167.319910664958</c:v>
                </c:pt>
                <c:pt idx="53">
                  <c:v>159.85340621818801</c:v>
                </c:pt>
                <c:pt idx="54">
                  <c:v>161.63185399112001</c:v>
                </c:pt>
                <c:pt idx="55">
                  <c:v>164.44076145419299</c:v>
                </c:pt>
                <c:pt idx="56">
                  <c:v>158.33027623595501</c:v>
                </c:pt>
                <c:pt idx="57">
                  <c:v>149.55152205812701</c:v>
                </c:pt>
                <c:pt idx="58">
                  <c:v>151.778590423129</c:v>
                </c:pt>
                <c:pt idx="59">
                  <c:v>157.99154727120501</c:v>
                </c:pt>
                <c:pt idx="60">
                  <c:v>155.51203294854699</c:v>
                </c:pt>
                <c:pt idx="61">
                  <c:v>153.731662260832</c:v>
                </c:pt>
                <c:pt idx="62">
                  <c:v>159.25346110987999</c:v>
                </c:pt>
                <c:pt idx="63">
                  <c:v>163.56861560592</c:v>
                </c:pt>
                <c:pt idx="64">
                  <c:v>160.09554580551199</c:v>
                </c:pt>
                <c:pt idx="65">
                  <c:v>157.182050438006</c:v>
                </c:pt>
                <c:pt idx="66">
                  <c:v>162.83406812465401</c:v>
                </c:pt>
                <c:pt idx="67">
                  <c:v>169.81695364847801</c:v>
                </c:pt>
                <c:pt idx="68">
                  <c:v>170.409817871993</c:v>
                </c:pt>
                <c:pt idx="69">
                  <c:v>169.25035496389199</c:v>
                </c:pt>
                <c:pt idx="70">
                  <c:v>170.65382357105901</c:v>
                </c:pt>
                <c:pt idx="71">
                  <c:v>175.37040734973499</c:v>
                </c:pt>
                <c:pt idx="72">
                  <c:v>182.17700295139099</c:v>
                </c:pt>
                <c:pt idx="73">
                  <c:v>190.61933094902099</c:v>
                </c:pt>
                <c:pt idx="74">
                  <c:v>197.48913174536901</c:v>
                </c:pt>
                <c:pt idx="75">
                  <c:v>202.03944749948801</c:v>
                </c:pt>
                <c:pt idx="76">
                  <c:v>206.56007427774401</c:v>
                </c:pt>
                <c:pt idx="77">
                  <c:v>209.32628150864801</c:v>
                </c:pt>
                <c:pt idx="78">
                  <c:v>206.06921587819301</c:v>
                </c:pt>
                <c:pt idx="79">
                  <c:v>203.95213281250901</c:v>
                </c:pt>
                <c:pt idx="80">
                  <c:v>209.86714075214601</c:v>
                </c:pt>
                <c:pt idx="81">
                  <c:v>218.70422431250401</c:v>
                </c:pt>
                <c:pt idx="82">
                  <c:v>224.71037289813299</c:v>
                </c:pt>
                <c:pt idx="83">
                  <c:v>229.743698520637</c:v>
                </c:pt>
                <c:pt idx="84">
                  <c:v>240.27367445395899</c:v>
                </c:pt>
                <c:pt idx="85">
                  <c:v>253.62980588615699</c:v>
                </c:pt>
                <c:pt idx="86">
                  <c:v>256.53924923785502</c:v>
                </c:pt>
                <c:pt idx="87">
                  <c:v>253.173372823709</c:v>
                </c:pt>
                <c:pt idx="88">
                  <c:v>252.049197148925</c:v>
                </c:pt>
                <c:pt idx="89">
                  <c:v>251.03827749650301</c:v>
                </c:pt>
                <c:pt idx="90">
                  <c:v>255.40643601161401</c:v>
                </c:pt>
                <c:pt idx="91">
                  <c:v>262.81864294136199</c:v>
                </c:pt>
                <c:pt idx="92">
                  <c:v>268.96354015401698</c:v>
                </c:pt>
                <c:pt idx="93">
                  <c:v>275.79162950141</c:v>
                </c:pt>
                <c:pt idx="94">
                  <c:v>275.60188334152298</c:v>
                </c:pt>
                <c:pt idx="95">
                  <c:v>272.25183027436498</c:v>
                </c:pt>
                <c:pt idx="96">
                  <c:v>277.093961406544</c:v>
                </c:pt>
                <c:pt idx="97">
                  <c:v>284.014276419385</c:v>
                </c:pt>
                <c:pt idx="98">
                  <c:v>286.95790888237298</c:v>
                </c:pt>
                <c:pt idx="99">
                  <c:v>288.91204455482699</c:v>
                </c:pt>
                <c:pt idx="100">
                  <c:v>289.67389075320699</c:v>
                </c:pt>
                <c:pt idx="101">
                  <c:v>289.11383798478198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63-482A-83BF-56C2734235CE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Regional!$Q$7:$Q$108</c:f>
              <c:numCache>
                <c:formatCode>0</c:formatCode>
                <c:ptCount val="102"/>
                <c:pt idx="0">
                  <c:v>73.807124134355405</c:v>
                </c:pt>
                <c:pt idx="1">
                  <c:v>73.692159178113997</c:v>
                </c:pt>
                <c:pt idx="2">
                  <c:v>77.060230063598397</c:v>
                </c:pt>
                <c:pt idx="3">
                  <c:v>82.365376323084107</c:v>
                </c:pt>
                <c:pt idx="4">
                  <c:v>84.756920551808804</c:v>
                </c:pt>
                <c:pt idx="5">
                  <c:v>85.905712610984693</c:v>
                </c:pt>
                <c:pt idx="6">
                  <c:v>87.127295029350805</c:v>
                </c:pt>
                <c:pt idx="7">
                  <c:v>88.279558880025107</c:v>
                </c:pt>
                <c:pt idx="8">
                  <c:v>88.237577515177193</c:v>
                </c:pt>
                <c:pt idx="9">
                  <c:v>85.618942073529695</c:v>
                </c:pt>
                <c:pt idx="10">
                  <c:v>84.970774614745807</c:v>
                </c:pt>
                <c:pt idx="11">
                  <c:v>87.996195211202505</c:v>
                </c:pt>
                <c:pt idx="12">
                  <c:v>90.046457278415104</c:v>
                </c:pt>
                <c:pt idx="13">
                  <c:v>91.386071758661004</c:v>
                </c:pt>
                <c:pt idx="14">
                  <c:v>93.005005668458594</c:v>
                </c:pt>
                <c:pt idx="15">
                  <c:v>93.973330814352394</c:v>
                </c:pt>
                <c:pt idx="16">
                  <c:v>95.735836668372897</c:v>
                </c:pt>
                <c:pt idx="17">
                  <c:v>98.971699105342594</c:v>
                </c:pt>
                <c:pt idx="18">
                  <c:v>100.57967956375801</c:v>
                </c:pt>
                <c:pt idx="19">
                  <c:v>100</c:v>
                </c:pt>
                <c:pt idx="20">
                  <c:v>99.685309219157702</c:v>
                </c:pt>
                <c:pt idx="21">
                  <c:v>101.368866521971</c:v>
                </c:pt>
                <c:pt idx="22">
                  <c:v>105.245171690208</c:v>
                </c:pt>
                <c:pt idx="23">
                  <c:v>107.741243825911</c:v>
                </c:pt>
                <c:pt idx="24">
                  <c:v>107.64808270870699</c:v>
                </c:pt>
                <c:pt idx="25">
                  <c:v>108.229375047266</c:v>
                </c:pt>
                <c:pt idx="26">
                  <c:v>112.057001685464</c:v>
                </c:pt>
                <c:pt idx="27">
                  <c:v>117.02286797724901</c:v>
                </c:pt>
                <c:pt idx="28">
                  <c:v>119.65609723931</c:v>
                </c:pt>
                <c:pt idx="29">
                  <c:v>119.205056692079</c:v>
                </c:pt>
                <c:pt idx="30">
                  <c:v>121.016581346835</c:v>
                </c:pt>
                <c:pt idx="31">
                  <c:v>127.441897969008</c:v>
                </c:pt>
                <c:pt idx="32">
                  <c:v>134.90276835931999</c:v>
                </c:pt>
                <c:pt idx="33">
                  <c:v>140.94932000462899</c:v>
                </c:pt>
                <c:pt idx="34">
                  <c:v>144.240732483285</c:v>
                </c:pt>
                <c:pt idx="35">
                  <c:v>149.22618814102401</c:v>
                </c:pt>
                <c:pt idx="36">
                  <c:v>159.85874561757001</c:v>
                </c:pt>
                <c:pt idx="37">
                  <c:v>172.05264511682699</c:v>
                </c:pt>
                <c:pt idx="38">
                  <c:v>174.89871257362699</c:v>
                </c:pt>
                <c:pt idx="39">
                  <c:v>174.08433389807701</c:v>
                </c:pt>
                <c:pt idx="40">
                  <c:v>178.38210140607501</c:v>
                </c:pt>
                <c:pt idx="41">
                  <c:v>179.345571788168</c:v>
                </c:pt>
                <c:pt idx="42">
                  <c:v>174.19375747138801</c:v>
                </c:pt>
                <c:pt idx="43">
                  <c:v>173.46169154302001</c:v>
                </c:pt>
                <c:pt idx="44">
                  <c:v>180.613901807936</c:v>
                </c:pt>
                <c:pt idx="45">
                  <c:v>185.716961425265</c:v>
                </c:pt>
                <c:pt idx="46">
                  <c:v>178.79905494159399</c:v>
                </c:pt>
                <c:pt idx="47">
                  <c:v>170.60830122313601</c:v>
                </c:pt>
                <c:pt idx="48">
                  <c:v>168.03021646299101</c:v>
                </c:pt>
                <c:pt idx="49">
                  <c:v>163.751595856541</c:v>
                </c:pt>
                <c:pt idx="50">
                  <c:v>153.40480174788701</c:v>
                </c:pt>
                <c:pt idx="51">
                  <c:v>143.51736484852</c:v>
                </c:pt>
                <c:pt idx="52">
                  <c:v>137.74006408071</c:v>
                </c:pt>
                <c:pt idx="53">
                  <c:v>133.31104930379601</c:v>
                </c:pt>
                <c:pt idx="54">
                  <c:v>129.474272549538</c:v>
                </c:pt>
                <c:pt idx="55">
                  <c:v>126.118376391358</c:v>
                </c:pt>
                <c:pt idx="56">
                  <c:v>123.968871414219</c:v>
                </c:pt>
                <c:pt idx="57">
                  <c:v>122.639045499546</c:v>
                </c:pt>
                <c:pt idx="58">
                  <c:v>122.310572686041</c:v>
                </c:pt>
                <c:pt idx="59">
                  <c:v>121.424983861367</c:v>
                </c:pt>
                <c:pt idx="60">
                  <c:v>119.79936661863699</c:v>
                </c:pt>
                <c:pt idx="61">
                  <c:v>119.463022968267</c:v>
                </c:pt>
                <c:pt idx="62">
                  <c:v>119.785860171096</c:v>
                </c:pt>
                <c:pt idx="63">
                  <c:v>118.91696357130699</c:v>
                </c:pt>
                <c:pt idx="64">
                  <c:v>118.623254028869</c:v>
                </c:pt>
                <c:pt idx="65">
                  <c:v>121.04033109767001</c:v>
                </c:pt>
                <c:pt idx="66">
                  <c:v>124.549991369803</c:v>
                </c:pt>
                <c:pt idx="67">
                  <c:v>125.97494533356701</c:v>
                </c:pt>
                <c:pt idx="68">
                  <c:v>127.86758481610499</c:v>
                </c:pt>
                <c:pt idx="69">
                  <c:v>132.485441641036</c:v>
                </c:pt>
                <c:pt idx="70">
                  <c:v>134.08359788863399</c:v>
                </c:pt>
                <c:pt idx="71">
                  <c:v>133.36226525567301</c:v>
                </c:pt>
                <c:pt idx="72">
                  <c:v>137.479770897745</c:v>
                </c:pt>
                <c:pt idx="73">
                  <c:v>145.617937902504</c:v>
                </c:pt>
                <c:pt idx="74">
                  <c:v>149.28152135449301</c:v>
                </c:pt>
                <c:pt idx="75">
                  <c:v>148.97122270913999</c:v>
                </c:pt>
                <c:pt idx="76">
                  <c:v>153.19969260068001</c:v>
                </c:pt>
                <c:pt idx="77">
                  <c:v>160.24081942615601</c:v>
                </c:pt>
                <c:pt idx="78">
                  <c:v>162.457378643412</c:v>
                </c:pt>
                <c:pt idx="79">
                  <c:v>161.791038296305</c:v>
                </c:pt>
                <c:pt idx="80">
                  <c:v>164.77139323559601</c:v>
                </c:pt>
                <c:pt idx="81">
                  <c:v>170.50252914905101</c:v>
                </c:pt>
                <c:pt idx="82">
                  <c:v>174.67691377986</c:v>
                </c:pt>
                <c:pt idx="83">
                  <c:v>177.71907964655799</c:v>
                </c:pt>
                <c:pt idx="84">
                  <c:v>187.90226711975001</c:v>
                </c:pt>
                <c:pt idx="85">
                  <c:v>202.13113780749001</c:v>
                </c:pt>
                <c:pt idx="86">
                  <c:v>201.588801324538</c:v>
                </c:pt>
                <c:pt idx="87">
                  <c:v>195.34948290174199</c:v>
                </c:pt>
                <c:pt idx="88">
                  <c:v>200.05864569327599</c:v>
                </c:pt>
                <c:pt idx="89">
                  <c:v>210.01628266588301</c:v>
                </c:pt>
                <c:pt idx="90">
                  <c:v>215.37482088508801</c:v>
                </c:pt>
                <c:pt idx="91">
                  <c:v>215.03502832048099</c:v>
                </c:pt>
                <c:pt idx="92">
                  <c:v>216.162280424355</c:v>
                </c:pt>
                <c:pt idx="93">
                  <c:v>221.049029183529</c:v>
                </c:pt>
                <c:pt idx="94">
                  <c:v>225.71679092372199</c:v>
                </c:pt>
                <c:pt idx="95">
                  <c:v>227.21834845999999</c:v>
                </c:pt>
                <c:pt idx="96">
                  <c:v>228.04597424374299</c:v>
                </c:pt>
                <c:pt idx="97">
                  <c:v>229.76028334984099</c:v>
                </c:pt>
                <c:pt idx="98">
                  <c:v>237.886749170749</c:v>
                </c:pt>
                <c:pt idx="99">
                  <c:v>247.22254020909099</c:v>
                </c:pt>
                <c:pt idx="100">
                  <c:v>253.17862294290401</c:v>
                </c:pt>
                <c:pt idx="101">
                  <c:v>258.95761823627299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3-482A-83BF-56C2734235CE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Regional!$N$7:$N$108</c:f>
              <c:numCache>
                <c:formatCode>[$-409]mmm\-yy;@</c:formatCode>
                <c:ptCount val="10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</c:numCache>
            </c:numRef>
          </c:xVal>
          <c:yVal>
            <c:numRef>
              <c:f>Regional!$R$7:$R$108</c:f>
              <c:numCache>
                <c:formatCode>0</c:formatCode>
                <c:ptCount val="102"/>
                <c:pt idx="0">
                  <c:v>62.851965525982401</c:v>
                </c:pt>
                <c:pt idx="1">
                  <c:v>64.813867335703506</c:v>
                </c:pt>
                <c:pt idx="2">
                  <c:v>66.964738893139895</c:v>
                </c:pt>
                <c:pt idx="3">
                  <c:v>67.289502654053095</c:v>
                </c:pt>
                <c:pt idx="4">
                  <c:v>67.923761265635093</c:v>
                </c:pt>
                <c:pt idx="5">
                  <c:v>70.038925116310494</c:v>
                </c:pt>
                <c:pt idx="6">
                  <c:v>74.068570677050502</c:v>
                </c:pt>
                <c:pt idx="7">
                  <c:v>77.303561789624894</c:v>
                </c:pt>
                <c:pt idx="8">
                  <c:v>78.194072178865895</c:v>
                </c:pt>
                <c:pt idx="9">
                  <c:v>79.404340578425106</c:v>
                </c:pt>
                <c:pt idx="10">
                  <c:v>81.497629293983493</c:v>
                </c:pt>
                <c:pt idx="11">
                  <c:v>83.442265982133506</c:v>
                </c:pt>
                <c:pt idx="12">
                  <c:v>85.028370966658002</c:v>
                </c:pt>
                <c:pt idx="13">
                  <c:v>86.179512637799803</c:v>
                </c:pt>
                <c:pt idx="14">
                  <c:v>87.978039296958201</c:v>
                </c:pt>
                <c:pt idx="15">
                  <c:v>91.009963506805207</c:v>
                </c:pt>
                <c:pt idx="16">
                  <c:v>94.7189939748353</c:v>
                </c:pt>
                <c:pt idx="17">
                  <c:v>98.439070222135499</c:v>
                </c:pt>
                <c:pt idx="18">
                  <c:v>99.658300519028799</c:v>
                </c:pt>
                <c:pt idx="19">
                  <c:v>100</c:v>
                </c:pt>
                <c:pt idx="20">
                  <c:v>102.331753649841</c:v>
                </c:pt>
                <c:pt idx="21">
                  <c:v>105.244681894264</c:v>
                </c:pt>
                <c:pt idx="22">
                  <c:v>105.96297634726901</c:v>
                </c:pt>
                <c:pt idx="23">
                  <c:v>106.10502911810001</c:v>
                </c:pt>
                <c:pt idx="24">
                  <c:v>108.360682459513</c:v>
                </c:pt>
                <c:pt idx="25">
                  <c:v>112.313015723045</c:v>
                </c:pt>
                <c:pt idx="26">
                  <c:v>116.322368910151</c:v>
                </c:pt>
                <c:pt idx="27">
                  <c:v>118.833423778336</c:v>
                </c:pt>
                <c:pt idx="28">
                  <c:v>121.758413664606</c:v>
                </c:pt>
                <c:pt idx="29">
                  <c:v>125.844527937433</c:v>
                </c:pt>
                <c:pt idx="30">
                  <c:v>128.97289884707399</c:v>
                </c:pt>
                <c:pt idx="31">
                  <c:v>132.097614827423</c:v>
                </c:pt>
                <c:pt idx="32">
                  <c:v>138.89355794355899</c:v>
                </c:pt>
                <c:pt idx="33">
                  <c:v>148.071526391546</c:v>
                </c:pt>
                <c:pt idx="34">
                  <c:v>151.64561146129299</c:v>
                </c:pt>
                <c:pt idx="35">
                  <c:v>152.78977250333</c:v>
                </c:pt>
                <c:pt idx="36">
                  <c:v>160.495623836042</c:v>
                </c:pt>
                <c:pt idx="37">
                  <c:v>171.31778344372199</c:v>
                </c:pt>
                <c:pt idx="38">
                  <c:v>176.13693055976299</c:v>
                </c:pt>
                <c:pt idx="39">
                  <c:v>176.967853082754</c:v>
                </c:pt>
                <c:pt idx="40">
                  <c:v>181.06049287256999</c:v>
                </c:pt>
                <c:pt idx="41">
                  <c:v>186.23922414664401</c:v>
                </c:pt>
                <c:pt idx="42">
                  <c:v>187.867670954679</c:v>
                </c:pt>
                <c:pt idx="43">
                  <c:v>188.80870419959101</c:v>
                </c:pt>
                <c:pt idx="44">
                  <c:v>194.081984461068</c:v>
                </c:pt>
                <c:pt idx="45">
                  <c:v>200.960638597783</c:v>
                </c:pt>
                <c:pt idx="46">
                  <c:v>198.842475788267</c:v>
                </c:pt>
                <c:pt idx="47">
                  <c:v>191.25314374452401</c:v>
                </c:pt>
                <c:pt idx="48">
                  <c:v>187.97640869205199</c:v>
                </c:pt>
                <c:pt idx="49">
                  <c:v>186.229220255684</c:v>
                </c:pt>
                <c:pt idx="50">
                  <c:v>175.812411292907</c:v>
                </c:pt>
                <c:pt idx="51">
                  <c:v>162.16823887968101</c:v>
                </c:pt>
                <c:pt idx="52">
                  <c:v>148.45099655822699</c:v>
                </c:pt>
                <c:pt idx="53">
                  <c:v>134.345229688628</c:v>
                </c:pt>
                <c:pt idx="54">
                  <c:v>128.54844971426999</c:v>
                </c:pt>
                <c:pt idx="55">
                  <c:v>127.835997729075</c:v>
                </c:pt>
                <c:pt idx="56">
                  <c:v>126.514879943932</c:v>
                </c:pt>
                <c:pt idx="57">
                  <c:v>124.12177017904899</c:v>
                </c:pt>
                <c:pt idx="58">
                  <c:v>121.05650392544</c:v>
                </c:pt>
                <c:pt idx="59">
                  <c:v>119.24402963663</c:v>
                </c:pt>
                <c:pt idx="60">
                  <c:v>119.741517908502</c:v>
                </c:pt>
                <c:pt idx="61">
                  <c:v>120.77995581843</c:v>
                </c:pt>
                <c:pt idx="62">
                  <c:v>121.102327080393</c:v>
                </c:pt>
                <c:pt idx="63">
                  <c:v>121.647272548638</c:v>
                </c:pt>
                <c:pt idx="64">
                  <c:v>124.747927784368</c:v>
                </c:pt>
                <c:pt idx="65">
                  <c:v>129.830749112359</c:v>
                </c:pt>
                <c:pt idx="66">
                  <c:v>132.03883903012999</c:v>
                </c:pt>
                <c:pt idx="67">
                  <c:v>131.990261125877</c:v>
                </c:pt>
                <c:pt idx="68">
                  <c:v>135.970808572587</c:v>
                </c:pt>
                <c:pt idx="69">
                  <c:v>144.64998910300301</c:v>
                </c:pt>
                <c:pt idx="70">
                  <c:v>150.735185661255</c:v>
                </c:pt>
                <c:pt idx="71">
                  <c:v>152.41311931939501</c:v>
                </c:pt>
                <c:pt idx="72">
                  <c:v>157.53348418138401</c:v>
                </c:pt>
                <c:pt idx="73">
                  <c:v>165.907502395167</c:v>
                </c:pt>
                <c:pt idx="74">
                  <c:v>169.175753062643</c:v>
                </c:pt>
                <c:pt idx="75">
                  <c:v>169.12768832753201</c:v>
                </c:pt>
                <c:pt idx="76">
                  <c:v>173.31251988940701</c:v>
                </c:pt>
                <c:pt idx="77">
                  <c:v>181.21394974306301</c:v>
                </c:pt>
                <c:pt idx="78">
                  <c:v>186.476039469093</c:v>
                </c:pt>
                <c:pt idx="79">
                  <c:v>187.82195214703901</c:v>
                </c:pt>
                <c:pt idx="80">
                  <c:v>192.32033127612499</c:v>
                </c:pt>
                <c:pt idx="81">
                  <c:v>201.495788036683</c:v>
                </c:pt>
                <c:pt idx="82">
                  <c:v>206.93434620952101</c:v>
                </c:pt>
                <c:pt idx="83">
                  <c:v>208.26325743759699</c:v>
                </c:pt>
                <c:pt idx="84">
                  <c:v>215.93508747730499</c:v>
                </c:pt>
                <c:pt idx="85">
                  <c:v>228.98995092439199</c:v>
                </c:pt>
                <c:pt idx="86">
                  <c:v>234.99055128795899</c:v>
                </c:pt>
                <c:pt idx="87">
                  <c:v>234.40959442693801</c:v>
                </c:pt>
                <c:pt idx="88">
                  <c:v>238.65328203395899</c:v>
                </c:pt>
                <c:pt idx="89">
                  <c:v>247.59494386493799</c:v>
                </c:pt>
                <c:pt idx="90">
                  <c:v>249.55651860544</c:v>
                </c:pt>
                <c:pt idx="91">
                  <c:v>247.716417454382</c:v>
                </c:pt>
                <c:pt idx="92">
                  <c:v>254.767636722422</c:v>
                </c:pt>
                <c:pt idx="93">
                  <c:v>267.16991127449597</c:v>
                </c:pt>
                <c:pt idx="94">
                  <c:v>272.209597613075</c:v>
                </c:pt>
                <c:pt idx="95">
                  <c:v>270.08662779800102</c:v>
                </c:pt>
                <c:pt idx="96">
                  <c:v>267.700777940298</c:v>
                </c:pt>
                <c:pt idx="97">
                  <c:v>268.797253847788</c:v>
                </c:pt>
                <c:pt idx="98">
                  <c:v>279.57489382305499</c:v>
                </c:pt>
                <c:pt idx="99">
                  <c:v>288.858691196054</c:v>
                </c:pt>
                <c:pt idx="100">
                  <c:v>292.43951258289098</c:v>
                </c:pt>
                <c:pt idx="101">
                  <c:v>298.39256482660699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63-482A-83BF-56C273423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Regional!$S$23:$S$108</c:f>
              <c:numCache>
                <c:formatCode>0</c:formatCode>
                <c:ptCount val="86"/>
                <c:pt idx="0">
                  <c:v>100.394032751803</c:v>
                </c:pt>
                <c:pt idx="1">
                  <c:v>99.799940138077801</c:v>
                </c:pt>
                <c:pt idx="2">
                  <c:v>100.429564040157</c:v>
                </c:pt>
                <c:pt idx="3">
                  <c:v>100</c:v>
                </c:pt>
                <c:pt idx="4">
                  <c:v>100.50790587362999</c:v>
                </c:pt>
                <c:pt idx="5">
                  <c:v>106.17873502008599</c:v>
                </c:pt>
                <c:pt idx="6">
                  <c:v>111.08271814167</c:v>
                </c:pt>
                <c:pt idx="7">
                  <c:v>110.69694416274299</c:v>
                </c:pt>
                <c:pt idx="8">
                  <c:v>109.526500009885</c:v>
                </c:pt>
                <c:pt idx="9">
                  <c:v>109.097829183987</c:v>
                </c:pt>
                <c:pt idx="10">
                  <c:v>113.768509104298</c:v>
                </c:pt>
                <c:pt idx="11">
                  <c:v>120.532404220842</c:v>
                </c:pt>
                <c:pt idx="12">
                  <c:v>117.113228883161</c:v>
                </c:pt>
                <c:pt idx="13">
                  <c:v>111.096355427343</c:v>
                </c:pt>
                <c:pt idx="14">
                  <c:v>115.143491533972</c:v>
                </c:pt>
                <c:pt idx="15">
                  <c:v>124.273742196512</c:v>
                </c:pt>
                <c:pt idx="16">
                  <c:v>119.04653853432799</c:v>
                </c:pt>
                <c:pt idx="17">
                  <c:v>112.907203515455</c:v>
                </c:pt>
                <c:pt idx="18">
                  <c:v>121.66537091694001</c:v>
                </c:pt>
                <c:pt idx="19">
                  <c:v>129.23688818086799</c:v>
                </c:pt>
                <c:pt idx="20">
                  <c:v>131.19940088000499</c:v>
                </c:pt>
                <c:pt idx="21">
                  <c:v>131.98688675202999</c:v>
                </c:pt>
                <c:pt idx="22">
                  <c:v>130.657964458706</c:v>
                </c:pt>
                <c:pt idx="23">
                  <c:v>129.71443171485501</c:v>
                </c:pt>
                <c:pt idx="24">
                  <c:v>132.21712179766101</c:v>
                </c:pt>
                <c:pt idx="25">
                  <c:v>136.36003593992999</c:v>
                </c:pt>
                <c:pt idx="26">
                  <c:v>138.07272299382799</c:v>
                </c:pt>
                <c:pt idx="27">
                  <c:v>140.78237781922101</c:v>
                </c:pt>
                <c:pt idx="28">
                  <c:v>145.20038520940801</c:v>
                </c:pt>
                <c:pt idx="29">
                  <c:v>145.17870214041301</c:v>
                </c:pt>
                <c:pt idx="30">
                  <c:v>145.381799150521</c:v>
                </c:pt>
                <c:pt idx="31">
                  <c:v>148.59502079033899</c:v>
                </c:pt>
                <c:pt idx="32">
                  <c:v>147.64239724592099</c:v>
                </c:pt>
                <c:pt idx="33">
                  <c:v>143.095142347386</c:v>
                </c:pt>
                <c:pt idx="34">
                  <c:v>139.737204166227</c:v>
                </c:pt>
                <c:pt idx="35">
                  <c:v>135.19097645219401</c:v>
                </c:pt>
                <c:pt idx="36">
                  <c:v>122.739907410283</c:v>
                </c:pt>
                <c:pt idx="37">
                  <c:v>112.104835809896</c:v>
                </c:pt>
                <c:pt idx="38">
                  <c:v>105.227670102875</c:v>
                </c:pt>
                <c:pt idx="39">
                  <c:v>103.09469122163399</c:v>
                </c:pt>
                <c:pt idx="40">
                  <c:v>105.37344950550801</c:v>
                </c:pt>
                <c:pt idx="41">
                  <c:v>103.685084520348</c:v>
                </c:pt>
                <c:pt idx="42">
                  <c:v>102.811994190652</c:v>
                </c:pt>
                <c:pt idx="43">
                  <c:v>102.77660542767801</c:v>
                </c:pt>
                <c:pt idx="44">
                  <c:v>102.560615413568</c:v>
                </c:pt>
                <c:pt idx="45">
                  <c:v>105.76214230574</c:v>
                </c:pt>
                <c:pt idx="46">
                  <c:v>113.509694992059</c:v>
                </c:pt>
                <c:pt idx="47">
                  <c:v>118.42967183373</c:v>
                </c:pt>
                <c:pt idx="48">
                  <c:v>115.388922147714</c:v>
                </c:pt>
                <c:pt idx="49">
                  <c:v>111.07965895321099</c:v>
                </c:pt>
                <c:pt idx="50">
                  <c:v>110.449475270934</c:v>
                </c:pt>
                <c:pt idx="51">
                  <c:v>112.844171014425</c:v>
                </c:pt>
                <c:pt idx="52">
                  <c:v>116.712333648206</c:v>
                </c:pt>
                <c:pt idx="53">
                  <c:v>120.56213878394099</c:v>
                </c:pt>
                <c:pt idx="54">
                  <c:v>123.75164992783</c:v>
                </c:pt>
                <c:pt idx="55">
                  <c:v>127.16122930328601</c:v>
                </c:pt>
                <c:pt idx="56">
                  <c:v>126.49204147884601</c:v>
                </c:pt>
                <c:pt idx="57">
                  <c:v>127.802527591314</c:v>
                </c:pt>
                <c:pt idx="58">
                  <c:v>138.10633821298299</c:v>
                </c:pt>
                <c:pt idx="59">
                  <c:v>144.07687903515699</c:v>
                </c:pt>
                <c:pt idx="60">
                  <c:v>146.33216085107</c:v>
                </c:pt>
                <c:pt idx="61">
                  <c:v>151.67363372086501</c:v>
                </c:pt>
                <c:pt idx="62">
                  <c:v>150.49017301570001</c:v>
                </c:pt>
                <c:pt idx="63">
                  <c:v>148.61807055186699</c:v>
                </c:pt>
                <c:pt idx="64">
                  <c:v>149.47337755946799</c:v>
                </c:pt>
                <c:pt idx="65">
                  <c:v>149.461364288368</c:v>
                </c:pt>
                <c:pt idx="66">
                  <c:v>150.26249029407799</c:v>
                </c:pt>
                <c:pt idx="67">
                  <c:v>150.56732337872501</c:v>
                </c:pt>
                <c:pt idx="68">
                  <c:v>150.51055117465299</c:v>
                </c:pt>
                <c:pt idx="69">
                  <c:v>155.316812807243</c:v>
                </c:pt>
                <c:pt idx="70">
                  <c:v>160.09326988075699</c:v>
                </c:pt>
                <c:pt idx="71">
                  <c:v>157.60949007665101</c:v>
                </c:pt>
                <c:pt idx="72">
                  <c:v>158.569825237206</c:v>
                </c:pt>
                <c:pt idx="73">
                  <c:v>163.044801269049</c:v>
                </c:pt>
                <c:pt idx="74">
                  <c:v>164.858668624643</c:v>
                </c:pt>
                <c:pt idx="75">
                  <c:v>166.56519884944601</c:v>
                </c:pt>
                <c:pt idx="76">
                  <c:v>166.53642982082201</c:v>
                </c:pt>
                <c:pt idx="77">
                  <c:v>166.902079595526</c:v>
                </c:pt>
                <c:pt idx="78">
                  <c:v>171.13487193265701</c:v>
                </c:pt>
                <c:pt idx="79">
                  <c:v>175.35483327941799</c:v>
                </c:pt>
                <c:pt idx="80">
                  <c:v>171.52661903652</c:v>
                </c:pt>
                <c:pt idx="81">
                  <c:v>164.18689457425</c:v>
                </c:pt>
                <c:pt idx="82">
                  <c:v>167.95799903826099</c:v>
                </c:pt>
                <c:pt idx="83">
                  <c:v>171.76989922698399</c:v>
                </c:pt>
                <c:pt idx="84">
                  <c:v>172.963861271859</c:v>
                </c:pt>
                <c:pt idx="85">
                  <c:v>176.09016499474899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7-4425-80D5-788BADD6EC72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Regional!$T$23:$T$108</c:f>
              <c:numCache>
                <c:formatCode>0</c:formatCode>
                <c:ptCount val="86"/>
                <c:pt idx="0">
                  <c:v>75.229850713026195</c:v>
                </c:pt>
                <c:pt idx="1">
                  <c:v>83.760863602740102</c:v>
                </c:pt>
                <c:pt idx="2">
                  <c:v>96.4504554109119</c:v>
                </c:pt>
                <c:pt idx="3">
                  <c:v>100</c:v>
                </c:pt>
                <c:pt idx="4">
                  <c:v>102.88950154387901</c:v>
                </c:pt>
                <c:pt idx="5">
                  <c:v>107.680272150165</c:v>
                </c:pt>
                <c:pt idx="6">
                  <c:v>105.875474795123</c:v>
                </c:pt>
                <c:pt idx="7">
                  <c:v>101.49080457741699</c:v>
                </c:pt>
                <c:pt idx="8">
                  <c:v>102.39591856121901</c:v>
                </c:pt>
                <c:pt idx="9">
                  <c:v>106.56523480470599</c:v>
                </c:pt>
                <c:pt idx="10">
                  <c:v>106.049966138226</c:v>
                </c:pt>
                <c:pt idx="11">
                  <c:v>103.143499101823</c:v>
                </c:pt>
                <c:pt idx="12">
                  <c:v>106.08140099391601</c:v>
                </c:pt>
                <c:pt idx="13">
                  <c:v>106.32896124489299</c:v>
                </c:pt>
                <c:pt idx="14">
                  <c:v>102.51959618260901</c:v>
                </c:pt>
                <c:pt idx="15">
                  <c:v>106.905735359095</c:v>
                </c:pt>
                <c:pt idx="16">
                  <c:v>119.77478119957399</c:v>
                </c:pt>
                <c:pt idx="17">
                  <c:v>126.669786382084</c:v>
                </c:pt>
                <c:pt idx="18">
                  <c:v>125.45450306209899</c:v>
                </c:pt>
                <c:pt idx="19">
                  <c:v>129.29638663468401</c:v>
                </c:pt>
                <c:pt idx="20">
                  <c:v>136.29744477621901</c:v>
                </c:pt>
                <c:pt idx="21">
                  <c:v>136.565122192313</c:v>
                </c:pt>
                <c:pt idx="22">
                  <c:v>139.476014500606</c:v>
                </c:pt>
                <c:pt idx="23">
                  <c:v>150.11878065159999</c:v>
                </c:pt>
                <c:pt idx="24">
                  <c:v>157.470506235541</c:v>
                </c:pt>
                <c:pt idx="25">
                  <c:v>165.250850919285</c:v>
                </c:pt>
                <c:pt idx="26">
                  <c:v>178.43368014166401</c:v>
                </c:pt>
                <c:pt idx="27">
                  <c:v>189.274584880703</c:v>
                </c:pt>
                <c:pt idx="28">
                  <c:v>192.348288368993</c:v>
                </c:pt>
                <c:pt idx="29">
                  <c:v>191.579948561885</c:v>
                </c:pt>
                <c:pt idx="30">
                  <c:v>195.86804116659599</c:v>
                </c:pt>
                <c:pt idx="31">
                  <c:v>198.43099463943301</c:v>
                </c:pt>
                <c:pt idx="32">
                  <c:v>182.93180500019599</c:v>
                </c:pt>
                <c:pt idx="33">
                  <c:v>173.88601471309201</c:v>
                </c:pt>
                <c:pt idx="34">
                  <c:v>177.47236541595501</c:v>
                </c:pt>
                <c:pt idx="35">
                  <c:v>174.78918758421</c:v>
                </c:pt>
                <c:pt idx="36">
                  <c:v>158.30071058437801</c:v>
                </c:pt>
                <c:pt idx="37">
                  <c:v>131.40249975572999</c:v>
                </c:pt>
                <c:pt idx="38">
                  <c:v>118.948476681038</c:v>
                </c:pt>
                <c:pt idx="39">
                  <c:v>124.627315882831</c:v>
                </c:pt>
                <c:pt idx="40">
                  <c:v>135.792298763106</c:v>
                </c:pt>
                <c:pt idx="41">
                  <c:v>141.300868955666</c:v>
                </c:pt>
                <c:pt idx="42">
                  <c:v>139.88429318555799</c:v>
                </c:pt>
                <c:pt idx="43">
                  <c:v>142.492846489333</c:v>
                </c:pt>
                <c:pt idx="44">
                  <c:v>152.13110702584001</c:v>
                </c:pt>
                <c:pt idx="45">
                  <c:v>155.31073868860801</c:v>
                </c:pt>
                <c:pt idx="46">
                  <c:v>151.805889016496</c:v>
                </c:pt>
                <c:pt idx="47">
                  <c:v>154.49514924597</c:v>
                </c:pt>
                <c:pt idx="48">
                  <c:v>157.15772882248601</c:v>
                </c:pt>
                <c:pt idx="49">
                  <c:v>157.728759223173</c:v>
                </c:pt>
                <c:pt idx="50">
                  <c:v>162.98136129185599</c:v>
                </c:pt>
                <c:pt idx="51">
                  <c:v>169.74323036528401</c:v>
                </c:pt>
                <c:pt idx="52">
                  <c:v>177.411613729641</c:v>
                </c:pt>
                <c:pt idx="53">
                  <c:v>189.133044146381</c:v>
                </c:pt>
                <c:pt idx="54">
                  <c:v>195.190549064349</c:v>
                </c:pt>
                <c:pt idx="55">
                  <c:v>192.334977231989</c:v>
                </c:pt>
                <c:pt idx="56">
                  <c:v>184.722550588963</c:v>
                </c:pt>
                <c:pt idx="57">
                  <c:v>179.80852381819199</c:v>
                </c:pt>
                <c:pt idx="58">
                  <c:v>188.20270466381601</c:v>
                </c:pt>
                <c:pt idx="59">
                  <c:v>203.86965541545999</c:v>
                </c:pt>
                <c:pt idx="60">
                  <c:v>218.63844169255199</c:v>
                </c:pt>
                <c:pt idx="61">
                  <c:v>230.117684196299</c:v>
                </c:pt>
                <c:pt idx="62">
                  <c:v>228.78184408190199</c:v>
                </c:pt>
                <c:pt idx="63">
                  <c:v>219.261668122739</c:v>
                </c:pt>
                <c:pt idx="64">
                  <c:v>216.418564494187</c:v>
                </c:pt>
                <c:pt idx="65">
                  <c:v>216.280525574005</c:v>
                </c:pt>
                <c:pt idx="66">
                  <c:v>213.84796938578199</c:v>
                </c:pt>
                <c:pt idx="67">
                  <c:v>211.78579995787999</c:v>
                </c:pt>
                <c:pt idx="68">
                  <c:v>214.30158563218001</c:v>
                </c:pt>
                <c:pt idx="69">
                  <c:v>225.024310766062</c:v>
                </c:pt>
                <c:pt idx="70">
                  <c:v>234.08684253461001</c:v>
                </c:pt>
                <c:pt idx="71">
                  <c:v>248.46546584676099</c:v>
                </c:pt>
                <c:pt idx="72">
                  <c:v>265.141803231241</c:v>
                </c:pt>
                <c:pt idx="73">
                  <c:v>249.197395652908</c:v>
                </c:pt>
                <c:pt idx="74">
                  <c:v>226.312262467609</c:v>
                </c:pt>
                <c:pt idx="75">
                  <c:v>221.96782419459399</c:v>
                </c:pt>
                <c:pt idx="76">
                  <c:v>235.34147400898701</c:v>
                </c:pt>
                <c:pt idx="77">
                  <c:v>252.72460098819499</c:v>
                </c:pt>
                <c:pt idx="78">
                  <c:v>249.510005758066</c:v>
                </c:pt>
                <c:pt idx="79">
                  <c:v>244.144286242455</c:v>
                </c:pt>
                <c:pt idx="80">
                  <c:v>246.53282183427601</c:v>
                </c:pt>
                <c:pt idx="81">
                  <c:v>260.68497523310702</c:v>
                </c:pt>
                <c:pt idx="82">
                  <c:v>279.15398036034901</c:v>
                </c:pt>
                <c:pt idx="83">
                  <c:v>274.67943253854997</c:v>
                </c:pt>
                <c:pt idx="84">
                  <c:v>258.332788172025</c:v>
                </c:pt>
                <c:pt idx="85">
                  <c:v>253.248456964789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7-4425-80D5-788BADD6EC72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Regional!$U$23:$U$108</c:f>
              <c:numCache>
                <c:formatCode>0</c:formatCode>
                <c:ptCount val="86"/>
                <c:pt idx="0">
                  <c:v>99.017134522815795</c:v>
                </c:pt>
                <c:pt idx="1">
                  <c:v>98.734643333504906</c:v>
                </c:pt>
                <c:pt idx="2">
                  <c:v>99.095522790149801</c:v>
                </c:pt>
                <c:pt idx="3">
                  <c:v>100</c:v>
                </c:pt>
                <c:pt idx="4">
                  <c:v>100.72261993526</c:v>
                </c:pt>
                <c:pt idx="5">
                  <c:v>100.10141150748601</c:v>
                </c:pt>
                <c:pt idx="6">
                  <c:v>98.613967864387106</c:v>
                </c:pt>
                <c:pt idx="7">
                  <c:v>99.496170817835704</c:v>
                </c:pt>
                <c:pt idx="8">
                  <c:v>102.63216819583199</c:v>
                </c:pt>
                <c:pt idx="9">
                  <c:v>104.424933249745</c:v>
                </c:pt>
                <c:pt idx="10">
                  <c:v>105.60045608718499</c:v>
                </c:pt>
                <c:pt idx="11">
                  <c:v>108.523582737829</c:v>
                </c:pt>
                <c:pt idx="12">
                  <c:v>112.16555741413799</c:v>
                </c:pt>
                <c:pt idx="13">
                  <c:v>113.75722007756499</c:v>
                </c:pt>
                <c:pt idx="14">
                  <c:v>112.519730836029</c:v>
                </c:pt>
                <c:pt idx="15">
                  <c:v>112.821385998968</c:v>
                </c:pt>
                <c:pt idx="16">
                  <c:v>116.841362851387</c:v>
                </c:pt>
                <c:pt idx="17">
                  <c:v>123.34791941112201</c:v>
                </c:pt>
                <c:pt idx="18">
                  <c:v>129.62284329242701</c:v>
                </c:pt>
                <c:pt idx="19">
                  <c:v>133.885115934916</c:v>
                </c:pt>
                <c:pt idx="20">
                  <c:v>138.10964017782399</c:v>
                </c:pt>
                <c:pt idx="21">
                  <c:v>145.274504104176</c:v>
                </c:pt>
                <c:pt idx="22">
                  <c:v>154.57502619913799</c:v>
                </c:pt>
                <c:pt idx="23">
                  <c:v>158.53927870800399</c:v>
                </c:pt>
                <c:pt idx="24">
                  <c:v>158.15795152886199</c:v>
                </c:pt>
                <c:pt idx="25">
                  <c:v>159.74770610967099</c:v>
                </c:pt>
                <c:pt idx="26">
                  <c:v>159.66387910480199</c:v>
                </c:pt>
                <c:pt idx="27">
                  <c:v>159.37353313355399</c:v>
                </c:pt>
                <c:pt idx="28">
                  <c:v>162.714105528521</c:v>
                </c:pt>
                <c:pt idx="29">
                  <c:v>165.37239212882099</c:v>
                </c:pt>
                <c:pt idx="30">
                  <c:v>164.37763743971101</c:v>
                </c:pt>
                <c:pt idx="31">
                  <c:v>161.413631527939</c:v>
                </c:pt>
                <c:pt idx="32">
                  <c:v>157.09122037620301</c:v>
                </c:pt>
                <c:pt idx="33">
                  <c:v>152.656534218508</c:v>
                </c:pt>
                <c:pt idx="34">
                  <c:v>147.640602563442</c:v>
                </c:pt>
                <c:pt idx="35">
                  <c:v>141.75114470362999</c:v>
                </c:pt>
                <c:pt idx="36">
                  <c:v>132.324056658329</c:v>
                </c:pt>
                <c:pt idx="37">
                  <c:v>120.443174516513</c:v>
                </c:pt>
                <c:pt idx="38">
                  <c:v>113.515168787877</c:v>
                </c:pt>
                <c:pt idx="39">
                  <c:v>111.172997926652</c:v>
                </c:pt>
                <c:pt idx="40">
                  <c:v>111.536265330082</c:v>
                </c:pt>
                <c:pt idx="41">
                  <c:v>117.072244144447</c:v>
                </c:pt>
                <c:pt idx="42">
                  <c:v>125.290888412737</c:v>
                </c:pt>
                <c:pt idx="43">
                  <c:v>129.50277298576901</c:v>
                </c:pt>
                <c:pt idx="44">
                  <c:v>129.189433174795</c:v>
                </c:pt>
                <c:pt idx="45">
                  <c:v>127.71758972229399</c:v>
                </c:pt>
                <c:pt idx="46">
                  <c:v>128.893974870199</c:v>
                </c:pt>
                <c:pt idx="47">
                  <c:v>130.91451820385899</c:v>
                </c:pt>
                <c:pt idx="48">
                  <c:v>130.82182537690801</c:v>
                </c:pt>
                <c:pt idx="49">
                  <c:v>132.448848804401</c:v>
                </c:pt>
                <c:pt idx="50">
                  <c:v>136.39075419738001</c:v>
                </c:pt>
                <c:pt idx="51">
                  <c:v>139.27263764890901</c:v>
                </c:pt>
                <c:pt idx="52">
                  <c:v>141.62916329162999</c:v>
                </c:pt>
                <c:pt idx="53">
                  <c:v>144.351945351973</c:v>
                </c:pt>
                <c:pt idx="54">
                  <c:v>147.325437219641</c:v>
                </c:pt>
                <c:pt idx="55">
                  <c:v>150.10685477527301</c:v>
                </c:pt>
                <c:pt idx="56">
                  <c:v>152.68755074229199</c:v>
                </c:pt>
                <c:pt idx="57">
                  <c:v>155.47960964245101</c:v>
                </c:pt>
                <c:pt idx="58">
                  <c:v>158.19122343500101</c:v>
                </c:pt>
                <c:pt idx="59">
                  <c:v>162.640536626634</c:v>
                </c:pt>
                <c:pt idx="60">
                  <c:v>168.581586801084</c:v>
                </c:pt>
                <c:pt idx="61">
                  <c:v>171.760166980034</c:v>
                </c:pt>
                <c:pt idx="62">
                  <c:v>173.982302500891</c:v>
                </c:pt>
                <c:pt idx="63">
                  <c:v>176.108055365837</c:v>
                </c:pt>
                <c:pt idx="64">
                  <c:v>176.853893428368</c:v>
                </c:pt>
                <c:pt idx="65">
                  <c:v>181.12530373816099</c:v>
                </c:pt>
                <c:pt idx="66">
                  <c:v>184.76129440885299</c:v>
                </c:pt>
                <c:pt idx="67">
                  <c:v>183.87226072294399</c:v>
                </c:pt>
                <c:pt idx="68">
                  <c:v>185.336097304784</c:v>
                </c:pt>
                <c:pt idx="69">
                  <c:v>190.36307782040001</c:v>
                </c:pt>
                <c:pt idx="70">
                  <c:v>194.52569657714801</c:v>
                </c:pt>
                <c:pt idx="71">
                  <c:v>196.305464761259</c:v>
                </c:pt>
                <c:pt idx="72">
                  <c:v>199.037807013481</c:v>
                </c:pt>
                <c:pt idx="73">
                  <c:v>205.32256354284601</c:v>
                </c:pt>
                <c:pt idx="74">
                  <c:v>210.77237283087899</c:v>
                </c:pt>
                <c:pt idx="75">
                  <c:v>212.94933564480701</c:v>
                </c:pt>
                <c:pt idx="76">
                  <c:v>216.779013516866</c:v>
                </c:pt>
                <c:pt idx="77">
                  <c:v>220.18347885587099</c:v>
                </c:pt>
                <c:pt idx="78">
                  <c:v>220.22188705651899</c:v>
                </c:pt>
                <c:pt idx="79">
                  <c:v>222.98872806801899</c:v>
                </c:pt>
                <c:pt idx="80">
                  <c:v>228.55601782431299</c:v>
                </c:pt>
                <c:pt idx="81">
                  <c:v>233.29634132152799</c:v>
                </c:pt>
                <c:pt idx="82">
                  <c:v>238.457224851397</c:v>
                </c:pt>
                <c:pt idx="83">
                  <c:v>242.67518962579899</c:v>
                </c:pt>
                <c:pt idx="84">
                  <c:v>246.49241292953201</c:v>
                </c:pt>
                <c:pt idx="85">
                  <c:v>249.570789382724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7-4425-80D5-788BADD6EC72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Regional!$N$23:$N$108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Regional!$V$23:$V$108</c:f>
              <c:numCache>
                <c:formatCode>0</c:formatCode>
                <c:ptCount val="86"/>
                <c:pt idx="0">
                  <c:v>90.795779332476599</c:v>
                </c:pt>
                <c:pt idx="1">
                  <c:v>94.751951204968705</c:v>
                </c:pt>
                <c:pt idx="2">
                  <c:v>97.904655338162001</c:v>
                </c:pt>
                <c:pt idx="3">
                  <c:v>100</c:v>
                </c:pt>
                <c:pt idx="4">
                  <c:v>99.806843904031993</c:v>
                </c:pt>
                <c:pt idx="5">
                  <c:v>98.416086350188607</c:v>
                </c:pt>
                <c:pt idx="6">
                  <c:v>98.028586950374702</c:v>
                </c:pt>
                <c:pt idx="7">
                  <c:v>98.491659412235705</c:v>
                </c:pt>
                <c:pt idx="8">
                  <c:v>99.405918936395196</c:v>
                </c:pt>
                <c:pt idx="9">
                  <c:v>99.759114301739103</c:v>
                </c:pt>
                <c:pt idx="10">
                  <c:v>100.68813432478299</c:v>
                </c:pt>
                <c:pt idx="11">
                  <c:v>103.312710261544</c:v>
                </c:pt>
                <c:pt idx="12">
                  <c:v>106.312628517305</c:v>
                </c:pt>
                <c:pt idx="13">
                  <c:v>109.330001999912</c:v>
                </c:pt>
                <c:pt idx="14">
                  <c:v>110.155670284773</c:v>
                </c:pt>
                <c:pt idx="15">
                  <c:v>110.318522588503</c:v>
                </c:pt>
                <c:pt idx="16">
                  <c:v>114.661326414577</c:v>
                </c:pt>
                <c:pt idx="17">
                  <c:v>121.448964452327</c:v>
                </c:pt>
                <c:pt idx="18">
                  <c:v>125.896943364084</c:v>
                </c:pt>
                <c:pt idx="19">
                  <c:v>127.57236750056001</c:v>
                </c:pt>
                <c:pt idx="20">
                  <c:v>130.36951643134401</c:v>
                </c:pt>
                <c:pt idx="21">
                  <c:v>135.558308266464</c:v>
                </c:pt>
                <c:pt idx="22">
                  <c:v>141.16156697702601</c:v>
                </c:pt>
                <c:pt idx="23">
                  <c:v>146.683364293083</c:v>
                </c:pt>
                <c:pt idx="24">
                  <c:v>151.473815294801</c:v>
                </c:pt>
                <c:pt idx="25">
                  <c:v>154.05192260202901</c:v>
                </c:pt>
                <c:pt idx="26">
                  <c:v>156.26727312617899</c:v>
                </c:pt>
                <c:pt idx="27">
                  <c:v>160.58388152770701</c:v>
                </c:pt>
                <c:pt idx="28">
                  <c:v>166.93574318519401</c:v>
                </c:pt>
                <c:pt idx="29">
                  <c:v>173.88325385300601</c:v>
                </c:pt>
                <c:pt idx="30">
                  <c:v>176.29565008585499</c:v>
                </c:pt>
                <c:pt idx="31">
                  <c:v>171.460363153401</c:v>
                </c:pt>
                <c:pt idx="32">
                  <c:v>166.19142236755999</c:v>
                </c:pt>
                <c:pt idx="33">
                  <c:v>164.27119553473401</c:v>
                </c:pt>
                <c:pt idx="34">
                  <c:v>159.96904839162201</c:v>
                </c:pt>
                <c:pt idx="35">
                  <c:v>152.04944246651201</c:v>
                </c:pt>
                <c:pt idx="36">
                  <c:v>138.39108115465399</c:v>
                </c:pt>
                <c:pt idx="37">
                  <c:v>126.12245013115</c:v>
                </c:pt>
                <c:pt idx="38">
                  <c:v>118.20440230934599</c:v>
                </c:pt>
                <c:pt idx="39">
                  <c:v>109.886334899294</c:v>
                </c:pt>
                <c:pt idx="40">
                  <c:v>110.47586131632301</c:v>
                </c:pt>
                <c:pt idx="41">
                  <c:v>118.413161451101</c:v>
                </c:pt>
                <c:pt idx="42">
                  <c:v>120.04222203773099</c:v>
                </c:pt>
                <c:pt idx="43">
                  <c:v>119.08669758464001</c:v>
                </c:pt>
                <c:pt idx="44">
                  <c:v>122.56492906077401</c:v>
                </c:pt>
                <c:pt idx="45">
                  <c:v>125.93074530700299</c:v>
                </c:pt>
                <c:pt idx="46">
                  <c:v>127.55223173069299</c:v>
                </c:pt>
                <c:pt idx="47">
                  <c:v>129.261218221766</c:v>
                </c:pt>
                <c:pt idx="48">
                  <c:v>130.747976051774</c:v>
                </c:pt>
                <c:pt idx="49">
                  <c:v>133.86631211052801</c:v>
                </c:pt>
                <c:pt idx="50">
                  <c:v>137.89387103143699</c:v>
                </c:pt>
                <c:pt idx="51">
                  <c:v>139.640757366076</c:v>
                </c:pt>
                <c:pt idx="52">
                  <c:v>142.918908627528</c:v>
                </c:pt>
                <c:pt idx="53">
                  <c:v>147.71427187973899</c:v>
                </c:pt>
                <c:pt idx="54">
                  <c:v>151.09392663850301</c:v>
                </c:pt>
                <c:pt idx="55">
                  <c:v>154.71985778032601</c:v>
                </c:pt>
                <c:pt idx="56">
                  <c:v>159.67880580294599</c:v>
                </c:pt>
                <c:pt idx="57">
                  <c:v>166.129357833352</c:v>
                </c:pt>
                <c:pt idx="58">
                  <c:v>171.14782610665199</c:v>
                </c:pt>
                <c:pt idx="59">
                  <c:v>174.92125088097299</c:v>
                </c:pt>
                <c:pt idx="60">
                  <c:v>179.41435780526999</c:v>
                </c:pt>
                <c:pt idx="61">
                  <c:v>182.102276309871</c:v>
                </c:pt>
                <c:pt idx="62">
                  <c:v>184.407132926581</c:v>
                </c:pt>
                <c:pt idx="63">
                  <c:v>187.76375650035399</c:v>
                </c:pt>
                <c:pt idx="64">
                  <c:v>191.422870827731</c:v>
                </c:pt>
                <c:pt idx="65">
                  <c:v>197.815755316441</c:v>
                </c:pt>
                <c:pt idx="66">
                  <c:v>204.204374664916</c:v>
                </c:pt>
                <c:pt idx="67">
                  <c:v>206.128257066749</c:v>
                </c:pt>
                <c:pt idx="68">
                  <c:v>207.37367904214</c:v>
                </c:pt>
                <c:pt idx="69">
                  <c:v>212.63824900803999</c:v>
                </c:pt>
                <c:pt idx="70">
                  <c:v>219.43943618025199</c:v>
                </c:pt>
                <c:pt idx="71">
                  <c:v>224.47467741920801</c:v>
                </c:pt>
                <c:pt idx="72">
                  <c:v>225.913642700201</c:v>
                </c:pt>
                <c:pt idx="73">
                  <c:v>228.15847765925599</c:v>
                </c:pt>
                <c:pt idx="74">
                  <c:v>234.72021819935199</c:v>
                </c:pt>
                <c:pt idx="75">
                  <c:v>241.47041573887901</c:v>
                </c:pt>
                <c:pt idx="76">
                  <c:v>247.93869005852699</c:v>
                </c:pt>
                <c:pt idx="77">
                  <c:v>254.46749325379</c:v>
                </c:pt>
                <c:pt idx="78">
                  <c:v>258.35146897246801</c:v>
                </c:pt>
                <c:pt idx="79">
                  <c:v>259.32371848109301</c:v>
                </c:pt>
                <c:pt idx="80">
                  <c:v>260.51193974114</c:v>
                </c:pt>
                <c:pt idx="81">
                  <c:v>259.48166157288898</c:v>
                </c:pt>
                <c:pt idx="82">
                  <c:v>266.88283935857203</c:v>
                </c:pt>
                <c:pt idx="83">
                  <c:v>280.85266750499898</c:v>
                </c:pt>
                <c:pt idx="84">
                  <c:v>287.721051407365</c:v>
                </c:pt>
                <c:pt idx="85">
                  <c:v>293.28337137791601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A7-4425-80D5-788BADD6E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RegionalPropertyType!$O$6:$O$91</c:f>
              <c:numCache>
                <c:formatCode>0</c:formatCode>
                <c:ptCount val="86"/>
                <c:pt idx="0">
                  <c:v>90.018355540797799</c:v>
                </c:pt>
                <c:pt idx="1">
                  <c:v>94.111737259786693</c:v>
                </c:pt>
                <c:pt idx="2">
                  <c:v>98.337789482313596</c:v>
                </c:pt>
                <c:pt idx="3">
                  <c:v>100</c:v>
                </c:pt>
                <c:pt idx="4">
                  <c:v>100.26504089536699</c:v>
                </c:pt>
                <c:pt idx="5">
                  <c:v>100.691548888765</c:v>
                </c:pt>
                <c:pt idx="6">
                  <c:v>101.838580181775</c:v>
                </c:pt>
                <c:pt idx="7">
                  <c:v>103.728656437868</c:v>
                </c:pt>
                <c:pt idx="8">
                  <c:v>104.65585722190799</c:v>
                </c:pt>
                <c:pt idx="9">
                  <c:v>104.714163584589</c:v>
                </c:pt>
                <c:pt idx="10">
                  <c:v>104.19817727822399</c:v>
                </c:pt>
                <c:pt idx="11">
                  <c:v>105.270118455917</c:v>
                </c:pt>
                <c:pt idx="12">
                  <c:v>109.450298655354</c:v>
                </c:pt>
                <c:pt idx="13">
                  <c:v>112.59939693521299</c:v>
                </c:pt>
                <c:pt idx="14">
                  <c:v>112.143780888908</c:v>
                </c:pt>
                <c:pt idx="15">
                  <c:v>112.542018912839</c:v>
                </c:pt>
                <c:pt idx="16">
                  <c:v>116.66276279917901</c:v>
                </c:pt>
                <c:pt idx="17">
                  <c:v>120.601597132305</c:v>
                </c:pt>
                <c:pt idx="18">
                  <c:v>120.882991426662</c:v>
                </c:pt>
                <c:pt idx="19">
                  <c:v>120.468346438502</c:v>
                </c:pt>
                <c:pt idx="20">
                  <c:v>122.04995765848101</c:v>
                </c:pt>
                <c:pt idx="21">
                  <c:v>125.416094150406</c:v>
                </c:pt>
                <c:pt idx="22">
                  <c:v>129.52371394305601</c:v>
                </c:pt>
                <c:pt idx="23">
                  <c:v>131.02287045060999</c:v>
                </c:pt>
                <c:pt idx="24">
                  <c:v>127.95339301065501</c:v>
                </c:pt>
                <c:pt idx="25">
                  <c:v>124.295038511953</c:v>
                </c:pt>
                <c:pt idx="26">
                  <c:v>124.88565255674899</c:v>
                </c:pt>
                <c:pt idx="27">
                  <c:v>126.91042902766701</c:v>
                </c:pt>
                <c:pt idx="28">
                  <c:v>127.76848066255199</c:v>
                </c:pt>
                <c:pt idx="29">
                  <c:v>129.32779684615201</c:v>
                </c:pt>
                <c:pt idx="30">
                  <c:v>129.92205443472901</c:v>
                </c:pt>
                <c:pt idx="31">
                  <c:v>128.72739110306199</c:v>
                </c:pt>
                <c:pt idx="32">
                  <c:v>125.73920192976399</c:v>
                </c:pt>
                <c:pt idx="33">
                  <c:v>120.100194118114</c:v>
                </c:pt>
                <c:pt idx="34">
                  <c:v>113.11101894717601</c:v>
                </c:pt>
                <c:pt idx="35">
                  <c:v>106.84178261328999</c:v>
                </c:pt>
                <c:pt idx="36">
                  <c:v>99.259685595074501</c:v>
                </c:pt>
                <c:pt idx="37">
                  <c:v>93.617488146636603</c:v>
                </c:pt>
                <c:pt idx="38">
                  <c:v>93.992180631112006</c:v>
                </c:pt>
                <c:pt idx="39">
                  <c:v>93.682190510221503</c:v>
                </c:pt>
                <c:pt idx="40">
                  <c:v>88.946094536215099</c:v>
                </c:pt>
                <c:pt idx="41">
                  <c:v>84.775279455836696</c:v>
                </c:pt>
                <c:pt idx="42">
                  <c:v>81.723191311565898</c:v>
                </c:pt>
                <c:pt idx="43">
                  <c:v>78.538111973623202</c:v>
                </c:pt>
                <c:pt idx="44">
                  <c:v>77.278022375127904</c:v>
                </c:pt>
                <c:pt idx="45">
                  <c:v>78.898847009087305</c:v>
                </c:pt>
                <c:pt idx="46">
                  <c:v>80.593512695432096</c:v>
                </c:pt>
                <c:pt idx="47">
                  <c:v>80.086453036007995</c:v>
                </c:pt>
                <c:pt idx="48">
                  <c:v>77.691278325139706</c:v>
                </c:pt>
                <c:pt idx="49">
                  <c:v>74.768955299669997</c:v>
                </c:pt>
                <c:pt idx="50">
                  <c:v>74.154694979026004</c:v>
                </c:pt>
                <c:pt idx="51">
                  <c:v>75.569717184138696</c:v>
                </c:pt>
                <c:pt idx="52">
                  <c:v>78.050988768676007</c:v>
                </c:pt>
                <c:pt idx="53">
                  <c:v>80.474167561107393</c:v>
                </c:pt>
                <c:pt idx="54">
                  <c:v>81.972893151473599</c:v>
                </c:pt>
                <c:pt idx="55">
                  <c:v>83.066668740500901</c:v>
                </c:pt>
                <c:pt idx="56">
                  <c:v>83.839433676863095</c:v>
                </c:pt>
                <c:pt idx="57">
                  <c:v>84.804587163872199</c:v>
                </c:pt>
                <c:pt idx="58">
                  <c:v>86.991741615653197</c:v>
                </c:pt>
                <c:pt idx="59">
                  <c:v>89.777385248537897</c:v>
                </c:pt>
                <c:pt idx="60">
                  <c:v>91.332841341507304</c:v>
                </c:pt>
                <c:pt idx="61">
                  <c:v>92.098604690954602</c:v>
                </c:pt>
                <c:pt idx="62">
                  <c:v>92.635950818481604</c:v>
                </c:pt>
                <c:pt idx="63">
                  <c:v>92.543780221204898</c:v>
                </c:pt>
                <c:pt idx="64">
                  <c:v>92.695952611776804</c:v>
                </c:pt>
                <c:pt idx="65">
                  <c:v>94.080012709375296</c:v>
                </c:pt>
                <c:pt idx="66">
                  <c:v>96.008147515265193</c:v>
                </c:pt>
                <c:pt idx="67">
                  <c:v>99.130936522429494</c:v>
                </c:pt>
                <c:pt idx="68">
                  <c:v>107.219204859691</c:v>
                </c:pt>
                <c:pt idx="69">
                  <c:v>117.568142757579</c:v>
                </c:pt>
                <c:pt idx="70">
                  <c:v>115.99892862685699</c:v>
                </c:pt>
                <c:pt idx="71">
                  <c:v>109.035182422473</c:v>
                </c:pt>
                <c:pt idx="72">
                  <c:v>108.418912681514</c:v>
                </c:pt>
                <c:pt idx="73">
                  <c:v>112.085740513262</c:v>
                </c:pt>
                <c:pt idx="74">
                  <c:v>117.28623852581801</c:v>
                </c:pt>
                <c:pt idx="75">
                  <c:v>118.344283823935</c:v>
                </c:pt>
                <c:pt idx="76">
                  <c:v>116.23717754696899</c:v>
                </c:pt>
                <c:pt idx="77">
                  <c:v>117.09547697940199</c:v>
                </c:pt>
                <c:pt idx="78">
                  <c:v>122.727641775066</c:v>
                </c:pt>
                <c:pt idx="79">
                  <c:v>126.40266458396999</c:v>
                </c:pt>
                <c:pt idx="80">
                  <c:v>122.66616153592901</c:v>
                </c:pt>
                <c:pt idx="81">
                  <c:v>114.14427154393999</c:v>
                </c:pt>
                <c:pt idx="82">
                  <c:v>117.164991512046</c:v>
                </c:pt>
                <c:pt idx="83">
                  <c:v>127.439257837984</c:v>
                </c:pt>
                <c:pt idx="84">
                  <c:v>129.07772130355701</c:v>
                </c:pt>
                <c:pt idx="85">
                  <c:v>131.70278698948599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1F-4C0F-96BD-D0F6577332F3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RegionalPropertyType!$P$6:$P$91</c:f>
              <c:numCache>
                <c:formatCode>0</c:formatCode>
                <c:ptCount val="86"/>
                <c:pt idx="0">
                  <c:v>96.111041370485395</c:v>
                </c:pt>
                <c:pt idx="1">
                  <c:v>98.546372108083801</c:v>
                </c:pt>
                <c:pt idx="2">
                  <c:v>99.3678520548671</c:v>
                </c:pt>
                <c:pt idx="3">
                  <c:v>100</c:v>
                </c:pt>
                <c:pt idx="4">
                  <c:v>102.706481212433</c:v>
                </c:pt>
                <c:pt idx="5">
                  <c:v>105.18805014399101</c:v>
                </c:pt>
                <c:pt idx="6">
                  <c:v>105.082110831642</c:v>
                </c:pt>
                <c:pt idx="7">
                  <c:v>104.010696086894</c:v>
                </c:pt>
                <c:pt idx="8">
                  <c:v>103.437874861775</c:v>
                </c:pt>
                <c:pt idx="9">
                  <c:v>104.791807948646</c:v>
                </c:pt>
                <c:pt idx="10">
                  <c:v>108.575110426074</c:v>
                </c:pt>
                <c:pt idx="11">
                  <c:v>110.457830192382</c:v>
                </c:pt>
                <c:pt idx="12">
                  <c:v>109.511054806665</c:v>
                </c:pt>
                <c:pt idx="13">
                  <c:v>109.796236280049</c:v>
                </c:pt>
                <c:pt idx="14">
                  <c:v>111.903140687996</c:v>
                </c:pt>
                <c:pt idx="15">
                  <c:v>114.220365973659</c:v>
                </c:pt>
                <c:pt idx="16">
                  <c:v>115.644306487191</c:v>
                </c:pt>
                <c:pt idx="17">
                  <c:v>114.014152614908</c:v>
                </c:pt>
                <c:pt idx="18">
                  <c:v>111.265445293987</c:v>
                </c:pt>
                <c:pt idx="19">
                  <c:v>112.759565853486</c:v>
                </c:pt>
                <c:pt idx="20">
                  <c:v>119.765958229803</c:v>
                </c:pt>
                <c:pt idx="21">
                  <c:v>126.891738530013</c:v>
                </c:pt>
                <c:pt idx="22">
                  <c:v>127.53551006086499</c:v>
                </c:pt>
                <c:pt idx="23">
                  <c:v>126.883221371855</c:v>
                </c:pt>
                <c:pt idx="24">
                  <c:v>128.39285852497099</c:v>
                </c:pt>
                <c:pt idx="25">
                  <c:v>130.329020670208</c:v>
                </c:pt>
                <c:pt idx="26">
                  <c:v>132.23214851346199</c:v>
                </c:pt>
                <c:pt idx="27">
                  <c:v>131.923783669626</c:v>
                </c:pt>
                <c:pt idx="28">
                  <c:v>129.58567480912399</c:v>
                </c:pt>
                <c:pt idx="29">
                  <c:v>127.16135025598101</c:v>
                </c:pt>
                <c:pt idx="30">
                  <c:v>126.541274866649</c:v>
                </c:pt>
                <c:pt idx="31">
                  <c:v>126.992889624813</c:v>
                </c:pt>
                <c:pt idx="32">
                  <c:v>126.60825953061</c:v>
                </c:pt>
                <c:pt idx="33">
                  <c:v>125.466120301009</c:v>
                </c:pt>
                <c:pt idx="34">
                  <c:v>118.649964487652</c:v>
                </c:pt>
                <c:pt idx="35">
                  <c:v>110.284621448632</c:v>
                </c:pt>
                <c:pt idx="36">
                  <c:v>105.844873919393</c:v>
                </c:pt>
                <c:pt idx="37">
                  <c:v>104.84120067123</c:v>
                </c:pt>
                <c:pt idx="38">
                  <c:v>102.655151364586</c:v>
                </c:pt>
                <c:pt idx="39">
                  <c:v>97.021259732083607</c:v>
                </c:pt>
                <c:pt idx="40">
                  <c:v>93.383920383431203</c:v>
                </c:pt>
                <c:pt idx="41">
                  <c:v>92.545469136848098</c:v>
                </c:pt>
                <c:pt idx="42">
                  <c:v>90.787586018450597</c:v>
                </c:pt>
                <c:pt idx="43">
                  <c:v>87.620457022854396</c:v>
                </c:pt>
                <c:pt idx="44">
                  <c:v>87.710256818448102</c:v>
                </c:pt>
                <c:pt idx="45">
                  <c:v>91.027881549574701</c:v>
                </c:pt>
                <c:pt idx="46">
                  <c:v>90.371248979588202</c:v>
                </c:pt>
                <c:pt idx="47">
                  <c:v>87.393193840448404</c:v>
                </c:pt>
                <c:pt idx="48">
                  <c:v>87.118987908476299</c:v>
                </c:pt>
                <c:pt idx="49">
                  <c:v>87.280190677073307</c:v>
                </c:pt>
                <c:pt idx="50">
                  <c:v>88.669966042992698</c:v>
                </c:pt>
                <c:pt idx="51">
                  <c:v>89.392062503866399</c:v>
                </c:pt>
                <c:pt idx="52">
                  <c:v>88.413377054135296</c:v>
                </c:pt>
                <c:pt idx="53">
                  <c:v>89.476777497278604</c:v>
                </c:pt>
                <c:pt idx="54">
                  <c:v>92.181457239770594</c:v>
                </c:pt>
                <c:pt idx="55">
                  <c:v>94.371938124610693</c:v>
                </c:pt>
                <c:pt idx="56">
                  <c:v>98.753102115616002</c:v>
                </c:pt>
                <c:pt idx="57">
                  <c:v>104.28662127566901</c:v>
                </c:pt>
                <c:pt idx="58">
                  <c:v>105.57008001608899</c:v>
                </c:pt>
                <c:pt idx="59">
                  <c:v>105.61897408433001</c:v>
                </c:pt>
                <c:pt idx="60">
                  <c:v>108.217649909786</c:v>
                </c:pt>
                <c:pt idx="61">
                  <c:v>112.47486787411501</c:v>
                </c:pt>
                <c:pt idx="62">
                  <c:v>113.84288831842601</c:v>
                </c:pt>
                <c:pt idx="63">
                  <c:v>112.953618780203</c:v>
                </c:pt>
                <c:pt idx="64">
                  <c:v>116.513182871306</c:v>
                </c:pt>
                <c:pt idx="65">
                  <c:v>121.942254014372</c:v>
                </c:pt>
                <c:pt idx="66">
                  <c:v>121.812791257833</c:v>
                </c:pt>
                <c:pt idx="67">
                  <c:v>120.52784349524001</c:v>
                </c:pt>
                <c:pt idx="68">
                  <c:v>126.788976444645</c:v>
                </c:pt>
                <c:pt idx="69">
                  <c:v>137.29580347588399</c:v>
                </c:pt>
                <c:pt idx="70">
                  <c:v>141.669481371378</c:v>
                </c:pt>
                <c:pt idx="71">
                  <c:v>141.42311053235099</c:v>
                </c:pt>
                <c:pt idx="72">
                  <c:v>143.332440644798</c:v>
                </c:pt>
                <c:pt idx="73">
                  <c:v>146.00378090479799</c:v>
                </c:pt>
                <c:pt idx="74">
                  <c:v>149.548980367837</c:v>
                </c:pt>
                <c:pt idx="75">
                  <c:v>152.363872311222</c:v>
                </c:pt>
                <c:pt idx="76">
                  <c:v>151.95261280836701</c:v>
                </c:pt>
                <c:pt idx="77">
                  <c:v>151.84297884741699</c:v>
                </c:pt>
                <c:pt idx="78">
                  <c:v>156.233508659248</c:v>
                </c:pt>
                <c:pt idx="79">
                  <c:v>160.69499710148901</c:v>
                </c:pt>
                <c:pt idx="80">
                  <c:v>164.064392595035</c:v>
                </c:pt>
                <c:pt idx="81">
                  <c:v>169.182656871935</c:v>
                </c:pt>
                <c:pt idx="82">
                  <c:v>168.11357524435499</c:v>
                </c:pt>
                <c:pt idx="83">
                  <c:v>166.98213799207801</c:v>
                </c:pt>
                <c:pt idx="84">
                  <c:v>179.25245885380099</c:v>
                </c:pt>
                <c:pt idx="85">
                  <c:v>182.72456171066099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1F-4C0F-96BD-D0F6577332F3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RegionalPropertyType!$Q$6:$Q$91</c:f>
              <c:numCache>
                <c:formatCode>0</c:formatCode>
                <c:ptCount val="86"/>
                <c:pt idx="0">
                  <c:v>94.561954067464796</c:v>
                </c:pt>
                <c:pt idx="1">
                  <c:v>96.766082429033204</c:v>
                </c:pt>
                <c:pt idx="2">
                  <c:v>99.944036249471395</c:v>
                </c:pt>
                <c:pt idx="3">
                  <c:v>100</c:v>
                </c:pt>
                <c:pt idx="4">
                  <c:v>99.786381392913199</c:v>
                </c:pt>
                <c:pt idx="5">
                  <c:v>104.58556939104</c:v>
                </c:pt>
                <c:pt idx="6">
                  <c:v>111.47493615255701</c:v>
                </c:pt>
                <c:pt idx="7">
                  <c:v>114.443888081235</c:v>
                </c:pt>
                <c:pt idx="8">
                  <c:v>115.049380562699</c:v>
                </c:pt>
                <c:pt idx="9">
                  <c:v>116.086563492792</c:v>
                </c:pt>
                <c:pt idx="10">
                  <c:v>118.29080124559501</c:v>
                </c:pt>
                <c:pt idx="11">
                  <c:v>120.971747508595</c:v>
                </c:pt>
                <c:pt idx="12">
                  <c:v>124.582618083254</c:v>
                </c:pt>
                <c:pt idx="13">
                  <c:v>129.64698474117299</c:v>
                </c:pt>
                <c:pt idx="14">
                  <c:v>133.314205004965</c:v>
                </c:pt>
                <c:pt idx="15">
                  <c:v>136.923548056752</c:v>
                </c:pt>
                <c:pt idx="16">
                  <c:v>141.682926412309</c:v>
                </c:pt>
                <c:pt idx="17">
                  <c:v>143.561305670992</c:v>
                </c:pt>
                <c:pt idx="18">
                  <c:v>144.317749156432</c:v>
                </c:pt>
                <c:pt idx="19">
                  <c:v>148.32067503565901</c:v>
                </c:pt>
                <c:pt idx="20">
                  <c:v>155.46985821443201</c:v>
                </c:pt>
                <c:pt idx="21">
                  <c:v>162.22194515365101</c:v>
                </c:pt>
                <c:pt idx="22">
                  <c:v>161.700660363742</c:v>
                </c:pt>
                <c:pt idx="23">
                  <c:v>159.09382250519101</c:v>
                </c:pt>
                <c:pt idx="24">
                  <c:v>158.43725681711101</c:v>
                </c:pt>
                <c:pt idx="25">
                  <c:v>155.50821706891799</c:v>
                </c:pt>
                <c:pt idx="26">
                  <c:v>155.04204835219099</c:v>
                </c:pt>
                <c:pt idx="27">
                  <c:v>158.84257034629599</c:v>
                </c:pt>
                <c:pt idx="28">
                  <c:v>161.34721599041401</c:v>
                </c:pt>
                <c:pt idx="29">
                  <c:v>158.000151658085</c:v>
                </c:pt>
                <c:pt idx="30">
                  <c:v>151.77523015172699</c:v>
                </c:pt>
                <c:pt idx="31">
                  <c:v>147.24419907442399</c:v>
                </c:pt>
                <c:pt idx="32">
                  <c:v>142.10702400264401</c:v>
                </c:pt>
                <c:pt idx="33">
                  <c:v>139.130325876125</c:v>
                </c:pt>
                <c:pt idx="34">
                  <c:v>134.29037810079299</c:v>
                </c:pt>
                <c:pt idx="35">
                  <c:v>125.44920576398</c:v>
                </c:pt>
                <c:pt idx="36">
                  <c:v>119.851362342332</c:v>
                </c:pt>
                <c:pt idx="37">
                  <c:v>118.83286427541699</c:v>
                </c:pt>
                <c:pt idx="38">
                  <c:v>117.34072063244299</c:v>
                </c:pt>
                <c:pt idx="39">
                  <c:v>113.800974426344</c:v>
                </c:pt>
                <c:pt idx="40">
                  <c:v>110.815940809016</c:v>
                </c:pt>
                <c:pt idx="41">
                  <c:v>107.342365087096</c:v>
                </c:pt>
                <c:pt idx="42">
                  <c:v>104.58406719697</c:v>
                </c:pt>
                <c:pt idx="43">
                  <c:v>103.242002379909</c:v>
                </c:pt>
                <c:pt idx="44">
                  <c:v>102.58902627103799</c:v>
                </c:pt>
                <c:pt idx="45">
                  <c:v>101.65061773684999</c:v>
                </c:pt>
                <c:pt idx="46">
                  <c:v>100.363578087147</c:v>
                </c:pt>
                <c:pt idx="47">
                  <c:v>99.338859824612797</c:v>
                </c:pt>
                <c:pt idx="48">
                  <c:v>97.089000376106696</c:v>
                </c:pt>
                <c:pt idx="49">
                  <c:v>96.1317251916917</c:v>
                </c:pt>
                <c:pt idx="50">
                  <c:v>100.12954597478399</c:v>
                </c:pt>
                <c:pt idx="51">
                  <c:v>102.83877766177299</c:v>
                </c:pt>
                <c:pt idx="52">
                  <c:v>101.428497706797</c:v>
                </c:pt>
                <c:pt idx="53">
                  <c:v>102.252295230134</c:v>
                </c:pt>
                <c:pt idx="54">
                  <c:v>106.114884564253</c:v>
                </c:pt>
                <c:pt idx="55">
                  <c:v>108.42487223794799</c:v>
                </c:pt>
                <c:pt idx="56">
                  <c:v>109.376661753485</c:v>
                </c:pt>
                <c:pt idx="57">
                  <c:v>112.591587451211</c:v>
                </c:pt>
                <c:pt idx="58">
                  <c:v>115.51846235185199</c:v>
                </c:pt>
                <c:pt idx="59">
                  <c:v>116.110051767356</c:v>
                </c:pt>
                <c:pt idx="60">
                  <c:v>117.87050725254301</c:v>
                </c:pt>
                <c:pt idx="61">
                  <c:v>119.926301759434</c:v>
                </c:pt>
                <c:pt idx="62">
                  <c:v>119.450414318071</c:v>
                </c:pt>
                <c:pt idx="63">
                  <c:v>119.698440217265</c:v>
                </c:pt>
                <c:pt idx="64">
                  <c:v>121.96701752047299</c:v>
                </c:pt>
                <c:pt idx="65">
                  <c:v>124.998070902035</c:v>
                </c:pt>
                <c:pt idx="66">
                  <c:v>129.365503238304</c:v>
                </c:pt>
                <c:pt idx="67">
                  <c:v>133.557065234069</c:v>
                </c:pt>
                <c:pt idx="68">
                  <c:v>136.87353787109001</c:v>
                </c:pt>
                <c:pt idx="69">
                  <c:v>138.658101674953</c:v>
                </c:pt>
                <c:pt idx="70">
                  <c:v>139.77799237485399</c:v>
                </c:pt>
                <c:pt idx="71">
                  <c:v>141.86743457603399</c:v>
                </c:pt>
                <c:pt idx="72">
                  <c:v>143.40716146371</c:v>
                </c:pt>
                <c:pt idx="73">
                  <c:v>143.644475162319</c:v>
                </c:pt>
                <c:pt idx="74">
                  <c:v>147.262571999751</c:v>
                </c:pt>
                <c:pt idx="75">
                  <c:v>151.10771342283201</c:v>
                </c:pt>
                <c:pt idx="76">
                  <c:v>150.19649631899199</c:v>
                </c:pt>
                <c:pt idx="77">
                  <c:v>151.15230642855499</c:v>
                </c:pt>
                <c:pt idx="78">
                  <c:v>151.192490081556</c:v>
                </c:pt>
                <c:pt idx="79">
                  <c:v>148.89757029409401</c:v>
                </c:pt>
                <c:pt idx="80">
                  <c:v>147.55721697509799</c:v>
                </c:pt>
                <c:pt idx="81">
                  <c:v>145.83070635020101</c:v>
                </c:pt>
                <c:pt idx="82">
                  <c:v>148.769286018862</c:v>
                </c:pt>
                <c:pt idx="83">
                  <c:v>153.77995697850699</c:v>
                </c:pt>
                <c:pt idx="84">
                  <c:v>157.25365379697701</c:v>
                </c:pt>
                <c:pt idx="85">
                  <c:v>160.264354182917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1F-4C0F-96BD-D0F6577332F3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RegionalPropertyType!$N$6:$N$91</c:f>
              <c:numCache>
                <c:formatCode>[$-409]mmm\-yy;@</c:formatCode>
                <c:ptCount val="8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</c:numCache>
            </c:numRef>
          </c:xVal>
          <c:yVal>
            <c:numRef>
              <c:f>RegionalPropertyType!$R$6:$R$91</c:f>
              <c:numCache>
                <c:formatCode>0</c:formatCode>
                <c:ptCount val="86"/>
                <c:pt idx="0">
                  <c:v>96.8654689833444</c:v>
                </c:pt>
                <c:pt idx="1">
                  <c:v>102.749136347621</c:v>
                </c:pt>
                <c:pt idx="2">
                  <c:v>101.508715619226</c:v>
                </c:pt>
                <c:pt idx="3">
                  <c:v>100</c:v>
                </c:pt>
                <c:pt idx="4">
                  <c:v>105.882400960748</c:v>
                </c:pt>
                <c:pt idx="5">
                  <c:v>113.522790416557</c:v>
                </c:pt>
                <c:pt idx="6">
                  <c:v>115.839421769997</c:v>
                </c:pt>
                <c:pt idx="7">
                  <c:v>116.30579585146801</c:v>
                </c:pt>
                <c:pt idx="8">
                  <c:v>119.418256942014</c:v>
                </c:pt>
                <c:pt idx="9">
                  <c:v>126.151163251285</c:v>
                </c:pt>
                <c:pt idx="10">
                  <c:v>134.649041535127</c:v>
                </c:pt>
                <c:pt idx="11">
                  <c:v>137.94382241275099</c:v>
                </c:pt>
                <c:pt idx="12">
                  <c:v>138.04138099472999</c:v>
                </c:pt>
                <c:pt idx="13">
                  <c:v>139.88004200707499</c:v>
                </c:pt>
                <c:pt idx="14">
                  <c:v>143.67907671429001</c:v>
                </c:pt>
                <c:pt idx="15">
                  <c:v>148.84563713194501</c:v>
                </c:pt>
                <c:pt idx="16">
                  <c:v>154.39627277337999</c:v>
                </c:pt>
                <c:pt idx="17">
                  <c:v>160.431709869895</c:v>
                </c:pt>
                <c:pt idx="18">
                  <c:v>168.278943012176</c:v>
                </c:pt>
                <c:pt idx="19">
                  <c:v>172.64794437812</c:v>
                </c:pt>
                <c:pt idx="20">
                  <c:v>170.92110252774799</c:v>
                </c:pt>
                <c:pt idx="21">
                  <c:v>169.75572456506001</c:v>
                </c:pt>
                <c:pt idx="22">
                  <c:v>173.31590797185899</c:v>
                </c:pt>
                <c:pt idx="23">
                  <c:v>177.27201958827999</c:v>
                </c:pt>
                <c:pt idx="24">
                  <c:v>175.84992220401401</c:v>
                </c:pt>
                <c:pt idx="25">
                  <c:v>172.33291218673699</c:v>
                </c:pt>
                <c:pt idx="26">
                  <c:v>169.896135641303</c:v>
                </c:pt>
                <c:pt idx="27">
                  <c:v>167.558297823933</c:v>
                </c:pt>
                <c:pt idx="28">
                  <c:v>163.22879817861599</c:v>
                </c:pt>
                <c:pt idx="29">
                  <c:v>158.23357357163701</c:v>
                </c:pt>
                <c:pt idx="30">
                  <c:v>155.009991689115</c:v>
                </c:pt>
                <c:pt idx="31">
                  <c:v>152.00598735395801</c:v>
                </c:pt>
                <c:pt idx="32">
                  <c:v>144.918450724754</c:v>
                </c:pt>
                <c:pt idx="33">
                  <c:v>137.30224245212401</c:v>
                </c:pt>
                <c:pt idx="34">
                  <c:v>129.231075874699</c:v>
                </c:pt>
                <c:pt idx="35">
                  <c:v>122.164210658228</c:v>
                </c:pt>
                <c:pt idx="36">
                  <c:v>118.369773152058</c:v>
                </c:pt>
                <c:pt idx="37">
                  <c:v>113.474058029631</c:v>
                </c:pt>
                <c:pt idx="38">
                  <c:v>103.71051982086399</c:v>
                </c:pt>
                <c:pt idx="39">
                  <c:v>96.0502560896837</c:v>
                </c:pt>
                <c:pt idx="40">
                  <c:v>94.569169490080796</c:v>
                </c:pt>
                <c:pt idx="41">
                  <c:v>95.394559832827298</c:v>
                </c:pt>
                <c:pt idx="42">
                  <c:v>94.793179522524596</c:v>
                </c:pt>
                <c:pt idx="43">
                  <c:v>92.938377289541407</c:v>
                </c:pt>
                <c:pt idx="44">
                  <c:v>95.0527559599184</c:v>
                </c:pt>
                <c:pt idx="45">
                  <c:v>99.372887513888898</c:v>
                </c:pt>
                <c:pt idx="46">
                  <c:v>104.722969175363</c:v>
                </c:pt>
                <c:pt idx="47">
                  <c:v>107.373144244923</c:v>
                </c:pt>
                <c:pt idx="48">
                  <c:v>102.462168868384</c:v>
                </c:pt>
                <c:pt idx="49">
                  <c:v>98.164247544237</c:v>
                </c:pt>
                <c:pt idx="50">
                  <c:v>104.69057703670801</c:v>
                </c:pt>
                <c:pt idx="51">
                  <c:v>113.644061139309</c:v>
                </c:pt>
                <c:pt idx="52">
                  <c:v>117.971156758771</c:v>
                </c:pt>
                <c:pt idx="53">
                  <c:v>124.832202137325</c:v>
                </c:pt>
                <c:pt idx="54">
                  <c:v>129.85097567388701</c:v>
                </c:pt>
                <c:pt idx="55">
                  <c:v>130.75582161422099</c:v>
                </c:pt>
                <c:pt idx="56">
                  <c:v>134.35823488266701</c:v>
                </c:pt>
                <c:pt idx="57">
                  <c:v>140.11477112723301</c:v>
                </c:pt>
                <c:pt idx="58">
                  <c:v>142.245872909838</c:v>
                </c:pt>
                <c:pt idx="59">
                  <c:v>143.361783604984</c:v>
                </c:pt>
                <c:pt idx="60">
                  <c:v>147.78789315062701</c:v>
                </c:pt>
                <c:pt idx="61">
                  <c:v>157.074252826031</c:v>
                </c:pt>
                <c:pt idx="62">
                  <c:v>162.60245218443299</c:v>
                </c:pt>
                <c:pt idx="63">
                  <c:v>161.41790065851799</c:v>
                </c:pt>
                <c:pt idx="64">
                  <c:v>163.28060363103</c:v>
                </c:pt>
                <c:pt idx="65">
                  <c:v>168.06777219185301</c:v>
                </c:pt>
                <c:pt idx="66">
                  <c:v>174.79317361423099</c:v>
                </c:pt>
                <c:pt idx="67">
                  <c:v>182.125832205834</c:v>
                </c:pt>
                <c:pt idx="68">
                  <c:v>190.77509741789501</c:v>
                </c:pt>
                <c:pt idx="69">
                  <c:v>199.04605713931701</c:v>
                </c:pt>
                <c:pt idx="70">
                  <c:v>196.467610000561</c:v>
                </c:pt>
                <c:pt idx="71">
                  <c:v>193.02822533631999</c:v>
                </c:pt>
                <c:pt idx="72">
                  <c:v>198.76886066853399</c:v>
                </c:pt>
                <c:pt idx="73">
                  <c:v>207.61783871707601</c:v>
                </c:pt>
                <c:pt idx="74">
                  <c:v>214.60473314085101</c:v>
                </c:pt>
                <c:pt idx="75">
                  <c:v>216.36230271344601</c:v>
                </c:pt>
                <c:pt idx="76">
                  <c:v>215.80152075260801</c:v>
                </c:pt>
                <c:pt idx="77">
                  <c:v>219.431969836625</c:v>
                </c:pt>
                <c:pt idx="78">
                  <c:v>223.953723422161</c:v>
                </c:pt>
                <c:pt idx="79">
                  <c:v>225.47614455390399</c:v>
                </c:pt>
                <c:pt idx="80">
                  <c:v>227.05257366708901</c:v>
                </c:pt>
                <c:pt idx="81">
                  <c:v>229.42162605594399</c:v>
                </c:pt>
                <c:pt idx="82">
                  <c:v>237.61824575813699</c:v>
                </c:pt>
                <c:pt idx="83">
                  <c:v>245.676131738751</c:v>
                </c:pt>
                <c:pt idx="84">
                  <c:v>251.71213566146301</c:v>
                </c:pt>
                <c:pt idx="85">
                  <c:v>256.70879905422203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1F-4C0F-96BD-D0F65773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43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C0F62F-848E-4100-9ECB-E4DBA7EDE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AB47C7-9AA6-40A1-8903-F81D4D528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63EDAF-2B14-48A8-A8A8-F0F31BB5D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41946D-21A8-4C59-840A-289C5282E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49F5E5-38E7-4B28-9DDA-CB75FC849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849E43-745F-477F-8D56-B6E22F8DC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F41657-691E-446D-BA70-ADE14A95A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08A744-4F65-4D5D-AFD1-E34D18AB7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7DE2FE-E693-4EBD-89A5-A8AF0D6AD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C97969-5FE2-4DD1-A648-E83CB7B36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A035C9-85B3-4925-915F-64E157C83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DFA75E-3716-4488-9929-83C038C14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D679D5-4358-482E-B8DD-14663755D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AE8451-E42E-4EA4-B8BE-0E4BA6D04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D8E9B1-CE8D-4CBD-B56C-FF19B2D96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E96E4D-A119-4593-8772-8F75C728A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415459-D81E-48F4-8635-4AEF0C891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08D4C2-E4B3-48C5-A6CB-55EC5D539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656E87-805E-460C-93FD-6B2C87946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63CC1C-18C3-49F7-83B0-A734F494F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99477C-06D4-4D56-941C-FF615398A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9D81D-7B57-4462-9F0F-BEDCF4941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DAFE1DD-91FD-4BEA-88A5-4332891A7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D80134-408C-4B09-99AF-484E5920A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9AF19C-91A3-413B-99B3-317D508F9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46AF0D-4FEA-4DAC-94AB-7639E0F21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38327F-07EC-4C19-9134-C3C20C15D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0E0C0-BF11-4C68-ADA5-BFF4FE4F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152210-E118-4F02-998A-160261AC0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60A38E-1764-4BCA-AFB8-24FC4E4E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definedNames>
      <definedName name="EWbySegmentDates" refersTo="#REF!"/>
      <definedName name="EWbySegmentGenCom" refersTo="#REF!"/>
      <definedName name="EWbySegmentInvGrade" refersTo="#REF!"/>
      <definedName name="LndHotDates" refersTo="#REF!"/>
      <definedName name="NatDistDates" refersTo="#REF!"/>
      <definedName name="NatDistUSComp" refersTo="#REF!"/>
      <definedName name="NatDistUSInv" refersTo="#REF!"/>
      <definedName name="NatNonDistDates" refersTo="#REF!"/>
      <definedName name="NatNonDistUSComp" refersTo="#REF!"/>
      <definedName name="NatNonDistUSInv" refersTo="#REF!"/>
      <definedName name="NonPrimeApt" refersTo="#REF!"/>
      <definedName name="NonPrimeDates" refersTo="#REF!"/>
      <definedName name="NonPrimeInd" refersTo="#REF!"/>
      <definedName name="NonPrimeOff" refersTo="#REF!"/>
      <definedName name="NonPrimeRet" refersTo="#REF!"/>
      <definedName name="PrimeApt" refersTo="#REF!"/>
      <definedName name="PrimeDates" refersTo="#REF!"/>
      <definedName name="PrimeInd" refersTo="#REF!"/>
      <definedName name="PrimeOff" refersTo="#REF!"/>
      <definedName name="PrimeRet" refersTo="#REF!"/>
      <definedName name="PTypeDates" refersTo="#REF!"/>
      <definedName name="PTypeEWApt" refersTo="#REF!"/>
      <definedName name="PtypeEWHot" refersTo="#REF!"/>
      <definedName name="PTypeEWInd" refersTo="#REF!"/>
      <definedName name="PtypeEWLand" refersTo="#REF!"/>
      <definedName name="PTypeEWOff" refersTo="#REF!"/>
      <definedName name="PTypeEWRet" refersTo="#REF!"/>
      <definedName name="PTypeVWApt" refersTo="#REF!"/>
      <definedName name="PTypeVWInd" refersTo="#REF!"/>
      <definedName name="PTypeVWOff" refersTo="#REF!"/>
      <definedName name="PTypeVWRet" refersTo="#REF!"/>
      <definedName name="RegionalEWDates" refersTo="#REF!"/>
      <definedName name="RegionalEWMW" refersTo="#REF!"/>
      <definedName name="RegionalEWNE" refersTo="#REF!"/>
      <definedName name="RegionalEWSO" refersTo="#REF!"/>
      <definedName name="RegionalEWWE" refersTo="#REF!"/>
      <definedName name="RegionalPTDates" refersTo="#REF!"/>
      <definedName name="RegionalVWDates" refersTo="#REF!"/>
      <definedName name="RegionalVWMW" refersTo="#REF!"/>
      <definedName name="RegionalVWNE" refersTo="#REF!"/>
      <definedName name="RegionalVWSO" refersTo="#REF!"/>
      <definedName name="RegionalVWWE" refersTo="#REF!"/>
      <definedName name="RegMWApt" refersTo="#REF!"/>
      <definedName name="RegMWInd" refersTo="#REF!"/>
      <definedName name="RegMWOff" refersTo="#REF!"/>
      <definedName name="RegMWRet" refersTo="#REF!"/>
      <definedName name="RegNEApt" refersTo="#REF!"/>
      <definedName name="RegNEInd" refersTo="#REF!"/>
      <definedName name="RegNEOff" refersTo="#REF!"/>
      <definedName name="RegNERet" refersTo="#REF!"/>
      <definedName name="RegSOApt" refersTo="#REF!"/>
      <definedName name="RegSOInd" refersTo="#REF!"/>
      <definedName name="RegSOOff" refersTo="#REF!"/>
      <definedName name="RegSORet" refersTo="#REF!"/>
      <definedName name="RegWEApt" refersTo="#REF!"/>
      <definedName name="RegWEInd" refersTo="#REF!"/>
      <definedName name="RegWEOff" refersTo="#REF!"/>
      <definedName name="RegWERet" refersTo="#REF!"/>
      <definedName name="TransactionDates" refersTo="#REF!"/>
      <definedName name="TransactionDistressDates" refersTo="#REF!"/>
      <definedName name="USComposite" refersTo="#REF!"/>
      <definedName name="USCompositeDates" refersTo="#REF!"/>
      <definedName name="USCompositeVW" refersTo="#REF!"/>
      <definedName name="USCompositeVWDates" refersTo="#REF!"/>
      <definedName name="USGenComCount" refersTo="#REF!"/>
      <definedName name="USGenComDistPercent" refersTo="#REF!"/>
      <definedName name="USGenComVolume" refersTo="#REF!"/>
      <definedName name="USInvGradeCount" refersTo="#REF!"/>
      <definedName name="USInvGradeDistPercent" refersTo="#REF!"/>
      <definedName name="USInvGradeVolume" refersTo="#REF!"/>
      <definedName name="VWbySegmentDates" refersTo="#REF!"/>
      <definedName name="VWbySegmentEMF" refersTo="#REF!"/>
      <definedName name="VWbySegmentMF" refersTo="#REF!"/>
    </definedNames>
    <sheetDataSet>
      <sheetData sheetId="0">
        <row r="6">
          <cell r="M6">
            <v>78.439173907618994</v>
          </cell>
          <cell r="O6">
            <v>66.285286149105502</v>
          </cell>
        </row>
        <row r="7">
          <cell r="M7">
            <v>78.130798695491606</v>
          </cell>
          <cell r="O7">
            <v>65.180209320863995</v>
          </cell>
        </row>
        <row r="8">
          <cell r="M8">
            <v>77.989293009734695</v>
          </cell>
          <cell r="O8">
            <v>64.5837716983485</v>
          </cell>
        </row>
        <row r="9">
          <cell r="M9">
            <v>78.835918280024003</v>
          </cell>
          <cell r="O9">
            <v>64.406526163257695</v>
          </cell>
        </row>
        <row r="10">
          <cell r="M10">
            <v>79.929428253677301</v>
          </cell>
          <cell r="O10">
            <v>63.916743612593798</v>
          </cell>
        </row>
        <row r="11">
          <cell r="M11">
            <v>81.013982056282401</v>
          </cell>
          <cell r="O11">
            <v>64.243061673471502</v>
          </cell>
        </row>
        <row r="12">
          <cell r="M12">
            <v>80.750745240173401</v>
          </cell>
          <cell r="O12">
            <v>64.731891721561098</v>
          </cell>
        </row>
        <row r="13">
          <cell r="M13">
            <v>79.946131282579202</v>
          </cell>
          <cell r="O13">
            <v>65.143385488473797</v>
          </cell>
        </row>
        <row r="14">
          <cell r="M14">
            <v>79.585119578357904</v>
          </cell>
          <cell r="O14">
            <v>65.088916707168494</v>
          </cell>
        </row>
        <row r="15">
          <cell r="M15">
            <v>80.601715308587302</v>
          </cell>
          <cell r="O15">
            <v>64.695642947023799</v>
          </cell>
        </row>
        <row r="16">
          <cell r="M16">
            <v>82.574593166244497</v>
          </cell>
          <cell r="O16">
            <v>65.625898871763297</v>
          </cell>
        </row>
        <row r="17">
          <cell r="M17">
            <v>83.998591062861493</v>
          </cell>
          <cell r="O17">
            <v>67.601911474674594</v>
          </cell>
        </row>
        <row r="18">
          <cell r="M18">
            <v>84.346757747728404</v>
          </cell>
          <cell r="O18">
            <v>70.036344676105799</v>
          </cell>
        </row>
        <row r="19">
          <cell r="M19">
            <v>83.823650783194196</v>
          </cell>
          <cell r="O19">
            <v>71.219359315853794</v>
          </cell>
        </row>
        <row r="20">
          <cell r="M20">
            <v>83.908628142949894</v>
          </cell>
          <cell r="O20">
            <v>71.150420403256007</v>
          </cell>
        </row>
        <row r="21">
          <cell r="M21">
            <v>85.008869948514402</v>
          </cell>
          <cell r="O21">
            <v>70.836843614439999</v>
          </cell>
        </row>
        <row r="22">
          <cell r="M22">
            <v>86.694717152801701</v>
          </cell>
          <cell r="O22">
            <v>71.306691260333295</v>
          </cell>
        </row>
        <row r="23">
          <cell r="M23">
            <v>88.070536597025793</v>
          </cell>
          <cell r="O23">
            <v>72.2181490526429</v>
          </cell>
        </row>
        <row r="24">
          <cell r="M24">
            <v>88.706252230156593</v>
          </cell>
          <cell r="O24">
            <v>73.416709710796397</v>
          </cell>
        </row>
        <row r="25">
          <cell r="M25">
            <v>88.733246784823393</v>
          </cell>
          <cell r="O25">
            <v>73.742352642350696</v>
          </cell>
        </row>
        <row r="26">
          <cell r="M26">
            <v>88.915050960313394</v>
          </cell>
          <cell r="O26">
            <v>75.237312442114899</v>
          </cell>
        </row>
        <row r="27">
          <cell r="M27">
            <v>89.382895304866096</v>
          </cell>
          <cell r="O27">
            <v>76.0320072212658</v>
          </cell>
        </row>
        <row r="28">
          <cell r="M28">
            <v>90.588482147333707</v>
          </cell>
          <cell r="O28">
            <v>78.815649630162</v>
          </cell>
        </row>
        <row r="29">
          <cell r="M29">
            <v>91.199873215504098</v>
          </cell>
          <cell r="O29">
            <v>80.426905069746795</v>
          </cell>
        </row>
        <row r="30">
          <cell r="M30">
            <v>92.331619651374993</v>
          </cell>
          <cell r="O30">
            <v>83.688029315848894</v>
          </cell>
        </row>
        <row r="31">
          <cell r="M31">
            <v>92.588425165876302</v>
          </cell>
          <cell r="O31">
            <v>83.078656679160602</v>
          </cell>
        </row>
        <row r="32">
          <cell r="M32">
            <v>93.204191367838206</v>
          </cell>
          <cell r="O32">
            <v>82.356092362724993</v>
          </cell>
        </row>
        <row r="33">
          <cell r="M33">
            <v>93.951450377869406</v>
          </cell>
          <cell r="O33">
            <v>81.040877147908006</v>
          </cell>
        </row>
        <row r="34">
          <cell r="M34">
            <v>95.954693698802799</v>
          </cell>
          <cell r="O34">
            <v>82.440891974996006</v>
          </cell>
        </row>
        <row r="35">
          <cell r="M35">
            <v>98.075570854216494</v>
          </cell>
          <cell r="O35">
            <v>84.309069476519895</v>
          </cell>
        </row>
        <row r="36">
          <cell r="M36">
            <v>98.560068789012504</v>
          </cell>
          <cell r="O36">
            <v>84.834011730534996</v>
          </cell>
        </row>
        <row r="37">
          <cell r="M37">
            <v>97.952209597813805</v>
          </cell>
          <cell r="O37">
            <v>85.532601050081993</v>
          </cell>
        </row>
        <row r="38">
          <cell r="M38">
            <v>97.185363628375399</v>
          </cell>
          <cell r="O38">
            <v>85.889213026816293</v>
          </cell>
        </row>
        <row r="39">
          <cell r="M39">
            <v>98.137156271674897</v>
          </cell>
          <cell r="O39">
            <v>87.038242260480303</v>
          </cell>
        </row>
        <row r="40">
          <cell r="M40">
            <v>99.240212301146798</v>
          </cell>
          <cell r="O40">
            <v>87.2646078398529</v>
          </cell>
        </row>
        <row r="41">
          <cell r="M41">
            <v>100</v>
          </cell>
          <cell r="O41">
            <v>87.125486176217194</v>
          </cell>
        </row>
        <row r="42">
          <cell r="M42">
            <v>100.268894093615</v>
          </cell>
          <cell r="O42">
            <v>86.884648340361593</v>
          </cell>
        </row>
        <row r="43">
          <cell r="M43">
            <v>100.459235869821</v>
          </cell>
          <cell r="O43">
            <v>85.712095029843994</v>
          </cell>
        </row>
        <row r="44">
          <cell r="M44">
            <v>100.603468398309</v>
          </cell>
          <cell r="O44">
            <v>84.346546756314396</v>
          </cell>
        </row>
        <row r="45">
          <cell r="M45">
            <v>100.62504017337299</v>
          </cell>
          <cell r="O45">
            <v>83.343059982594298</v>
          </cell>
        </row>
        <row r="46">
          <cell r="M46">
            <v>100.950874433604</v>
          </cell>
          <cell r="O46">
            <v>83.351596197742495</v>
          </cell>
        </row>
        <row r="47">
          <cell r="M47">
            <v>102.12840217036</v>
          </cell>
          <cell r="O47">
            <v>84.656703769604803</v>
          </cell>
        </row>
        <row r="48">
          <cell r="M48">
            <v>103.785755001929</v>
          </cell>
          <cell r="O48">
            <v>86.200715061304706</v>
          </cell>
        </row>
        <row r="49">
          <cell r="M49">
            <v>105.778871062042</v>
          </cell>
          <cell r="O49">
            <v>88.678340603915302</v>
          </cell>
        </row>
        <row r="50">
          <cell r="M50">
            <v>106.863505701455</v>
          </cell>
          <cell r="O50">
            <v>90.3036206919558</v>
          </cell>
        </row>
        <row r="51">
          <cell r="M51">
            <v>106.55158659189399</v>
          </cell>
          <cell r="O51">
            <v>91.562792787947998</v>
          </cell>
        </row>
        <row r="52">
          <cell r="M52">
            <v>105.377736091893</v>
          </cell>
          <cell r="O52">
            <v>91.513003128873805</v>
          </cell>
        </row>
        <row r="53">
          <cell r="M53">
            <v>104.12228603465</v>
          </cell>
          <cell r="O53">
            <v>91.319420859307698</v>
          </cell>
        </row>
        <row r="54">
          <cell r="M54">
            <v>104.565460005247</v>
          </cell>
          <cell r="O54">
            <v>91.538686874021195</v>
          </cell>
        </row>
        <row r="55">
          <cell r="M55">
            <v>105.921996288175</v>
          </cell>
          <cell r="O55">
            <v>89.852132957868704</v>
          </cell>
        </row>
        <row r="56">
          <cell r="M56">
            <v>107.75849755786901</v>
          </cell>
          <cell r="O56">
            <v>88.603009350310998</v>
          </cell>
        </row>
        <row r="57">
          <cell r="M57">
            <v>108.587945251581</v>
          </cell>
          <cell r="O57">
            <v>87.359651867537494</v>
          </cell>
        </row>
        <row r="58">
          <cell r="M58">
            <v>109.192098076832</v>
          </cell>
          <cell r="O58">
            <v>89.859058235933006</v>
          </cell>
        </row>
        <row r="59">
          <cell r="M59">
            <v>109.678065004139</v>
          </cell>
          <cell r="O59">
            <v>92.7786342928853</v>
          </cell>
        </row>
        <row r="60">
          <cell r="M60">
            <v>110.75639022577199</v>
          </cell>
          <cell r="O60">
            <v>95.409813839402702</v>
          </cell>
        </row>
        <row r="61">
          <cell r="M61">
            <v>111.95665970459601</v>
          </cell>
          <cell r="O61">
            <v>96.737028999540897</v>
          </cell>
        </row>
        <row r="62">
          <cell r="M62">
            <v>113.361984442297</v>
          </cell>
          <cell r="O62">
            <v>97.896611036626396</v>
          </cell>
        </row>
        <row r="63">
          <cell r="M63">
            <v>115.060997445412</v>
          </cell>
          <cell r="O63">
            <v>98.969467528476301</v>
          </cell>
        </row>
        <row r="64">
          <cell r="M64">
            <v>116.843525239364</v>
          </cell>
          <cell r="O64">
            <v>99.696428417476895</v>
          </cell>
        </row>
        <row r="65">
          <cell r="M65">
            <v>117.893445994717</v>
          </cell>
          <cell r="O65">
            <v>100</v>
          </cell>
        </row>
        <row r="66">
          <cell r="M66">
            <v>117.85297416533901</v>
          </cell>
          <cell r="O66">
            <v>100.280447256901</v>
          </cell>
        </row>
        <row r="67">
          <cell r="M67">
            <v>117.700065728075</v>
          </cell>
          <cell r="O67">
            <v>100.23637304521399</v>
          </cell>
        </row>
        <row r="68">
          <cell r="M68">
            <v>118.506298018129</v>
          </cell>
          <cell r="O68">
            <v>99.975183611530298</v>
          </cell>
        </row>
        <row r="69">
          <cell r="M69">
            <v>120.210212319943</v>
          </cell>
          <cell r="O69">
            <v>99.5138893273934</v>
          </cell>
        </row>
        <row r="70">
          <cell r="M70">
            <v>121.87243444668999</v>
          </cell>
          <cell r="O70">
            <v>99.681755425255005</v>
          </cell>
        </row>
        <row r="71">
          <cell r="M71">
            <v>122.81627933428901</v>
          </cell>
          <cell r="O71">
            <v>100.21869211385</v>
          </cell>
        </row>
        <row r="72">
          <cell r="M72">
            <v>123.779564905736</v>
          </cell>
          <cell r="O72">
            <v>101.167906744997</v>
          </cell>
        </row>
        <row r="73">
          <cell r="M73">
            <v>124.899190210065</v>
          </cell>
          <cell r="O73">
            <v>101.10830531949701</v>
          </cell>
        </row>
        <row r="74">
          <cell r="M74">
            <v>126.314534660202</v>
          </cell>
          <cell r="O74">
            <v>100.864977184623</v>
          </cell>
        </row>
        <row r="75">
          <cell r="M75">
            <v>127.276564182651</v>
          </cell>
          <cell r="O75">
            <v>99.448958404118599</v>
          </cell>
        </row>
        <row r="76">
          <cell r="M76">
            <v>127.85153182964601</v>
          </cell>
          <cell r="O76">
            <v>98.626566518243905</v>
          </cell>
        </row>
        <row r="77">
          <cell r="M77">
            <v>128.52896954913001</v>
          </cell>
          <cell r="O77">
            <v>97.782947502898594</v>
          </cell>
        </row>
        <row r="78">
          <cell r="M78">
            <v>129.84605995977199</v>
          </cell>
          <cell r="O78">
            <v>98.8343261626718</v>
          </cell>
        </row>
        <row r="79">
          <cell r="M79">
            <v>132.37076435571799</v>
          </cell>
          <cell r="O79">
            <v>100.150858502761</v>
          </cell>
        </row>
        <row r="80">
          <cell r="M80">
            <v>134.81391539737601</v>
          </cell>
          <cell r="O80">
            <v>101.38916038573799</v>
          </cell>
        </row>
        <row r="81">
          <cell r="M81">
            <v>137.42123886866401</v>
          </cell>
          <cell r="O81">
            <v>101.548291970688</v>
          </cell>
        </row>
        <row r="82">
          <cell r="M82">
            <v>138.95317104082</v>
          </cell>
          <cell r="O82">
            <v>101.462769358258</v>
          </cell>
        </row>
        <row r="83">
          <cell r="M83">
            <v>140.991747934995</v>
          </cell>
          <cell r="O83">
            <v>101.629356612618</v>
          </cell>
        </row>
        <row r="84">
          <cell r="M84">
            <v>142.90898357521499</v>
          </cell>
          <cell r="O84">
            <v>101.755064305977</v>
          </cell>
        </row>
        <row r="85">
          <cell r="M85">
            <v>145.23674007234001</v>
          </cell>
          <cell r="O85">
            <v>101.907538846512</v>
          </cell>
        </row>
        <row r="86">
          <cell r="M86">
            <v>146.149969534609</v>
          </cell>
          <cell r="O86">
            <v>102.048085903021</v>
          </cell>
        </row>
        <row r="87">
          <cell r="M87">
            <v>145.70919751458999</v>
          </cell>
          <cell r="O87">
            <v>102.648266402562</v>
          </cell>
        </row>
        <row r="88">
          <cell r="M88">
            <v>145.306038900201</v>
          </cell>
          <cell r="O88">
            <v>104.233553374254</v>
          </cell>
        </row>
        <row r="89">
          <cell r="M89">
            <v>146.34734735522201</v>
          </cell>
          <cell r="O89">
            <v>106.307467344358</v>
          </cell>
        </row>
        <row r="90">
          <cell r="M90">
            <v>149.436322497319</v>
          </cell>
          <cell r="O90">
            <v>108.602032966292</v>
          </cell>
        </row>
        <row r="91">
          <cell r="M91">
            <v>153.32318249280499</v>
          </cell>
          <cell r="O91">
            <v>109.46982483998001</v>
          </cell>
        </row>
        <row r="92">
          <cell r="M92">
            <v>156.80921567529401</v>
          </cell>
          <cell r="O92">
            <v>109.700655728833</v>
          </cell>
        </row>
        <row r="93">
          <cell r="M93">
            <v>159.287466450464</v>
          </cell>
          <cell r="O93">
            <v>109.02018728336201</v>
          </cell>
        </row>
        <row r="94">
          <cell r="M94">
            <v>160.99176864023099</v>
          </cell>
          <cell r="O94">
            <v>109.616558559073</v>
          </cell>
        </row>
        <row r="95">
          <cell r="M95">
            <v>162.319790928022</v>
          </cell>
          <cell r="O95">
            <v>109.985476804934</v>
          </cell>
        </row>
        <row r="96">
          <cell r="M96">
            <v>163.91112802860499</v>
          </cell>
          <cell r="O96">
            <v>110.60945993092</v>
          </cell>
        </row>
        <row r="97">
          <cell r="M97">
            <v>166.19424524119799</v>
          </cell>
          <cell r="O97">
            <v>109.029826769039</v>
          </cell>
        </row>
        <row r="98">
          <cell r="M98">
            <v>167.95603429682799</v>
          </cell>
          <cell r="O98">
            <v>107.764304130935</v>
          </cell>
        </row>
        <row r="99">
          <cell r="M99">
            <v>169.257472260713</v>
          </cell>
          <cell r="O99">
            <v>106.987297395958</v>
          </cell>
        </row>
        <row r="100">
          <cell r="M100">
            <v>169.217485286119</v>
          </cell>
          <cell r="O100">
            <v>107.457998061259</v>
          </cell>
        </row>
        <row r="101">
          <cell r="M101">
            <v>170.66904456737299</v>
          </cell>
          <cell r="O101">
            <v>108.679614723867</v>
          </cell>
        </row>
        <row r="102">
          <cell r="M102">
            <v>172.37365690311</v>
          </cell>
          <cell r="O102">
            <v>109.578074991259</v>
          </cell>
        </row>
        <row r="103">
          <cell r="M103">
            <v>175.03010454571799</v>
          </cell>
          <cell r="O103">
            <v>112.33242841005899</v>
          </cell>
        </row>
        <row r="104">
          <cell r="M104">
            <v>175.56226459068401</v>
          </cell>
          <cell r="O104">
            <v>113.871825924918</v>
          </cell>
        </row>
        <row r="105">
          <cell r="M105">
            <v>176.78847304179899</v>
          </cell>
          <cell r="O105">
            <v>116.077731300099</v>
          </cell>
        </row>
        <row r="106">
          <cell r="M106">
            <v>177.433785099441</v>
          </cell>
          <cell r="O106">
            <v>117.028718504964</v>
          </cell>
        </row>
        <row r="107">
          <cell r="M107">
            <v>179.18949344718499</v>
          </cell>
          <cell r="O107">
            <v>119.713669729213</v>
          </cell>
        </row>
        <row r="108">
          <cell r="M108">
            <v>179.04835974764899</v>
          </cell>
          <cell r="O108">
            <v>122.581384694467</v>
          </cell>
        </row>
        <row r="109">
          <cell r="M109">
            <v>178.49157285630599</v>
          </cell>
          <cell r="O109">
            <v>125.43240170115</v>
          </cell>
        </row>
        <row r="110">
          <cell r="M110">
            <v>176.47390325653501</v>
          </cell>
          <cell r="O110">
            <v>127.446464747665</v>
          </cell>
        </row>
        <row r="111">
          <cell r="M111">
            <v>175.05193235411301</v>
          </cell>
          <cell r="O111">
            <v>128.46681627565701</v>
          </cell>
        </row>
        <row r="112">
          <cell r="M112">
            <v>175.22171315211</v>
          </cell>
          <cell r="O112">
            <v>128.11306564840999</v>
          </cell>
        </row>
        <row r="113">
          <cell r="M113">
            <v>176.76040628295601</v>
          </cell>
          <cell r="O113">
            <v>127.417710919046</v>
          </cell>
        </row>
        <row r="114">
          <cell r="M114">
            <v>179.88443263190399</v>
          </cell>
          <cell r="O114">
            <v>127.304676776726</v>
          </cell>
        </row>
        <row r="115">
          <cell r="M115">
            <v>182.310952919811</v>
          </cell>
          <cell r="O115">
            <v>129.77973351196499</v>
          </cell>
        </row>
        <row r="116">
          <cell r="M116">
            <v>183.90838478566499</v>
          </cell>
          <cell r="O116">
            <v>131.88203508078101</v>
          </cell>
        </row>
        <row r="117">
          <cell r="M117">
            <v>185.31209355996899</v>
          </cell>
          <cell r="O117">
            <v>133.46821356297301</v>
          </cell>
        </row>
        <row r="118">
          <cell r="M118">
            <v>185.398397634231</v>
          </cell>
          <cell r="O118">
            <v>133.71536978633799</v>
          </cell>
        </row>
        <row r="119">
          <cell r="M119">
            <v>186.42386152812401</v>
          </cell>
          <cell r="O119">
            <v>135.095783096573</v>
          </cell>
        </row>
        <row r="120">
          <cell r="M120">
            <v>186.39298030722099</v>
          </cell>
          <cell r="O120">
            <v>137.28653001498901</v>
          </cell>
        </row>
        <row r="121">
          <cell r="M121">
            <v>187.55035935355099</v>
          </cell>
          <cell r="O121">
            <v>139.63915442768999</v>
          </cell>
        </row>
        <row r="122">
          <cell r="M122">
            <v>185.68596914299999</v>
          </cell>
          <cell r="O122">
            <v>141.89386663127601</v>
          </cell>
        </row>
        <row r="123">
          <cell r="M123">
            <v>182.34406505443499</v>
          </cell>
          <cell r="O123">
            <v>144.46489046014599</v>
          </cell>
        </row>
        <row r="124">
          <cell r="M124">
            <v>178.95098069803899</v>
          </cell>
          <cell r="O124">
            <v>146.337149755697</v>
          </cell>
        </row>
        <row r="125">
          <cell r="M125">
            <v>178.30325648587799</v>
          </cell>
          <cell r="O125">
            <v>147.42126933209801</v>
          </cell>
        </row>
        <row r="126">
          <cell r="M126">
            <v>180.073515564291</v>
          </cell>
          <cell r="O126">
            <v>147.46570803952699</v>
          </cell>
        </row>
        <row r="127">
          <cell r="M127">
            <v>180.611834763177</v>
          </cell>
          <cell r="O127">
            <v>148.47873648263899</v>
          </cell>
        </row>
        <row r="128">
          <cell r="M128">
            <v>178.72678624848999</v>
          </cell>
          <cell r="O128">
            <v>149.948752280973</v>
          </cell>
        </row>
        <row r="129">
          <cell r="M129">
            <v>175.69734739736299</v>
          </cell>
          <cell r="O129">
            <v>151.515630642368</v>
          </cell>
        </row>
        <row r="130">
          <cell r="M130">
            <v>173.732676365218</v>
          </cell>
          <cell r="O130">
            <v>152.34915971631801</v>
          </cell>
        </row>
        <row r="131">
          <cell r="M131">
            <v>173.21087457266</v>
          </cell>
          <cell r="O131">
            <v>153.44544813857601</v>
          </cell>
        </row>
        <row r="132">
          <cell r="M132">
            <v>172.87873387879799</v>
          </cell>
          <cell r="O132">
            <v>155.09166824534</v>
          </cell>
        </row>
        <row r="133">
          <cell r="M133">
            <v>172.29332873249101</v>
          </cell>
          <cell r="O133">
            <v>156.37572033725601</v>
          </cell>
        </row>
        <row r="134">
          <cell r="M134">
            <v>168.72180092911401</v>
          </cell>
          <cell r="O134">
            <v>156.438195524234</v>
          </cell>
        </row>
        <row r="135">
          <cell r="M135">
            <v>164.673689319201</v>
          </cell>
          <cell r="O135">
            <v>157.94862744689101</v>
          </cell>
        </row>
        <row r="136">
          <cell r="M136">
            <v>158.568705579853</v>
          </cell>
          <cell r="O136">
            <v>159.78662724967199</v>
          </cell>
        </row>
        <row r="137">
          <cell r="M137">
            <v>155.54441172462199</v>
          </cell>
          <cell r="O137">
            <v>163.18233258334601</v>
          </cell>
        </row>
        <row r="138">
          <cell r="M138">
            <v>151.69044445826501</v>
          </cell>
          <cell r="O138">
            <v>163.32634032082899</v>
          </cell>
        </row>
        <row r="139">
          <cell r="M139">
            <v>149.23030814299199</v>
          </cell>
          <cell r="O139">
            <v>164.48914331658801</v>
          </cell>
        </row>
        <row r="140">
          <cell r="M140">
            <v>144.57475077782999</v>
          </cell>
          <cell r="O140">
            <v>164.39533955650199</v>
          </cell>
        </row>
        <row r="141">
          <cell r="M141">
            <v>141.37996270009</v>
          </cell>
          <cell r="O141">
            <v>166.48323012411299</v>
          </cell>
        </row>
        <row r="142">
          <cell r="M142">
            <v>139.44343927196499</v>
          </cell>
          <cell r="O142">
            <v>168.006670802939</v>
          </cell>
        </row>
        <row r="143">
          <cell r="M143">
            <v>139.832436149052</v>
          </cell>
          <cell r="O143">
            <v>170.16466583396499</v>
          </cell>
        </row>
        <row r="144">
          <cell r="M144">
            <v>140.346015097443</v>
          </cell>
          <cell r="O144">
            <v>171.565888515605</v>
          </cell>
        </row>
        <row r="145">
          <cell r="M145">
            <v>139.35329427417901</v>
          </cell>
          <cell r="O145">
            <v>171.72286588145599</v>
          </cell>
        </row>
        <row r="146">
          <cell r="M146">
            <v>135.37645424266699</v>
          </cell>
          <cell r="O146">
            <v>171.511455398626</v>
          </cell>
        </row>
        <row r="147">
          <cell r="M147">
            <v>130.88480640055701</v>
          </cell>
          <cell r="O147">
            <v>170.36667441380499</v>
          </cell>
        </row>
        <row r="148">
          <cell r="M148">
            <v>129.07208326786201</v>
          </cell>
          <cell r="O148">
            <v>170.477927459657</v>
          </cell>
        </row>
        <row r="149">
          <cell r="M149">
            <v>129.658775800824</v>
          </cell>
          <cell r="O149">
            <v>169.372114167798</v>
          </cell>
        </row>
        <row r="150">
          <cell r="M150">
            <v>131.656104711756</v>
          </cell>
          <cell r="O150">
            <v>168.389491050598</v>
          </cell>
        </row>
        <row r="151">
          <cell r="M151">
            <v>132.65521315464099</v>
          </cell>
          <cell r="O151">
            <v>163.35626432835801</v>
          </cell>
        </row>
        <row r="152">
          <cell r="M152">
            <v>131.87909881994099</v>
          </cell>
          <cell r="O152">
            <v>159.117844079712</v>
          </cell>
        </row>
        <row r="153">
          <cell r="M153">
            <v>129.44732285718601</v>
          </cell>
          <cell r="O153">
            <v>154.59390518081</v>
          </cell>
        </row>
        <row r="154">
          <cell r="M154">
            <v>126.065349368612</v>
          </cell>
          <cell r="O154">
            <v>156.42965327560401</v>
          </cell>
        </row>
        <row r="155">
          <cell r="M155">
            <v>124.124413386033</v>
          </cell>
          <cell r="O155">
            <v>159.11620284118999</v>
          </cell>
        </row>
        <row r="156">
          <cell r="M156">
            <v>124.17589385569499</v>
          </cell>
          <cell r="O156">
            <v>162.30180196058501</v>
          </cell>
        </row>
        <row r="157">
          <cell r="M157">
            <v>125.205602595687</v>
          </cell>
          <cell r="O157">
            <v>159.85749558429899</v>
          </cell>
        </row>
        <row r="158">
          <cell r="M158">
            <v>124.74822485338299</v>
          </cell>
          <cell r="O158">
            <v>157.25725670213001</v>
          </cell>
        </row>
        <row r="159">
          <cell r="M159">
            <v>123.519592816724</v>
          </cell>
          <cell r="O159">
            <v>154.40938046942199</v>
          </cell>
        </row>
        <row r="160">
          <cell r="M160">
            <v>122.587146653738</v>
          </cell>
          <cell r="O160">
            <v>151.73520691607499</v>
          </cell>
        </row>
        <row r="161">
          <cell r="M161">
            <v>123.181521025278</v>
          </cell>
          <cell r="O161">
            <v>147.79129818801101</v>
          </cell>
        </row>
        <row r="162">
          <cell r="M162">
            <v>122.706896024914</v>
          </cell>
          <cell r="O162">
            <v>145.02282038225701</v>
          </cell>
        </row>
        <row r="163">
          <cell r="M163">
            <v>121.452863093883</v>
          </cell>
          <cell r="O163">
            <v>143.94351996233999</v>
          </cell>
        </row>
        <row r="164">
          <cell r="M164">
            <v>119.937015055733</v>
          </cell>
          <cell r="O164">
            <v>140.88712791595</v>
          </cell>
        </row>
        <row r="165">
          <cell r="M165">
            <v>120.223469340329</v>
          </cell>
          <cell r="O165">
            <v>135.44597602959601</v>
          </cell>
        </row>
        <row r="166">
          <cell r="M166">
            <v>120.79119444307599</v>
          </cell>
          <cell r="O166">
            <v>125.94732118014799</v>
          </cell>
        </row>
        <row r="167">
          <cell r="M167">
            <v>120.89049589846999</v>
          </cell>
          <cell r="O167">
            <v>119.08792744841</v>
          </cell>
        </row>
        <row r="168">
          <cell r="M168">
            <v>120.749427670394</v>
          </cell>
          <cell r="O168">
            <v>113.709927422352</v>
          </cell>
        </row>
        <row r="169">
          <cell r="M169">
            <v>121.756391332626</v>
          </cell>
          <cell r="O169">
            <v>114.35777963323601</v>
          </cell>
        </row>
        <row r="170">
          <cell r="M170">
            <v>123.21901518447901</v>
          </cell>
          <cell r="O170">
            <v>114.86373629017601</v>
          </cell>
        </row>
        <row r="171">
          <cell r="M171">
            <v>124.467323719589</v>
          </cell>
          <cell r="O171">
            <v>114.75976043964</v>
          </cell>
        </row>
        <row r="172">
          <cell r="M172">
            <v>124.41512530568799</v>
          </cell>
          <cell r="O172">
            <v>111.742139283443</v>
          </cell>
        </row>
        <row r="173">
          <cell r="M173">
            <v>123.835041717476</v>
          </cell>
          <cell r="O173">
            <v>109.245061002885</v>
          </cell>
        </row>
        <row r="174">
          <cell r="M174">
            <v>122.35077072863901</v>
          </cell>
          <cell r="O174">
            <v>108.372731419457</v>
          </cell>
        </row>
        <row r="175">
          <cell r="M175">
            <v>120.648283780992</v>
          </cell>
          <cell r="O175">
            <v>109.49375484054301</v>
          </cell>
        </row>
        <row r="176">
          <cell r="M176">
            <v>120.66839656125001</v>
          </cell>
          <cell r="O176">
            <v>111.487087468672</v>
          </cell>
        </row>
        <row r="177">
          <cell r="M177">
            <v>121.367360473956</v>
          </cell>
          <cell r="O177">
            <v>114.33403065676001</v>
          </cell>
        </row>
        <row r="178">
          <cell r="M178">
            <v>122.888239026169</v>
          </cell>
          <cell r="O178">
            <v>116.690310656449</v>
          </cell>
        </row>
        <row r="179">
          <cell r="M179">
            <v>123.458114822109</v>
          </cell>
          <cell r="O179">
            <v>118.165800943321</v>
          </cell>
        </row>
        <row r="180">
          <cell r="M180">
            <v>124.68783555415401</v>
          </cell>
          <cell r="O180">
            <v>118.369170210725</v>
          </cell>
        </row>
        <row r="181">
          <cell r="M181">
            <v>125.816109311144</v>
          </cell>
          <cell r="O181">
            <v>119.683038436541</v>
          </cell>
        </row>
        <row r="182">
          <cell r="M182">
            <v>126.974873983737</v>
          </cell>
          <cell r="O182">
            <v>121.728242037722</v>
          </cell>
        </row>
        <row r="183">
          <cell r="M183">
            <v>128.59802902230399</v>
          </cell>
          <cell r="O183">
            <v>123.919178086805</v>
          </cell>
        </row>
        <row r="184">
          <cell r="M184">
            <v>129.816664231874</v>
          </cell>
          <cell r="O184">
            <v>123.527378519469</v>
          </cell>
        </row>
        <row r="185">
          <cell r="M185">
            <v>130.81834095469301</v>
          </cell>
          <cell r="O185">
            <v>123.63068898112</v>
          </cell>
        </row>
        <row r="186">
          <cell r="M186">
            <v>129.82127140594201</v>
          </cell>
          <cell r="O186">
            <v>124.363260470296</v>
          </cell>
        </row>
        <row r="187">
          <cell r="M187">
            <v>128.47291535442301</v>
          </cell>
          <cell r="O187">
            <v>126.068445838595</v>
          </cell>
        </row>
        <row r="188">
          <cell r="M188">
            <v>128.09189073376101</v>
          </cell>
          <cell r="O188">
            <v>126.200283675074</v>
          </cell>
        </row>
        <row r="189">
          <cell r="M189">
            <v>129.98294893277301</v>
          </cell>
          <cell r="O189">
            <v>125.67833193617901</v>
          </cell>
        </row>
        <row r="190">
          <cell r="M190">
            <v>132.405424906321</v>
          </cell>
          <cell r="O190">
            <v>125.69120274564899</v>
          </cell>
        </row>
        <row r="191">
          <cell r="M191">
            <v>134.72674972808201</v>
          </cell>
          <cell r="O191">
            <v>125.95654451727</v>
          </cell>
        </row>
        <row r="192">
          <cell r="M192">
            <v>135.967609280083</v>
          </cell>
          <cell r="O192">
            <v>125.61944338978201</v>
          </cell>
        </row>
        <row r="193">
          <cell r="M193">
            <v>136.892903131125</v>
          </cell>
          <cell r="O193">
            <v>125.671742852132</v>
          </cell>
        </row>
        <row r="194">
          <cell r="M194">
            <v>137.67953551989501</v>
          </cell>
          <cell r="O194">
            <v>127.29862746726</v>
          </cell>
        </row>
        <row r="195">
          <cell r="M195">
            <v>138.03082774876</v>
          </cell>
          <cell r="O195">
            <v>129.80150766993401</v>
          </cell>
        </row>
        <row r="196">
          <cell r="M196">
            <v>138.81250392836799</v>
          </cell>
          <cell r="O196">
            <v>132.10919439450799</v>
          </cell>
        </row>
        <row r="197">
          <cell r="M197">
            <v>139.92905499345801</v>
          </cell>
          <cell r="O197">
            <v>133.34355205465201</v>
          </cell>
        </row>
        <row r="198">
          <cell r="M198">
            <v>142.291279532408</v>
          </cell>
          <cell r="O198">
            <v>133.82170279854199</v>
          </cell>
        </row>
        <row r="199">
          <cell r="M199">
            <v>143.33355658296401</v>
          </cell>
          <cell r="O199">
            <v>132.81274614565899</v>
          </cell>
        </row>
        <row r="200">
          <cell r="M200">
            <v>144.054483597196</v>
          </cell>
          <cell r="O200">
            <v>130.91439591855001</v>
          </cell>
        </row>
        <row r="201">
          <cell r="M201">
            <v>144.17219604096701</v>
          </cell>
          <cell r="O201">
            <v>130.123003935268</v>
          </cell>
        </row>
        <row r="202">
          <cell r="M202">
            <v>146.12231766707799</v>
          </cell>
          <cell r="O202">
            <v>130.48113235694399</v>
          </cell>
        </row>
        <row r="203">
          <cell r="M203">
            <v>148.13056601753999</v>
          </cell>
          <cell r="O203">
            <v>132.14073909867099</v>
          </cell>
        </row>
        <row r="204">
          <cell r="M204">
            <v>150.92808687004299</v>
          </cell>
          <cell r="O204">
            <v>133.85775022048199</v>
          </cell>
        </row>
        <row r="205">
          <cell r="M205">
            <v>152.370882041014</v>
          </cell>
          <cell r="O205">
            <v>135.65681624027701</v>
          </cell>
        </row>
        <row r="206">
          <cell r="M206">
            <v>153.98585832190199</v>
          </cell>
          <cell r="O206">
            <v>137.047544799961</v>
          </cell>
        </row>
        <row r="207">
          <cell r="M207">
            <v>154.56747720894001</v>
          </cell>
          <cell r="O207">
            <v>138.04091876516401</v>
          </cell>
        </row>
        <row r="208">
          <cell r="M208">
            <v>155.85987438325299</v>
          </cell>
          <cell r="O208">
            <v>138.88591647570499</v>
          </cell>
        </row>
        <row r="209">
          <cell r="M209">
            <v>156.50827334394299</v>
          </cell>
          <cell r="O209">
            <v>139.94148737820299</v>
          </cell>
        </row>
        <row r="210">
          <cell r="M210">
            <v>158.12614413692901</v>
          </cell>
          <cell r="O210">
            <v>140.202640404768</v>
          </cell>
        </row>
        <row r="211">
          <cell r="M211">
            <v>158.383085967748</v>
          </cell>
          <cell r="O211">
            <v>140.707854544811</v>
          </cell>
        </row>
        <row r="212">
          <cell r="M212">
            <v>159.590461587422</v>
          </cell>
          <cell r="O212">
            <v>141.63383553315501</v>
          </cell>
        </row>
        <row r="213">
          <cell r="M213">
            <v>160.384666901288</v>
          </cell>
          <cell r="O213">
            <v>143.35735736235699</v>
          </cell>
        </row>
        <row r="214">
          <cell r="M214">
            <v>162.83483693346199</v>
          </cell>
          <cell r="O214">
            <v>145.936309979246</v>
          </cell>
        </row>
        <row r="215">
          <cell r="M215">
            <v>165.061366154897</v>
          </cell>
          <cell r="O215">
            <v>147.947277056118</v>
          </cell>
        </row>
        <row r="216">
          <cell r="M216">
            <v>167.49870235106599</v>
          </cell>
          <cell r="O216">
            <v>150.65569274253301</v>
          </cell>
        </row>
        <row r="217">
          <cell r="M217">
            <v>168.517434011343</v>
          </cell>
          <cell r="O217">
            <v>151.564153657069</v>
          </cell>
        </row>
        <row r="218">
          <cell r="M218">
            <v>168.286976210576</v>
          </cell>
          <cell r="O218">
            <v>153.79847175959</v>
          </cell>
        </row>
        <row r="219">
          <cell r="M219">
            <v>167.16012145018701</v>
          </cell>
          <cell r="O219">
            <v>154.53902927307701</v>
          </cell>
        </row>
        <row r="220">
          <cell r="M220">
            <v>167.451675047691</v>
          </cell>
          <cell r="O220">
            <v>155.85414616269199</v>
          </cell>
        </row>
        <row r="221">
          <cell r="M221">
            <v>169.22407907908101</v>
          </cell>
          <cell r="O221">
            <v>154.94729830444899</v>
          </cell>
        </row>
        <row r="222">
          <cell r="M222">
            <v>172.84763012192801</v>
          </cell>
          <cell r="O222">
            <v>155.12315251093801</v>
          </cell>
        </row>
        <row r="223">
          <cell r="M223">
            <v>174.50853532695501</v>
          </cell>
          <cell r="O223">
            <v>155.13319125813899</v>
          </cell>
        </row>
        <row r="224">
          <cell r="M224">
            <v>174.63929620607999</v>
          </cell>
          <cell r="O224">
            <v>156.54951843472</v>
          </cell>
        </row>
        <row r="225">
          <cell r="M225">
            <v>173.19664676891301</v>
          </cell>
          <cell r="O225">
            <v>157.57482961862101</v>
          </cell>
        </row>
        <row r="226">
          <cell r="M226">
            <v>174.174536236862</v>
          </cell>
          <cell r="O226">
            <v>157.33355844382001</v>
          </cell>
        </row>
        <row r="227">
          <cell r="M227">
            <v>176.413162359924</v>
          </cell>
          <cell r="O227">
            <v>156.90451626036199</v>
          </cell>
        </row>
        <row r="228">
          <cell r="M228">
            <v>180.44296491009499</v>
          </cell>
          <cell r="O228">
            <v>156.474897948983</v>
          </cell>
        </row>
        <row r="229">
          <cell r="M229">
            <v>182.74487219897301</v>
          </cell>
          <cell r="O229">
            <v>159.545499903126</v>
          </cell>
        </row>
        <row r="230">
          <cell r="M230">
            <v>184.37281513302199</v>
          </cell>
          <cell r="O230">
            <v>162.41445514191801</v>
          </cell>
        </row>
        <row r="231">
          <cell r="M231">
            <v>183.88285205954199</v>
          </cell>
          <cell r="O231">
            <v>165.96239411589201</v>
          </cell>
        </row>
        <row r="232">
          <cell r="M232">
            <v>184.17552332963601</v>
          </cell>
          <cell r="O232">
            <v>167.58541840630099</v>
          </cell>
        </row>
        <row r="233">
          <cell r="M233">
            <v>185.63007206329499</v>
          </cell>
          <cell r="O233">
            <v>170.91591988601499</v>
          </cell>
        </row>
        <row r="234">
          <cell r="M234">
            <v>189.36657679383299</v>
          </cell>
          <cell r="O234">
            <v>173.69903511631901</v>
          </cell>
        </row>
        <row r="235">
          <cell r="M235">
            <v>193.27356393870099</v>
          </cell>
          <cell r="O235">
            <v>176.59124377571999</v>
          </cell>
        </row>
        <row r="236">
          <cell r="M236">
            <v>195.56733177733099</v>
          </cell>
          <cell r="O236">
            <v>176.13352961890499</v>
          </cell>
        </row>
        <row r="237">
          <cell r="M237">
            <v>197.103288338574</v>
          </cell>
          <cell r="O237">
            <v>177.30549380034799</v>
          </cell>
        </row>
        <row r="238">
          <cell r="M238">
            <v>199.87213915094301</v>
          </cell>
          <cell r="O238">
            <v>178.20016051467201</v>
          </cell>
        </row>
        <row r="239">
          <cell r="M239">
            <v>205.03219425142399</v>
          </cell>
          <cell r="O239">
            <v>180.18628938895699</v>
          </cell>
        </row>
        <row r="240">
          <cell r="M240">
            <v>208.58292384753801</v>
          </cell>
          <cell r="O240">
            <v>179.81513039928299</v>
          </cell>
        </row>
        <row r="241">
          <cell r="M241">
            <v>209.211560348473</v>
          </cell>
          <cell r="O241">
            <v>179.48614207904001</v>
          </cell>
        </row>
        <row r="242">
          <cell r="M242">
            <v>207.06344774854099</v>
          </cell>
          <cell r="O242">
            <v>180.374770457648</v>
          </cell>
        </row>
        <row r="243">
          <cell r="M243">
            <v>204.94963755557299</v>
          </cell>
          <cell r="O243">
            <v>180.50536799819801</v>
          </cell>
        </row>
        <row r="244">
          <cell r="M244">
            <v>206.05142490732001</v>
          </cell>
          <cell r="O244">
            <v>181.82579382434699</v>
          </cell>
        </row>
        <row r="245">
          <cell r="M245">
            <v>209.380889225582</v>
          </cell>
          <cell r="O245">
            <v>182.19687027757701</v>
          </cell>
        </row>
        <row r="246">
          <cell r="M246">
            <v>213.947948438315</v>
          </cell>
          <cell r="O246">
            <v>183.857659658523</v>
          </cell>
        </row>
        <row r="247">
          <cell r="M247">
            <v>213.95345195404499</v>
          </cell>
          <cell r="O247">
            <v>182.80000344132</v>
          </cell>
        </row>
        <row r="248">
          <cell r="M248">
            <v>211.59617862324399</v>
          </cell>
          <cell r="O248">
            <v>182.025753795604</v>
          </cell>
        </row>
        <row r="249">
          <cell r="M249">
            <v>209.89659367267501</v>
          </cell>
          <cell r="O249">
            <v>182.126747565362</v>
          </cell>
        </row>
        <row r="250">
          <cell r="M250">
            <v>212.37016401788199</v>
          </cell>
          <cell r="O250">
            <v>184.93255335003099</v>
          </cell>
        </row>
        <row r="251">
          <cell r="M251">
            <v>217.294270890185</v>
          </cell>
          <cell r="O251">
            <v>187.82174517287601</v>
          </cell>
        </row>
        <row r="252">
          <cell r="M252">
            <v>220.40618338831899</v>
          </cell>
          <cell r="O252">
            <v>190.22093580195801</v>
          </cell>
        </row>
        <row r="253">
          <cell r="M253">
            <v>221.41759968576099</v>
          </cell>
          <cell r="O253">
            <v>191.33566837287299</v>
          </cell>
        </row>
        <row r="254">
          <cell r="M254">
            <v>220.483546811271</v>
          </cell>
          <cell r="O254">
            <v>191.89786045868399</v>
          </cell>
        </row>
        <row r="255">
          <cell r="M255">
            <v>221.04842249492799</v>
          </cell>
          <cell r="O255">
            <v>192.69082534659199</v>
          </cell>
        </row>
        <row r="256">
          <cell r="M256">
            <v>222.69416377152601</v>
          </cell>
          <cell r="O256">
            <v>192.88714052764001</v>
          </cell>
        </row>
        <row r="257">
          <cell r="M257">
            <v>225.31154018348701</v>
          </cell>
          <cell r="O257">
            <v>192.78467706760699</v>
          </cell>
        </row>
        <row r="258">
          <cell r="M258">
            <v>226.61907531416099</v>
          </cell>
          <cell r="O258">
            <v>190.890072524033</v>
          </cell>
        </row>
        <row r="259">
          <cell r="M259">
            <v>226.40922614838701</v>
          </cell>
          <cell r="O259">
            <v>189.92945540094101</v>
          </cell>
        </row>
        <row r="260">
          <cell r="M260">
            <v>227.382744424501</v>
          </cell>
          <cell r="O260">
            <v>191.078826032302</v>
          </cell>
        </row>
        <row r="261">
          <cell r="M261">
            <v>227.176860680305</v>
          </cell>
          <cell r="O261">
            <v>193.65899214434401</v>
          </cell>
        </row>
        <row r="262">
          <cell r="M262">
            <v>228.69787509481799</v>
          </cell>
          <cell r="O262">
            <v>196.72897003494199</v>
          </cell>
        </row>
        <row r="263">
          <cell r="M263">
            <v>230.45055913664899</v>
          </cell>
          <cell r="O263">
            <v>198.75474885197099</v>
          </cell>
        </row>
        <row r="264">
          <cell r="M264">
            <v>233.49368079704001</v>
          </cell>
          <cell r="O264">
            <v>200.51029506090299</v>
          </cell>
        </row>
        <row r="265">
          <cell r="M265">
            <v>237.117515133616</v>
          </cell>
          <cell r="O265">
            <v>202.24415811167901</v>
          </cell>
        </row>
        <row r="266">
          <cell r="M266">
            <v>239.28884943343101</v>
          </cell>
          <cell r="O266">
            <v>204.20781487034199</v>
          </cell>
        </row>
        <row r="267">
          <cell r="M267">
            <v>237.866598377667</v>
          </cell>
          <cell r="O267">
            <v>206.918832130217</v>
          </cell>
        </row>
        <row r="268">
          <cell r="M268">
            <v>235.41424971738101</v>
          </cell>
          <cell r="O268">
            <v>207.55689334666999</v>
          </cell>
        </row>
        <row r="269">
          <cell r="M269">
            <v>235.80825362990601</v>
          </cell>
          <cell r="O269">
            <v>206.25095472826999</v>
          </cell>
        </row>
        <row r="270">
          <cell r="M270">
            <v>239.328924003428</v>
          </cell>
          <cell r="O270">
            <v>203.95889024768101</v>
          </cell>
        </row>
        <row r="271">
          <cell r="M271">
            <v>243.93613382476801</v>
          </cell>
          <cell r="O271">
            <v>206.16541142875599</v>
          </cell>
        </row>
        <row r="272">
          <cell r="M272">
            <v>246.34795507880699</v>
          </cell>
          <cell r="O272">
            <v>211.39690877487701</v>
          </cell>
        </row>
        <row r="273">
          <cell r="M273">
            <v>243.52609266568501</v>
          </cell>
          <cell r="O273">
            <v>216.984699191782</v>
          </cell>
        </row>
        <row r="274">
          <cell r="M274">
            <v>239.14709357876799</v>
          </cell>
          <cell r="O274">
            <v>216.06777951294401</v>
          </cell>
        </row>
        <row r="275">
          <cell r="M275">
            <v>237.13057860629999</v>
          </cell>
          <cell r="O275">
            <v>212.77712925512299</v>
          </cell>
        </row>
        <row r="276">
          <cell r="M276">
            <v>238.10022645949201</v>
          </cell>
          <cell r="O276">
            <v>211.163520390158</v>
          </cell>
        </row>
        <row r="277">
          <cell r="M277">
            <v>242.37069816047901</v>
          </cell>
          <cell r="O277">
            <v>213.50042789039699</v>
          </cell>
        </row>
        <row r="278">
          <cell r="M278">
            <v>247.92506773151899</v>
          </cell>
          <cell r="O278">
            <v>216.269435946475</v>
          </cell>
        </row>
        <row r="279">
          <cell r="M279">
            <v>254.10569669502701</v>
          </cell>
          <cell r="O279">
            <v>216.39343193125501</v>
          </cell>
        </row>
        <row r="280">
          <cell r="M280">
            <v>257.24023755740001</v>
          </cell>
          <cell r="O280">
            <v>215.700384439212</v>
          </cell>
        </row>
        <row r="281">
          <cell r="M281">
            <v>257.76952757854798</v>
          </cell>
          <cell r="O281">
            <v>215.53955045343</v>
          </cell>
        </row>
        <row r="282">
          <cell r="M282">
            <v>256.58734617078699</v>
          </cell>
          <cell r="O282">
            <v>217.14351509217099</v>
          </cell>
        </row>
        <row r="283">
          <cell r="M283">
            <v>256.26732424493298</v>
          </cell>
          <cell r="O283">
            <v>219.884901290621</v>
          </cell>
        </row>
        <row r="284">
          <cell r="M284">
            <v>259.813059446041</v>
          </cell>
          <cell r="O284">
            <v>221.93651363396901</v>
          </cell>
        </row>
        <row r="285">
          <cell r="M285">
            <v>263.83468375915697</v>
          </cell>
          <cell r="O285">
            <v>225.24240652727099</v>
          </cell>
        </row>
        <row r="286">
          <cell r="M286">
            <v>268.15253612515301</v>
          </cell>
          <cell r="O286">
            <v>228.003762260016</v>
          </cell>
        </row>
        <row r="287">
          <cell r="M287">
            <v>271.64788941955101</v>
          </cell>
          <cell r="O287">
            <v>232.192906746651</v>
          </cell>
        </row>
        <row r="288">
          <cell r="M288">
            <v>274.69934474277397</v>
          </cell>
          <cell r="O288">
            <v>233.88717991482599</v>
          </cell>
        </row>
        <row r="289">
          <cell r="M289">
            <v>278.275738455333</v>
          </cell>
          <cell r="O289">
            <v>234.38675561880001</v>
          </cell>
        </row>
        <row r="290">
          <cell r="O290">
            <v>233.535325831027</v>
          </cell>
        </row>
        <row r="291">
          <cell r="O291">
            <v>233.06492901468499</v>
          </cell>
        </row>
        <row r="292">
          <cell r="O292">
            <v>232.96680063015199</v>
          </cell>
        </row>
        <row r="293">
          <cell r="O293">
            <v>233.330443728999</v>
          </cell>
        </row>
        <row r="294">
          <cell r="O294">
            <v>233.26383257197901</v>
          </cell>
        </row>
        <row r="295">
          <cell r="O295">
            <v>234.70273679997101</v>
          </cell>
        </row>
        <row r="296">
          <cell r="O296">
            <v>236.139754536791</v>
          </cell>
        </row>
        <row r="297">
          <cell r="O297">
            <v>237.86101838792899</v>
          </cell>
        </row>
        <row r="298">
          <cell r="O298">
            <v>235.82571053451099</v>
          </cell>
        </row>
        <row r="299">
          <cell r="O299">
            <v>233.73777203924601</v>
          </cell>
        </row>
        <row r="300">
          <cell r="O300">
            <v>234.27541177096401</v>
          </cell>
        </row>
        <row r="301">
          <cell r="O301">
            <v>237.95360954111999</v>
          </cell>
        </row>
        <row r="302">
          <cell r="O302">
            <v>243.74007084344299</v>
          </cell>
        </row>
        <row r="303">
          <cell r="O303">
            <v>247.81071178823299</v>
          </cell>
        </row>
        <row r="304">
          <cell r="O304">
            <v>252.67110095382699</v>
          </cell>
        </row>
        <row r="305">
          <cell r="O305">
            <v>253.362220579894</v>
          </cell>
        </row>
        <row r="306">
          <cell r="O306">
            <v>252.73486950709599</v>
          </cell>
        </row>
        <row r="307">
          <cell r="O307">
            <v>250.29262559501399</v>
          </cell>
        </row>
        <row r="308">
          <cell r="O308">
            <v>252.723203985531</v>
          </cell>
        </row>
        <row r="309">
          <cell r="O309">
            <v>255.607096344121</v>
          </cell>
        </row>
        <row r="310">
          <cell r="O310">
            <v>258.94734166281103</v>
          </cell>
        </row>
        <row r="311">
          <cell r="O311">
            <v>262.08789303354399</v>
          </cell>
        </row>
        <row r="312">
          <cell r="O312">
            <v>267.53030159972502</v>
          </cell>
        </row>
        <row r="313">
          <cell r="O313">
            <v>271.33325476175702</v>
          </cell>
        </row>
      </sheetData>
      <sheetData sheetId="1">
        <row r="5">
          <cell r="M5" t="str">
            <v>U.S. Investment Grade</v>
          </cell>
          <cell r="N5" t="str">
            <v>U.S. General Commercial</v>
          </cell>
        </row>
        <row r="6">
          <cell r="M6">
            <v>84.098026366702399</v>
          </cell>
          <cell r="N6">
            <v>76.287529110731199</v>
          </cell>
        </row>
        <row r="7">
          <cell r="M7">
            <v>82.955228569577599</v>
          </cell>
          <cell r="N7">
            <v>76.503873212927502</v>
          </cell>
        </row>
        <row r="8">
          <cell r="M8">
            <v>82.5169703999277</v>
          </cell>
          <cell r="N8">
            <v>76.522391756685707</v>
          </cell>
        </row>
        <row r="9">
          <cell r="M9">
            <v>83.298019362396104</v>
          </cell>
          <cell r="N9">
            <v>77.379193172387104</v>
          </cell>
        </row>
        <row r="10">
          <cell r="M10">
            <v>84.641620823686495</v>
          </cell>
          <cell r="N10">
            <v>78.329132447539195</v>
          </cell>
        </row>
        <row r="11">
          <cell r="M11">
            <v>84.808612798289701</v>
          </cell>
          <cell r="N11">
            <v>79.648441928984894</v>
          </cell>
        </row>
        <row r="12">
          <cell r="M12">
            <v>84.776426353334998</v>
          </cell>
          <cell r="N12">
            <v>79.424023232850502</v>
          </cell>
        </row>
        <row r="13">
          <cell r="M13">
            <v>83.257137353193698</v>
          </cell>
          <cell r="N13">
            <v>78.924690196554906</v>
          </cell>
        </row>
        <row r="14">
          <cell r="M14">
            <v>84.152773377303902</v>
          </cell>
          <cell r="N14">
            <v>78.368775671626807</v>
          </cell>
        </row>
        <row r="15">
          <cell r="M15">
            <v>84.914020048079806</v>
          </cell>
          <cell r="N15">
            <v>79.5094036711792</v>
          </cell>
        </row>
        <row r="16">
          <cell r="M16">
            <v>88.9784156996663</v>
          </cell>
          <cell r="N16">
            <v>81.104158981362801</v>
          </cell>
        </row>
        <row r="17">
          <cell r="M17">
            <v>90.807315999189996</v>
          </cell>
          <cell r="N17">
            <v>82.553453716406295</v>
          </cell>
        </row>
        <row r="18">
          <cell r="M18">
            <v>91.482330669692502</v>
          </cell>
          <cell r="N18">
            <v>82.862731746337303</v>
          </cell>
        </row>
        <row r="19">
          <cell r="M19">
            <v>87.746516750157298</v>
          </cell>
          <cell r="N19">
            <v>82.938323186662998</v>
          </cell>
        </row>
        <row r="20">
          <cell r="M20">
            <v>85.959373040944001</v>
          </cell>
          <cell r="N20">
            <v>83.342791350579702</v>
          </cell>
        </row>
        <row r="21">
          <cell r="M21">
            <v>85.992025420760001</v>
          </cell>
          <cell r="N21">
            <v>84.572890172744906</v>
          </cell>
        </row>
        <row r="22">
          <cell r="M22">
            <v>90.352798558771099</v>
          </cell>
          <cell r="N22">
            <v>85.740109773163994</v>
          </cell>
        </row>
        <row r="23">
          <cell r="M23">
            <v>92.828549525205901</v>
          </cell>
          <cell r="N23">
            <v>86.807615157713201</v>
          </cell>
        </row>
        <row r="24">
          <cell r="M24">
            <v>95.437732794856302</v>
          </cell>
          <cell r="N24">
            <v>87.043177022246994</v>
          </cell>
        </row>
        <row r="25">
          <cell r="M25">
            <v>94.251634419268299</v>
          </cell>
          <cell r="N25">
            <v>87.236953430135998</v>
          </cell>
        </row>
        <row r="26">
          <cell r="M26">
            <v>94.366647685095899</v>
          </cell>
          <cell r="N26">
            <v>87.3536925471806</v>
          </cell>
        </row>
        <row r="27">
          <cell r="M27">
            <v>93.387827355335403</v>
          </cell>
          <cell r="N27">
            <v>87.991436289416399</v>
          </cell>
        </row>
        <row r="28">
          <cell r="M28">
            <v>95.566904134724794</v>
          </cell>
          <cell r="N28">
            <v>89.080873762291404</v>
          </cell>
        </row>
        <row r="29">
          <cell r="M29">
            <v>95.634786057148006</v>
          </cell>
          <cell r="N29">
            <v>90.043068123197301</v>
          </cell>
        </row>
        <row r="30">
          <cell r="M30">
            <v>97.3841952064586</v>
          </cell>
          <cell r="N30">
            <v>91.273869620775997</v>
          </cell>
        </row>
        <row r="31">
          <cell r="M31">
            <v>96.256066268229105</v>
          </cell>
          <cell r="N31">
            <v>91.8240850839111</v>
          </cell>
        </row>
        <row r="32">
          <cell r="M32">
            <v>96.465684164984495</v>
          </cell>
          <cell r="N32">
            <v>92.442085545386604</v>
          </cell>
        </row>
        <row r="33">
          <cell r="M33">
            <v>95.710421261197595</v>
          </cell>
          <cell r="N33">
            <v>93.433767023801593</v>
          </cell>
        </row>
        <row r="34">
          <cell r="M34">
            <v>97.952347229087195</v>
          </cell>
          <cell r="N34">
            <v>95.478074316213196</v>
          </cell>
        </row>
        <row r="35">
          <cell r="M35">
            <v>101.397513788871</v>
          </cell>
          <cell r="N35">
            <v>97.380034006371005</v>
          </cell>
        </row>
        <row r="36">
          <cell r="M36">
            <v>104.93877003300599</v>
          </cell>
          <cell r="N36">
            <v>97.354719165652199</v>
          </cell>
        </row>
        <row r="37">
          <cell r="M37">
            <v>105.372818562118</v>
          </cell>
          <cell r="N37">
            <v>96.321028310148904</v>
          </cell>
        </row>
        <row r="38">
          <cell r="M38">
            <v>103.21793562234799</v>
          </cell>
          <cell r="N38">
            <v>95.680336649761202</v>
          </cell>
        </row>
        <row r="39">
          <cell r="M39">
            <v>101.110300686749</v>
          </cell>
          <cell r="N39">
            <v>97.095061041271705</v>
          </cell>
        </row>
        <row r="40">
          <cell r="M40">
            <v>100.048277172968</v>
          </cell>
          <cell r="N40">
            <v>98.851604403302403</v>
          </cell>
        </row>
        <row r="41">
          <cell r="M41">
            <v>100</v>
          </cell>
          <cell r="N41">
            <v>100</v>
          </cell>
        </row>
        <row r="42">
          <cell r="M42">
            <v>101.294196512364</v>
          </cell>
          <cell r="N42">
            <v>100.25976161794399</v>
          </cell>
        </row>
        <row r="43">
          <cell r="M43">
            <v>103.221481154881</v>
          </cell>
          <cell r="N43">
            <v>100.11624709468001</v>
          </cell>
        </row>
        <row r="44">
          <cell r="M44">
            <v>104.582818548162</v>
          </cell>
          <cell r="N44">
            <v>99.936564835183205</v>
          </cell>
        </row>
        <row r="45">
          <cell r="M45">
            <v>103.726060638051</v>
          </cell>
          <cell r="N45">
            <v>99.918051549064103</v>
          </cell>
        </row>
        <row r="46">
          <cell r="M46">
            <v>102.751071940532</v>
          </cell>
          <cell r="N46">
            <v>100.49719288997601</v>
          </cell>
        </row>
        <row r="47">
          <cell r="M47">
            <v>102.635191129102</v>
          </cell>
          <cell r="N47">
            <v>101.92617394926501</v>
          </cell>
        </row>
        <row r="48">
          <cell r="M48">
            <v>104.828959937638</v>
          </cell>
          <cell r="N48">
            <v>103.670667821479</v>
          </cell>
        </row>
        <row r="49">
          <cell r="M49">
            <v>107.44532113546499</v>
          </cell>
          <cell r="N49">
            <v>105.555887862947</v>
          </cell>
        </row>
        <row r="50">
          <cell r="M50">
            <v>107.38645541648501</v>
          </cell>
          <cell r="N50">
            <v>106.740550859701</v>
          </cell>
        </row>
        <row r="51">
          <cell r="M51">
            <v>103.648496057006</v>
          </cell>
          <cell r="N51">
            <v>106.701871944861</v>
          </cell>
        </row>
        <row r="52">
          <cell r="M52">
            <v>101.698299300925</v>
          </cell>
          <cell r="N52">
            <v>105.737382591253</v>
          </cell>
        </row>
        <row r="53">
          <cell r="M53">
            <v>101.16659601921</v>
          </cell>
          <cell r="N53">
            <v>104.46435893798601</v>
          </cell>
        </row>
        <row r="54">
          <cell r="M54">
            <v>102.900349089079</v>
          </cell>
          <cell r="N54">
            <v>104.99932283509099</v>
          </cell>
        </row>
        <row r="55">
          <cell r="M55">
            <v>102.34083442974701</v>
          </cell>
          <cell r="N55">
            <v>106.614183518199</v>
          </cell>
        </row>
        <row r="56">
          <cell r="M56">
            <v>100.839935785889</v>
          </cell>
          <cell r="N56">
            <v>108.863984040345</v>
          </cell>
        </row>
        <row r="57">
          <cell r="M57">
            <v>99.4478933718148</v>
          </cell>
          <cell r="N57">
            <v>109.94736407474301</v>
          </cell>
        </row>
        <row r="58">
          <cell r="M58">
            <v>98.910028743577797</v>
          </cell>
          <cell r="N58">
            <v>110.738656073511</v>
          </cell>
        </row>
        <row r="59">
          <cell r="M59">
            <v>99.792007452578403</v>
          </cell>
          <cell r="N59">
            <v>111.21640823908</v>
          </cell>
        </row>
        <row r="60">
          <cell r="M60">
            <v>101.530713025485</v>
          </cell>
          <cell r="N60">
            <v>112.15155504199301</v>
          </cell>
        </row>
        <row r="61">
          <cell r="M61">
            <v>104.707785460382</v>
          </cell>
          <cell r="N61">
            <v>113.029804352677</v>
          </cell>
        </row>
        <row r="62">
          <cell r="M62">
            <v>106.936683217183</v>
          </cell>
          <cell r="N62">
            <v>114.27442532102199</v>
          </cell>
        </row>
        <row r="63">
          <cell r="M63">
            <v>108.726347456981</v>
          </cell>
          <cell r="N63">
            <v>116.062276086331</v>
          </cell>
        </row>
        <row r="64">
          <cell r="M64">
            <v>108.314634345073</v>
          </cell>
          <cell r="N64">
            <v>118.32868753490401</v>
          </cell>
        </row>
        <row r="65">
          <cell r="M65">
            <v>107.285155624805</v>
          </cell>
          <cell r="N65">
            <v>119.890680569148</v>
          </cell>
        </row>
        <row r="66">
          <cell r="M66">
            <v>106.198930147376</v>
          </cell>
          <cell r="N66">
            <v>120.064200195398</v>
          </cell>
        </row>
        <row r="67">
          <cell r="M67">
            <v>107.043004160442</v>
          </cell>
          <cell r="N67">
            <v>119.68725791409901</v>
          </cell>
        </row>
        <row r="68">
          <cell r="M68">
            <v>109.649843000826</v>
          </cell>
          <cell r="N68">
            <v>120.01126261549</v>
          </cell>
        </row>
        <row r="69">
          <cell r="M69">
            <v>112.048952790912</v>
          </cell>
          <cell r="N69">
            <v>121.467805563148</v>
          </cell>
        </row>
        <row r="70">
          <cell r="M70">
            <v>113.316274615304</v>
          </cell>
          <cell r="N70">
            <v>123.176989036677</v>
          </cell>
        </row>
        <row r="71">
          <cell r="M71">
            <v>112.74332647717</v>
          </cell>
          <cell r="N71">
            <v>124.479904594557</v>
          </cell>
        </row>
        <row r="72">
          <cell r="M72">
            <v>112.165425320282</v>
          </cell>
          <cell r="N72">
            <v>125.868912232075</v>
          </cell>
        </row>
        <row r="73">
          <cell r="M73">
            <v>111.870085051091</v>
          </cell>
          <cell r="N73">
            <v>127.36954416627999</v>
          </cell>
        </row>
        <row r="74">
          <cell r="M74">
            <v>112.72280568429601</v>
          </cell>
          <cell r="N74">
            <v>128.957691485476</v>
          </cell>
        </row>
        <row r="75">
          <cell r="M75">
            <v>114.076293850521</v>
          </cell>
          <cell r="N75">
            <v>129.84441961481599</v>
          </cell>
        </row>
        <row r="76">
          <cell r="M76">
            <v>115.252476715589</v>
          </cell>
          <cell r="N76">
            <v>130.359982636105</v>
          </cell>
        </row>
        <row r="77">
          <cell r="M77">
            <v>115.61613256702699</v>
          </cell>
          <cell r="N77">
            <v>131.16134228439699</v>
          </cell>
        </row>
        <row r="78">
          <cell r="M78">
            <v>116.326605411427</v>
          </cell>
          <cell r="N78">
            <v>132.58356970553299</v>
          </cell>
        </row>
        <row r="79">
          <cell r="M79">
            <v>118.621164694089</v>
          </cell>
          <cell r="N79">
            <v>135.06948423820199</v>
          </cell>
        </row>
        <row r="80">
          <cell r="M80">
            <v>121.310220049162</v>
          </cell>
          <cell r="N80">
            <v>137.40304454009299</v>
          </cell>
        </row>
        <row r="81">
          <cell r="M81">
            <v>123.35954837684601</v>
          </cell>
          <cell r="N81">
            <v>140.08636298718901</v>
          </cell>
        </row>
        <row r="82">
          <cell r="M82">
            <v>123.787696228172</v>
          </cell>
          <cell r="N82">
            <v>141.925862232388</v>
          </cell>
        </row>
        <row r="83">
          <cell r="M83">
            <v>124.532001169324</v>
          </cell>
          <cell r="N83">
            <v>144.25230954349601</v>
          </cell>
        </row>
        <row r="84">
          <cell r="M84">
            <v>125.270609610767</v>
          </cell>
          <cell r="N84">
            <v>146.41792059218801</v>
          </cell>
        </row>
        <row r="85">
          <cell r="M85">
            <v>127.413712873655</v>
          </cell>
          <cell r="N85">
            <v>148.807115779252</v>
          </cell>
        </row>
        <row r="86">
          <cell r="M86">
            <v>128.738218314216</v>
          </cell>
          <cell r="N86">
            <v>149.709444955609</v>
          </cell>
        </row>
        <row r="87">
          <cell r="M87">
            <v>130.009787021562</v>
          </cell>
          <cell r="N87">
            <v>149.07122733754099</v>
          </cell>
        </row>
        <row r="88">
          <cell r="M88">
            <v>129.23222171041101</v>
          </cell>
          <cell r="N88">
            <v>148.861328528754</v>
          </cell>
        </row>
        <row r="89">
          <cell r="M89">
            <v>129.437547410869</v>
          </cell>
          <cell r="N89">
            <v>150.13966685683999</v>
          </cell>
        </row>
        <row r="90">
          <cell r="M90">
            <v>129.08884180568401</v>
          </cell>
          <cell r="N90">
            <v>153.79492226375299</v>
          </cell>
        </row>
        <row r="91">
          <cell r="M91">
            <v>132.105462734002</v>
          </cell>
          <cell r="N91">
            <v>157.76644548055</v>
          </cell>
        </row>
        <row r="92">
          <cell r="M92">
            <v>134.44121899618699</v>
          </cell>
          <cell r="N92">
            <v>161.500776242884</v>
          </cell>
        </row>
        <row r="93">
          <cell r="M93">
            <v>137.57107132571201</v>
          </cell>
          <cell r="N93">
            <v>163.96415934381801</v>
          </cell>
        </row>
        <row r="94">
          <cell r="M94">
            <v>139.224712049711</v>
          </cell>
          <cell r="N94">
            <v>165.901227400484</v>
          </cell>
        </row>
        <row r="95">
          <cell r="M95">
            <v>139.91551728181301</v>
          </cell>
          <cell r="N95">
            <v>167.59868626111</v>
          </cell>
        </row>
        <row r="96">
          <cell r="M96">
            <v>142.18208511618499</v>
          </cell>
          <cell r="N96">
            <v>169.19653583838999</v>
          </cell>
        </row>
        <row r="97">
          <cell r="M97">
            <v>145.52896597053601</v>
          </cell>
          <cell r="N97">
            <v>171.26053521353799</v>
          </cell>
        </row>
        <row r="98">
          <cell r="M98">
            <v>149.792770099042</v>
          </cell>
          <cell r="N98">
            <v>172.209636010591</v>
          </cell>
        </row>
        <row r="99">
          <cell r="M99">
            <v>151.260111269286</v>
          </cell>
          <cell r="N99">
            <v>173.36461374795601</v>
          </cell>
        </row>
        <row r="100">
          <cell r="M100">
            <v>150.73508026567001</v>
          </cell>
          <cell r="N100">
            <v>173.40269475714501</v>
          </cell>
        </row>
        <row r="101">
          <cell r="M101">
            <v>149.92120055692399</v>
          </cell>
          <cell r="N101">
            <v>175.52601615131201</v>
          </cell>
        </row>
        <row r="102">
          <cell r="M102">
            <v>150.044351968299</v>
          </cell>
          <cell r="N102">
            <v>177.52327806519801</v>
          </cell>
        </row>
        <row r="103">
          <cell r="M103">
            <v>151.81611493499699</v>
          </cell>
          <cell r="N103">
            <v>180.19960379837201</v>
          </cell>
        </row>
        <row r="104">
          <cell r="M104">
            <v>152.19192277132001</v>
          </cell>
          <cell r="N104">
            <v>180.549571763568</v>
          </cell>
        </row>
        <row r="105">
          <cell r="M105">
            <v>153.94818644920099</v>
          </cell>
          <cell r="N105">
            <v>181.53662381668499</v>
          </cell>
        </row>
        <row r="106">
          <cell r="M106">
            <v>154.31633047566601</v>
          </cell>
          <cell r="N106">
            <v>182.29393815108301</v>
          </cell>
        </row>
        <row r="107">
          <cell r="M107">
            <v>155.88805744056199</v>
          </cell>
          <cell r="N107">
            <v>184.21204670391799</v>
          </cell>
        </row>
        <row r="108">
          <cell r="M108">
            <v>155.01162366660401</v>
          </cell>
          <cell r="N108">
            <v>184.48484437637501</v>
          </cell>
        </row>
        <row r="109">
          <cell r="M109">
            <v>155.45581005952999</v>
          </cell>
          <cell r="N109">
            <v>183.78373362650001</v>
          </cell>
        </row>
        <row r="110">
          <cell r="M110">
            <v>154.273270699477</v>
          </cell>
          <cell r="N110">
            <v>181.50500356279599</v>
          </cell>
        </row>
        <row r="111">
          <cell r="M111">
            <v>155.52865018583199</v>
          </cell>
          <cell r="N111">
            <v>179.227309484302</v>
          </cell>
        </row>
        <row r="112">
          <cell r="M112">
            <v>156.987177873045</v>
          </cell>
          <cell r="N112">
            <v>178.94194165380301</v>
          </cell>
        </row>
        <row r="113">
          <cell r="M113">
            <v>160.95776266066201</v>
          </cell>
          <cell r="N113">
            <v>179.78253036271801</v>
          </cell>
        </row>
        <row r="114">
          <cell r="M114">
            <v>164.10230038793301</v>
          </cell>
          <cell r="N114">
            <v>182.97083102074299</v>
          </cell>
        </row>
        <row r="115">
          <cell r="M115">
            <v>167.25950703643301</v>
          </cell>
          <cell r="N115">
            <v>185.25113934301899</v>
          </cell>
        </row>
        <row r="116">
          <cell r="M116">
            <v>167.019190627142</v>
          </cell>
          <cell r="N116">
            <v>187.37751905839099</v>
          </cell>
        </row>
        <row r="117">
          <cell r="M117">
            <v>167.603890651575</v>
          </cell>
          <cell r="N117">
            <v>188.900821922174</v>
          </cell>
        </row>
        <row r="118">
          <cell r="M118">
            <v>166.69584256409101</v>
          </cell>
          <cell r="N118">
            <v>189.20435187698399</v>
          </cell>
        </row>
        <row r="119">
          <cell r="M119">
            <v>168.51569482411799</v>
          </cell>
          <cell r="N119">
            <v>189.96860304348601</v>
          </cell>
        </row>
        <row r="120">
          <cell r="M120">
            <v>168.495283272042</v>
          </cell>
          <cell r="N120">
            <v>189.87184544187201</v>
          </cell>
        </row>
        <row r="121">
          <cell r="M121">
            <v>169.35991925233</v>
          </cell>
          <cell r="N121">
            <v>191.110857351296</v>
          </cell>
        </row>
        <row r="122">
          <cell r="M122">
            <v>165.482347316926</v>
          </cell>
          <cell r="N122">
            <v>189.72625826196</v>
          </cell>
        </row>
        <row r="123">
          <cell r="M123">
            <v>160.556053246842</v>
          </cell>
          <cell r="N123">
            <v>186.87043905259301</v>
          </cell>
        </row>
        <row r="124">
          <cell r="M124">
            <v>154.25294571039899</v>
          </cell>
          <cell r="N124">
            <v>184.13980714135201</v>
          </cell>
        </row>
        <row r="125">
          <cell r="M125">
            <v>152.325788221842</v>
          </cell>
          <cell r="N125">
            <v>183.655857373473</v>
          </cell>
        </row>
        <row r="126">
          <cell r="M126">
            <v>153.12095050210499</v>
          </cell>
          <cell r="N126">
            <v>185.39684332926899</v>
          </cell>
        </row>
        <row r="127">
          <cell r="M127">
            <v>158.655084485526</v>
          </cell>
          <cell r="N127">
            <v>184.873608108615</v>
          </cell>
        </row>
        <row r="128">
          <cell r="M128">
            <v>161.15344912870199</v>
          </cell>
          <cell r="N128">
            <v>182.248915228605</v>
          </cell>
        </row>
        <row r="129">
          <cell r="M129">
            <v>160.78588581925601</v>
          </cell>
          <cell r="N129">
            <v>178.84871799643901</v>
          </cell>
        </row>
        <row r="130">
          <cell r="M130">
            <v>155.74513693520501</v>
          </cell>
          <cell r="N130">
            <v>177.38336374962401</v>
          </cell>
        </row>
        <row r="131">
          <cell r="M131">
            <v>152.32228919734001</v>
          </cell>
          <cell r="N131">
            <v>177.36147181304699</v>
          </cell>
        </row>
        <row r="132">
          <cell r="M132">
            <v>151.44481489599301</v>
          </cell>
          <cell r="N132">
            <v>177.103797109852</v>
          </cell>
        </row>
        <row r="133">
          <cell r="M133">
            <v>153.11017706335301</v>
          </cell>
          <cell r="N133">
            <v>176.123614686655</v>
          </cell>
        </row>
        <row r="134">
          <cell r="M134">
            <v>150.835865115888</v>
          </cell>
          <cell r="N134">
            <v>172.295550196292</v>
          </cell>
        </row>
        <row r="135">
          <cell r="M135">
            <v>143.80238036534001</v>
          </cell>
          <cell r="N135">
            <v>168.58555894740101</v>
          </cell>
        </row>
        <row r="136">
          <cell r="M136">
            <v>135.06897984056499</v>
          </cell>
          <cell r="N136">
            <v>162.74898975100601</v>
          </cell>
        </row>
        <row r="137">
          <cell r="M137">
            <v>131.95633798434201</v>
          </cell>
          <cell r="N137">
            <v>159.59923220050999</v>
          </cell>
        </row>
        <row r="138">
          <cell r="M138">
            <v>130.18587166168601</v>
          </cell>
          <cell r="N138">
            <v>155.40526718838501</v>
          </cell>
        </row>
        <row r="139">
          <cell r="M139">
            <v>126.779762362093</v>
          </cell>
          <cell r="N139">
            <v>153.18327018823399</v>
          </cell>
        </row>
        <row r="140">
          <cell r="M140">
            <v>117.560846918373</v>
          </cell>
          <cell r="N140">
            <v>149.183047292992</v>
          </cell>
        </row>
        <row r="141">
          <cell r="M141">
            <v>111.960153388683</v>
          </cell>
          <cell r="N141">
            <v>146.36566036639101</v>
          </cell>
        </row>
        <row r="142">
          <cell r="M142">
            <v>108.692712836439</v>
          </cell>
          <cell r="N142">
            <v>144.52473873454301</v>
          </cell>
        </row>
        <row r="143">
          <cell r="M143">
            <v>110.352602181698</v>
          </cell>
          <cell r="N143">
            <v>144.820257516086</v>
          </cell>
        </row>
        <row r="144">
          <cell r="M144">
            <v>109.994581111069</v>
          </cell>
          <cell r="N144">
            <v>145.77744387377101</v>
          </cell>
        </row>
        <row r="145">
          <cell r="M145">
            <v>108.361685205619</v>
          </cell>
          <cell r="N145">
            <v>145.49569594155801</v>
          </cell>
        </row>
        <row r="146">
          <cell r="M146">
            <v>104.081479213337</v>
          </cell>
          <cell r="N146">
            <v>142.14638404940899</v>
          </cell>
        </row>
        <row r="147">
          <cell r="M147">
            <v>100.705102088267</v>
          </cell>
          <cell r="N147">
            <v>137.62567464493699</v>
          </cell>
        </row>
        <row r="148">
          <cell r="M148">
            <v>100.805500988218</v>
          </cell>
          <cell r="N148">
            <v>135.16426314030301</v>
          </cell>
        </row>
        <row r="149">
          <cell r="M149">
            <v>102.003303807695</v>
          </cell>
          <cell r="N149">
            <v>135.19763205790699</v>
          </cell>
        </row>
        <row r="150">
          <cell r="M150">
            <v>102.853911827885</v>
          </cell>
          <cell r="N150">
            <v>137.00239367191801</v>
          </cell>
        </row>
        <row r="151">
          <cell r="M151">
            <v>101.173987077997</v>
          </cell>
          <cell r="N151">
            <v>138.38561649888001</v>
          </cell>
        </row>
        <row r="152">
          <cell r="M152">
            <v>101.045693961506</v>
          </cell>
          <cell r="N152">
            <v>137.65414380266199</v>
          </cell>
        </row>
        <row r="153">
          <cell r="M153">
            <v>103.694290716108</v>
          </cell>
          <cell r="N153">
            <v>134.46664370754101</v>
          </cell>
        </row>
        <row r="154">
          <cell r="M154">
            <v>106.17528818591499</v>
          </cell>
          <cell r="N154">
            <v>130.081329825783</v>
          </cell>
        </row>
        <row r="155">
          <cell r="M155">
            <v>106.188966450046</v>
          </cell>
          <cell r="N155">
            <v>127.78816908330001</v>
          </cell>
        </row>
        <row r="156">
          <cell r="M156">
            <v>103.403582054967</v>
          </cell>
          <cell r="N156">
            <v>128.584521507913</v>
          </cell>
        </row>
        <row r="157">
          <cell r="M157">
            <v>102.130032213337</v>
          </cell>
          <cell r="N157">
            <v>130.18409996961199</v>
          </cell>
        </row>
        <row r="158">
          <cell r="M158">
            <v>102.391738344362</v>
          </cell>
          <cell r="N158">
            <v>129.65710380621499</v>
          </cell>
        </row>
        <row r="159">
          <cell r="M159">
            <v>105.398170772347</v>
          </cell>
          <cell r="N159">
            <v>127.261632984561</v>
          </cell>
        </row>
        <row r="160">
          <cell r="M160">
            <v>108.528189382812</v>
          </cell>
          <cell r="N160">
            <v>125.241671943494</v>
          </cell>
        </row>
        <row r="161">
          <cell r="M161">
            <v>111.386736369413</v>
          </cell>
          <cell r="N161">
            <v>125.152982767344</v>
          </cell>
        </row>
        <row r="162">
          <cell r="M162">
            <v>110.608563063484</v>
          </cell>
          <cell r="N162">
            <v>124.744342844624</v>
          </cell>
        </row>
        <row r="163">
          <cell r="M163">
            <v>106.013772557454</v>
          </cell>
          <cell r="N163">
            <v>124.40699517346</v>
          </cell>
        </row>
        <row r="164">
          <cell r="M164">
            <v>102.044352291585</v>
          </cell>
          <cell r="N164">
            <v>123.554970194665</v>
          </cell>
        </row>
        <row r="165">
          <cell r="M165">
            <v>101.01337975816401</v>
          </cell>
          <cell r="N165">
            <v>124.24989092914799</v>
          </cell>
        </row>
        <row r="166">
          <cell r="M166">
            <v>103.523778657557</v>
          </cell>
          <cell r="N166">
            <v>124.278060090778</v>
          </cell>
        </row>
        <row r="167">
          <cell r="M167">
            <v>105.385701715579</v>
          </cell>
          <cell r="N167">
            <v>123.95786415914699</v>
          </cell>
        </row>
        <row r="168">
          <cell r="M168">
            <v>107.772768833499</v>
          </cell>
          <cell r="N168">
            <v>123.264352240731</v>
          </cell>
        </row>
        <row r="169">
          <cell r="M169">
            <v>109.538941614745</v>
          </cell>
          <cell r="N169">
            <v>124.130825653971</v>
          </cell>
        </row>
        <row r="170">
          <cell r="M170">
            <v>111.199720117425</v>
          </cell>
          <cell r="N170">
            <v>125.467528700101</v>
          </cell>
        </row>
        <row r="171">
          <cell r="M171">
            <v>113.032814578526</v>
          </cell>
          <cell r="N171">
            <v>126.540580143299</v>
          </cell>
        </row>
        <row r="172">
          <cell r="M172">
            <v>113.055095946675</v>
          </cell>
          <cell r="N172">
            <v>126.40765729684399</v>
          </cell>
        </row>
        <row r="173">
          <cell r="M173">
            <v>113.32030279334199</v>
          </cell>
          <cell r="N173">
            <v>125.59299124674</v>
          </cell>
        </row>
        <row r="174">
          <cell r="M174">
            <v>110.510962520905</v>
          </cell>
          <cell r="N174">
            <v>124.385150616945</v>
          </cell>
        </row>
        <row r="175">
          <cell r="M175">
            <v>108.647708936025</v>
          </cell>
          <cell r="N175">
            <v>122.764465295466</v>
          </cell>
        </row>
        <row r="176">
          <cell r="M176">
            <v>107.65296554817201</v>
          </cell>
          <cell r="N176">
            <v>123.100438094723</v>
          </cell>
        </row>
        <row r="177">
          <cell r="M177">
            <v>109.153534180967</v>
          </cell>
          <cell r="N177">
            <v>123.689011556637</v>
          </cell>
        </row>
        <row r="178">
          <cell r="M178">
            <v>110.462502882895</v>
          </cell>
          <cell r="N178">
            <v>125.31514713510199</v>
          </cell>
        </row>
        <row r="179">
          <cell r="M179">
            <v>111.877352663173</v>
          </cell>
          <cell r="N179">
            <v>125.68459242402599</v>
          </cell>
        </row>
        <row r="180">
          <cell r="M180">
            <v>114.029599561693</v>
          </cell>
          <cell r="N180">
            <v>126.68445837495</v>
          </cell>
        </row>
        <row r="181">
          <cell r="M181">
            <v>116.13097212863001</v>
          </cell>
          <cell r="N181">
            <v>127.53007740491999</v>
          </cell>
        </row>
        <row r="182">
          <cell r="M182">
            <v>116.60285634028401</v>
          </cell>
          <cell r="N182">
            <v>128.82368676167101</v>
          </cell>
        </row>
        <row r="183">
          <cell r="M183">
            <v>116.168705499612</v>
          </cell>
          <cell r="N183">
            <v>130.86073146618</v>
          </cell>
        </row>
        <row r="184">
          <cell r="M184">
            <v>115.485021074969</v>
          </cell>
          <cell r="N184">
            <v>132.49965577165199</v>
          </cell>
        </row>
        <row r="185">
          <cell r="M185">
            <v>116.194571763322</v>
          </cell>
          <cell r="N185">
            <v>133.537221138961</v>
          </cell>
        </row>
        <row r="186">
          <cell r="M186">
            <v>115.608270689771</v>
          </cell>
          <cell r="N186">
            <v>132.43480361166399</v>
          </cell>
        </row>
        <row r="187">
          <cell r="M187">
            <v>117.397509083423</v>
          </cell>
          <cell r="N187">
            <v>130.46383042238199</v>
          </cell>
        </row>
        <row r="188">
          <cell r="M188">
            <v>119.166407684159</v>
          </cell>
          <cell r="N188">
            <v>129.625767281919</v>
          </cell>
        </row>
        <row r="189">
          <cell r="M189">
            <v>122.704170480766</v>
          </cell>
          <cell r="N189">
            <v>131.10666818279699</v>
          </cell>
        </row>
        <row r="190">
          <cell r="M190">
            <v>123.11965036997501</v>
          </cell>
          <cell r="N190">
            <v>133.85159788907501</v>
          </cell>
        </row>
        <row r="191">
          <cell r="M191">
            <v>123.373249773579</v>
          </cell>
          <cell r="N191">
            <v>136.61538482632901</v>
          </cell>
        </row>
        <row r="192">
          <cell r="M192">
            <v>122.162634055612</v>
          </cell>
          <cell r="N192">
            <v>138.492383822113</v>
          </cell>
        </row>
        <row r="193">
          <cell r="M193">
            <v>122.90370715620899</v>
          </cell>
          <cell r="N193">
            <v>139.53688246568399</v>
          </cell>
        </row>
        <row r="194">
          <cell r="M194">
            <v>124.185780576555</v>
          </cell>
          <cell r="N194">
            <v>140.178896911653</v>
          </cell>
        </row>
        <row r="195">
          <cell r="M195">
            <v>125.33800841929801</v>
          </cell>
          <cell r="N195">
            <v>140.26432625695401</v>
          </cell>
        </row>
        <row r="196">
          <cell r="M196">
            <v>126.771056303306</v>
          </cell>
          <cell r="N196">
            <v>140.82537393976199</v>
          </cell>
        </row>
        <row r="197">
          <cell r="M197">
            <v>127.62554107119099</v>
          </cell>
          <cell r="N197">
            <v>142.05443916991101</v>
          </cell>
        </row>
        <row r="198">
          <cell r="M198">
            <v>130.00956872142299</v>
          </cell>
          <cell r="N198">
            <v>144.44254198391701</v>
          </cell>
        </row>
        <row r="199">
          <cell r="M199">
            <v>131.63082128481099</v>
          </cell>
          <cell r="N199">
            <v>145.41282498762399</v>
          </cell>
        </row>
        <row r="200">
          <cell r="M200">
            <v>133.61587206656699</v>
          </cell>
          <cell r="N200">
            <v>145.82339965288901</v>
          </cell>
        </row>
        <row r="201">
          <cell r="M201">
            <v>134.49307247515199</v>
          </cell>
          <cell r="N201">
            <v>145.722680681729</v>
          </cell>
        </row>
        <row r="202">
          <cell r="M202">
            <v>135.60141309472201</v>
          </cell>
          <cell r="N202">
            <v>147.790110394387</v>
          </cell>
        </row>
        <row r="203">
          <cell r="M203">
            <v>136.36840925406901</v>
          </cell>
          <cell r="N203">
            <v>150.02712227208301</v>
          </cell>
        </row>
        <row r="204">
          <cell r="M204">
            <v>137.402801523395</v>
          </cell>
          <cell r="N204">
            <v>153.23078502186399</v>
          </cell>
        </row>
        <row r="205">
          <cell r="M205">
            <v>138.84685881694901</v>
          </cell>
          <cell r="N205">
            <v>154.707206319292</v>
          </cell>
        </row>
        <row r="206">
          <cell r="M206">
            <v>140.41502414249399</v>
          </cell>
          <cell r="N206">
            <v>156.304851583985</v>
          </cell>
        </row>
        <row r="207">
          <cell r="M207">
            <v>141.63689636375099</v>
          </cell>
          <cell r="N207">
            <v>156.68352014739099</v>
          </cell>
        </row>
        <row r="208">
          <cell r="M208">
            <v>143.600715948117</v>
          </cell>
          <cell r="N208">
            <v>157.753939032402</v>
          </cell>
        </row>
        <row r="209">
          <cell r="M209">
            <v>145.36872432548699</v>
          </cell>
          <cell r="N209">
            <v>158.13712931989701</v>
          </cell>
        </row>
        <row r="210">
          <cell r="M210">
            <v>148.114653231434</v>
          </cell>
          <cell r="N210">
            <v>159.53536144059001</v>
          </cell>
        </row>
        <row r="211">
          <cell r="M211">
            <v>147.61501109472599</v>
          </cell>
          <cell r="N211">
            <v>160.088576455012</v>
          </cell>
        </row>
        <row r="212">
          <cell r="M212">
            <v>148.522856987794</v>
          </cell>
          <cell r="N212">
            <v>161.427331378936</v>
          </cell>
        </row>
        <row r="213">
          <cell r="M213">
            <v>148.45851565294501</v>
          </cell>
          <cell r="N213">
            <v>162.48517460129901</v>
          </cell>
        </row>
        <row r="214">
          <cell r="M214">
            <v>150.733950372382</v>
          </cell>
          <cell r="N214">
            <v>164.879088381706</v>
          </cell>
        </row>
        <row r="215">
          <cell r="M215">
            <v>151.444449734811</v>
          </cell>
          <cell r="N215">
            <v>167.358063486856</v>
          </cell>
        </row>
        <row r="216">
          <cell r="M216">
            <v>153.45852949825999</v>
          </cell>
          <cell r="N216">
            <v>169.84245561005201</v>
          </cell>
        </row>
        <row r="217">
          <cell r="M217">
            <v>155.28114583603701</v>
          </cell>
          <cell r="N217">
            <v>170.70714526448299</v>
          </cell>
        </row>
        <row r="218">
          <cell r="M218">
            <v>155.85232474109799</v>
          </cell>
          <cell r="N218">
            <v>170.33051371481301</v>
          </cell>
        </row>
        <row r="219">
          <cell r="M219">
            <v>153.88668120458399</v>
          </cell>
          <cell r="N219">
            <v>169.42194499183199</v>
          </cell>
        </row>
        <row r="220">
          <cell r="M220">
            <v>152.64422543508701</v>
          </cell>
          <cell r="N220">
            <v>170.09098694256599</v>
          </cell>
        </row>
        <row r="221">
          <cell r="M221">
            <v>154.35907904647499</v>
          </cell>
          <cell r="N221">
            <v>171.829325701306</v>
          </cell>
        </row>
        <row r="222">
          <cell r="M222">
            <v>158.99922979401299</v>
          </cell>
          <cell r="N222">
            <v>175.15558065815199</v>
          </cell>
        </row>
        <row r="223">
          <cell r="M223">
            <v>162.348315520352</v>
          </cell>
          <cell r="N223">
            <v>176.440437043901</v>
          </cell>
        </row>
        <row r="224">
          <cell r="M224">
            <v>162.831247962129</v>
          </cell>
          <cell r="N224">
            <v>176.65497505342</v>
          </cell>
        </row>
        <row r="225">
          <cell r="M225">
            <v>160.79081416451899</v>
          </cell>
          <cell r="N225">
            <v>175.40787964351199</v>
          </cell>
        </row>
        <row r="226">
          <cell r="M226">
            <v>160.37364082144299</v>
          </cell>
          <cell r="N226">
            <v>176.691883837322</v>
          </cell>
        </row>
        <row r="227">
          <cell r="M227">
            <v>162.004187448202</v>
          </cell>
          <cell r="N227">
            <v>178.99475857606001</v>
          </cell>
        </row>
        <row r="228">
          <cell r="M228">
            <v>164.738383610228</v>
          </cell>
          <cell r="N228">
            <v>183.24596477170701</v>
          </cell>
        </row>
        <row r="229">
          <cell r="M229">
            <v>167.381108374626</v>
          </cell>
          <cell r="N229">
            <v>185.37128523529401</v>
          </cell>
        </row>
        <row r="230">
          <cell r="M230">
            <v>169.2813732967</v>
          </cell>
          <cell r="N230">
            <v>186.932076517806</v>
          </cell>
        </row>
        <row r="231">
          <cell r="M231">
            <v>169.968278779483</v>
          </cell>
          <cell r="N231">
            <v>186.15128776728</v>
          </cell>
        </row>
        <row r="232">
          <cell r="M232">
            <v>169.67952713706001</v>
          </cell>
          <cell r="N232">
            <v>186.62149395765101</v>
          </cell>
        </row>
        <row r="233">
          <cell r="M233">
            <v>169.670903588947</v>
          </cell>
          <cell r="N233">
            <v>188.480201059145</v>
          </cell>
        </row>
        <row r="234">
          <cell r="M234">
            <v>170.11244337136799</v>
          </cell>
          <cell r="N234">
            <v>193.03499596923999</v>
          </cell>
        </row>
        <row r="235">
          <cell r="M235">
            <v>172.61840538931</v>
          </cell>
          <cell r="N235">
            <v>197.26014812277401</v>
          </cell>
        </row>
        <row r="236">
          <cell r="M236">
            <v>175.45160638917901</v>
          </cell>
          <cell r="N236">
            <v>199.38048176313501</v>
          </cell>
        </row>
        <row r="237">
          <cell r="M237">
            <v>178.01053345894101</v>
          </cell>
          <cell r="N237">
            <v>200.68097654799399</v>
          </cell>
        </row>
        <row r="238">
          <cell r="M238">
            <v>178.703081736195</v>
          </cell>
          <cell r="N238">
            <v>204.36352329215001</v>
          </cell>
        </row>
        <row r="239">
          <cell r="M239">
            <v>179.39994945300401</v>
          </cell>
          <cell r="N239">
            <v>211.23085079761799</v>
          </cell>
        </row>
        <row r="240">
          <cell r="M240">
            <v>179.37144302509401</v>
          </cell>
          <cell r="N240">
            <v>216.20513081733199</v>
          </cell>
        </row>
        <row r="241">
          <cell r="M241">
            <v>181.451275466152</v>
          </cell>
          <cell r="N241">
            <v>216.09166506808401</v>
          </cell>
        </row>
        <row r="242">
          <cell r="M242">
            <v>182.76070585100101</v>
          </cell>
          <cell r="N242">
            <v>212.61635987547899</v>
          </cell>
        </row>
        <row r="243">
          <cell r="M243">
            <v>183.800834030385</v>
          </cell>
          <cell r="N243">
            <v>209.322999720908</v>
          </cell>
        </row>
        <row r="244">
          <cell r="M244">
            <v>182.037090353498</v>
          </cell>
          <cell r="N244">
            <v>211.31424204366601</v>
          </cell>
        </row>
        <row r="245">
          <cell r="M245">
            <v>182.620091426681</v>
          </cell>
          <cell r="N245">
            <v>215.38707136743199</v>
          </cell>
        </row>
        <row r="246">
          <cell r="M246">
            <v>185.86763261418699</v>
          </cell>
          <cell r="N246">
            <v>220.239126782011</v>
          </cell>
        </row>
        <row r="247">
          <cell r="M247">
            <v>192.933375456856</v>
          </cell>
          <cell r="N247">
            <v>217.98321499955699</v>
          </cell>
        </row>
        <row r="248">
          <cell r="M248">
            <v>196.40398129496899</v>
          </cell>
          <cell r="N248">
            <v>214.00496617664899</v>
          </cell>
        </row>
        <row r="249">
          <cell r="M249">
            <v>195.89741483337701</v>
          </cell>
          <cell r="N249">
            <v>212.151719932887</v>
          </cell>
        </row>
        <row r="250">
          <cell r="M250">
            <v>192.867030486169</v>
          </cell>
          <cell r="N250">
            <v>215.96619046752099</v>
          </cell>
        </row>
        <row r="251">
          <cell r="M251">
            <v>192.38110543638501</v>
          </cell>
          <cell r="N251">
            <v>222.35837331706301</v>
          </cell>
        </row>
        <row r="252">
          <cell r="M252">
            <v>195.26280038234501</v>
          </cell>
          <cell r="N252">
            <v>225.565098053296</v>
          </cell>
        </row>
        <row r="253">
          <cell r="M253">
            <v>200.45253815448999</v>
          </cell>
          <cell r="N253">
            <v>225.45730728900699</v>
          </cell>
        </row>
        <row r="254">
          <cell r="M254">
            <v>204.78411582725499</v>
          </cell>
          <cell r="N254">
            <v>223.16018789557401</v>
          </cell>
        </row>
        <row r="255">
          <cell r="M255">
            <v>204.53465317288601</v>
          </cell>
          <cell r="N255">
            <v>223.940664328406</v>
          </cell>
        </row>
        <row r="256">
          <cell r="M256">
            <v>202.19129041460599</v>
          </cell>
          <cell r="N256">
            <v>226.683169496011</v>
          </cell>
        </row>
        <row r="257">
          <cell r="M257">
            <v>202.091361186905</v>
          </cell>
          <cell r="N257">
            <v>230.00728131285899</v>
          </cell>
        </row>
        <row r="258">
          <cell r="M258">
            <v>203.43754008554899</v>
          </cell>
          <cell r="N258">
            <v>231.121673454644</v>
          </cell>
        </row>
        <row r="259">
          <cell r="M259">
            <v>207.794290820199</v>
          </cell>
          <cell r="N259">
            <v>229.59239450368401</v>
          </cell>
        </row>
        <row r="260">
          <cell r="M260">
            <v>211.46011066578799</v>
          </cell>
          <cell r="N260">
            <v>229.81300265763099</v>
          </cell>
        </row>
        <row r="261">
          <cell r="M261">
            <v>211.52000588769599</v>
          </cell>
          <cell r="N261">
            <v>229.60279765996401</v>
          </cell>
        </row>
        <row r="262">
          <cell r="M262">
            <v>211.93693726209901</v>
          </cell>
          <cell r="N262">
            <v>231.29375224441901</v>
          </cell>
        </row>
        <row r="263">
          <cell r="M263">
            <v>213.738715333503</v>
          </cell>
          <cell r="N263">
            <v>232.984738050228</v>
          </cell>
        </row>
        <row r="264">
          <cell r="M264">
            <v>215.37900157451699</v>
          </cell>
          <cell r="N264">
            <v>236.27715272880101</v>
          </cell>
        </row>
        <row r="265">
          <cell r="M265">
            <v>215.356362509056</v>
          </cell>
          <cell r="N265">
            <v>241.03059558844399</v>
          </cell>
        </row>
        <row r="266">
          <cell r="M266">
            <v>214.385458712428</v>
          </cell>
          <cell r="N266">
            <v>244.100234633621</v>
          </cell>
        </row>
        <row r="267">
          <cell r="M267">
            <v>212.61585344620499</v>
          </cell>
          <cell r="N267">
            <v>242.810336553447</v>
          </cell>
        </row>
        <row r="268">
          <cell r="M268">
            <v>214.40488972465801</v>
          </cell>
          <cell r="N268">
            <v>239.10423141842</v>
          </cell>
        </row>
        <row r="269">
          <cell r="M269">
            <v>218.78248367200399</v>
          </cell>
          <cell r="N269">
            <v>238.48291674273599</v>
          </cell>
        </row>
        <row r="270">
          <cell r="M270">
            <v>227.19851023503901</v>
          </cell>
          <cell r="N270">
            <v>240.84102959145099</v>
          </cell>
        </row>
        <row r="271">
          <cell r="M271">
            <v>234.65895662277899</v>
          </cell>
          <cell r="N271">
            <v>244.82045243415001</v>
          </cell>
        </row>
        <row r="272">
          <cell r="M272">
            <v>236.04559107035701</v>
          </cell>
          <cell r="N272">
            <v>247.62122873802801</v>
          </cell>
        </row>
        <row r="273">
          <cell r="M273">
            <v>225.207656521601</v>
          </cell>
          <cell r="N273">
            <v>246.726201753092</v>
          </cell>
        </row>
        <row r="274">
          <cell r="M274">
            <v>212.20729982516499</v>
          </cell>
          <cell r="N274">
            <v>244.30177609991301</v>
          </cell>
        </row>
        <row r="275">
          <cell r="M275">
            <v>212.716091385569</v>
          </cell>
          <cell r="N275">
            <v>241.71057556585799</v>
          </cell>
        </row>
        <row r="276">
          <cell r="M276">
            <v>220.200552269193</v>
          </cell>
          <cell r="N276">
            <v>241.19724252950201</v>
          </cell>
        </row>
        <row r="277">
          <cell r="M277">
            <v>230.07032584747299</v>
          </cell>
          <cell r="N277">
            <v>244.112548997494</v>
          </cell>
        </row>
        <row r="278">
          <cell r="M278">
            <v>234.90423929327301</v>
          </cell>
          <cell r="N278">
            <v>249.57108204979099</v>
          </cell>
        </row>
        <row r="279">
          <cell r="M279">
            <v>238.20659450871801</v>
          </cell>
          <cell r="N279">
            <v>256.20197746157999</v>
          </cell>
        </row>
        <row r="280">
          <cell r="M280">
            <v>240.77446201074801</v>
          </cell>
          <cell r="N280">
            <v>259.31648369928399</v>
          </cell>
        </row>
        <row r="281">
          <cell r="M281">
            <v>242.60420200131</v>
          </cell>
          <cell r="N281">
            <v>259.64915999594098</v>
          </cell>
        </row>
        <row r="282">
          <cell r="M282">
            <v>241.99394918739</v>
          </cell>
          <cell r="N282">
            <v>258.55471335745398</v>
          </cell>
        </row>
        <row r="283">
          <cell r="M283">
            <v>241.10431046740999</v>
          </cell>
          <cell r="N283">
            <v>258.65803468900202</v>
          </cell>
        </row>
        <row r="284">
          <cell r="M284">
            <v>244.66883308397999</v>
          </cell>
          <cell r="N284">
            <v>262.20908224841202</v>
          </cell>
        </row>
        <row r="285">
          <cell r="M285">
            <v>248.021888482577</v>
          </cell>
          <cell r="N285">
            <v>266.345010115479</v>
          </cell>
        </row>
        <row r="286">
          <cell r="M286">
            <v>252.40312514903101</v>
          </cell>
          <cell r="N286">
            <v>270.39880533730297</v>
          </cell>
        </row>
        <row r="287">
          <cell r="M287">
            <v>251.155361908012</v>
          </cell>
          <cell r="N287">
            <v>274.77093855612202</v>
          </cell>
        </row>
        <row r="288">
          <cell r="M288">
            <v>257.42079426909402</v>
          </cell>
          <cell r="N288">
            <v>276.54733297190899</v>
          </cell>
        </row>
        <row r="289">
          <cell r="M289">
            <v>256.49737520546398</v>
          </cell>
          <cell r="N289">
            <v>280.17352271296801</v>
          </cell>
        </row>
      </sheetData>
      <sheetData sheetId="2">
        <row r="5">
          <cell r="L5" t="str">
            <v xml:space="preserve">U.S. Composite Excluding MultiFamily -  Value Weighted </v>
          </cell>
          <cell r="M5" t="str">
            <v xml:space="preserve">U.S. MultiFamily -  Value Weighted </v>
          </cell>
        </row>
        <row r="6">
          <cell r="L6">
            <v>64.69086629745</v>
          </cell>
          <cell r="M6">
            <v>70.5305134382278</v>
          </cell>
        </row>
        <row r="7">
          <cell r="L7">
            <v>63.713843084426799</v>
          </cell>
          <cell r="M7">
            <v>68.169834096357206</v>
          </cell>
        </row>
        <row r="8">
          <cell r="L8">
            <v>63.496446799474803</v>
          </cell>
          <cell r="M8">
            <v>66.624775792433198</v>
          </cell>
        </row>
        <row r="9">
          <cell r="L9">
            <v>63.668183050377202</v>
          </cell>
          <cell r="M9">
            <v>66.132111486443307</v>
          </cell>
        </row>
        <row r="10">
          <cell r="L10">
            <v>63.544301524020902</v>
          </cell>
          <cell r="M10">
            <v>64.793433529683696</v>
          </cell>
        </row>
        <row r="11">
          <cell r="L11">
            <v>63.6679848811089</v>
          </cell>
          <cell r="M11">
            <v>65.621118242255903</v>
          </cell>
        </row>
        <row r="12">
          <cell r="L12">
            <v>63.738611640215503</v>
          </cell>
          <cell r="M12">
            <v>66.892309528666303</v>
          </cell>
        </row>
        <row r="13">
          <cell r="L13">
            <v>63.400963182981201</v>
          </cell>
          <cell r="M13">
            <v>68.663580118683299</v>
          </cell>
        </row>
        <row r="14">
          <cell r="L14">
            <v>63.135470738618999</v>
          </cell>
          <cell r="M14">
            <v>68.842166339917</v>
          </cell>
        </row>
        <row r="15">
          <cell r="L15">
            <v>62.644602617938503</v>
          </cell>
          <cell r="M15">
            <v>68.568202655464503</v>
          </cell>
        </row>
        <row r="16">
          <cell r="L16">
            <v>64.350340444175302</v>
          </cell>
          <cell r="M16">
            <v>67.858494706946999</v>
          </cell>
        </row>
        <row r="17">
          <cell r="L17">
            <v>67.101885135147896</v>
          </cell>
          <cell r="M17">
            <v>68.323744070652893</v>
          </cell>
        </row>
        <row r="18">
          <cell r="L18">
            <v>70.767065635902597</v>
          </cell>
          <cell r="M18">
            <v>68.324175874425507</v>
          </cell>
        </row>
        <row r="19">
          <cell r="L19">
            <v>72.245251685600905</v>
          </cell>
          <cell r="M19">
            <v>69.317459479162196</v>
          </cell>
        </row>
        <row r="20">
          <cell r="L20">
            <v>72.324094836572698</v>
          </cell>
          <cell r="M20">
            <v>69.052452397767794</v>
          </cell>
        </row>
        <row r="21">
          <cell r="L21">
            <v>71.392285167736006</v>
          </cell>
          <cell r="M21">
            <v>69.620797750834598</v>
          </cell>
        </row>
        <row r="22">
          <cell r="L22">
            <v>71.497486393692597</v>
          </cell>
          <cell r="M22">
            <v>70.323469562298499</v>
          </cell>
        </row>
        <row r="23">
          <cell r="L23">
            <v>72.406627236171005</v>
          </cell>
          <cell r="M23">
            <v>70.934851654957001</v>
          </cell>
        </row>
        <row r="24">
          <cell r="L24">
            <v>73.697912495007401</v>
          </cell>
          <cell r="M24">
            <v>71.737590228497595</v>
          </cell>
        </row>
        <row r="25">
          <cell r="L25">
            <v>74.029188068918401</v>
          </cell>
          <cell r="M25">
            <v>72.180780832942503</v>
          </cell>
        </row>
        <row r="26">
          <cell r="L26">
            <v>75.064469453063097</v>
          </cell>
          <cell r="M26">
            <v>74.416557768141104</v>
          </cell>
        </row>
        <row r="27">
          <cell r="L27">
            <v>75.695729429540094</v>
          </cell>
          <cell r="M27">
            <v>76.022564877614798</v>
          </cell>
        </row>
        <row r="28">
          <cell r="L28">
            <v>79.0422499618779</v>
          </cell>
          <cell r="M28">
            <v>76.836511213601597</v>
          </cell>
        </row>
        <row r="29">
          <cell r="L29">
            <v>81.258313147989199</v>
          </cell>
          <cell r="M29">
            <v>77.602167807306401</v>
          </cell>
        </row>
        <row r="30">
          <cell r="L30">
            <v>85.526263616688794</v>
          </cell>
          <cell r="M30">
            <v>78.418595310758306</v>
          </cell>
        </row>
        <row r="31">
          <cell r="L31">
            <v>84.338631295136494</v>
          </cell>
          <cell r="M31">
            <v>80.198605094664003</v>
          </cell>
        </row>
        <row r="32">
          <cell r="L32">
            <v>83.271942943048302</v>
          </cell>
          <cell r="M32">
            <v>80.359479579460796</v>
          </cell>
        </row>
        <row r="33">
          <cell r="L33">
            <v>81.498687989089007</v>
          </cell>
          <cell r="M33">
            <v>80.5074018336596</v>
          </cell>
        </row>
        <row r="34">
          <cell r="L34">
            <v>83.816233849037303</v>
          </cell>
          <cell r="M34">
            <v>79.817581760326405</v>
          </cell>
        </row>
        <row r="35">
          <cell r="L35">
            <v>86.432548572320599</v>
          </cell>
          <cell r="M35">
            <v>80.307991502245002</v>
          </cell>
        </row>
        <row r="36">
          <cell r="L36">
            <v>86.860500550568901</v>
          </cell>
          <cell r="M36">
            <v>81.264793816688098</v>
          </cell>
        </row>
        <row r="37">
          <cell r="L37">
            <v>86.882566456811304</v>
          </cell>
          <cell r="M37">
            <v>82.483925069169103</v>
          </cell>
        </row>
        <row r="38">
          <cell r="L38">
            <v>86.663444472611403</v>
          </cell>
          <cell r="M38">
            <v>82.186866651094405</v>
          </cell>
        </row>
        <row r="39">
          <cell r="L39">
            <v>87.963645882315802</v>
          </cell>
          <cell r="M39">
            <v>80.258748690726506</v>
          </cell>
        </row>
        <row r="40">
          <cell r="L40">
            <v>88.1254331792626</v>
          </cell>
          <cell r="M40">
            <v>80.220737686930207</v>
          </cell>
        </row>
        <row r="41">
          <cell r="L41">
            <v>87.934837578011098</v>
          </cell>
          <cell r="M41">
            <v>80.503442296912993</v>
          </cell>
        </row>
        <row r="42">
          <cell r="L42">
            <v>87.473289425654897</v>
          </cell>
          <cell r="M42">
            <v>82.398874772118702</v>
          </cell>
        </row>
        <row r="43">
          <cell r="L43">
            <v>86.505197217546595</v>
          </cell>
          <cell r="M43">
            <v>81.043086709312803</v>
          </cell>
        </row>
        <row r="44">
          <cell r="L44">
            <v>85.004413937267103</v>
          </cell>
          <cell r="M44">
            <v>81.037810177403799</v>
          </cell>
        </row>
        <row r="45">
          <cell r="L45">
            <v>83.808598161817102</v>
          </cell>
          <cell r="M45">
            <v>81.121714169729501</v>
          </cell>
        </row>
        <row r="46">
          <cell r="L46">
            <v>83.758679124271893</v>
          </cell>
          <cell r="M46">
            <v>82.599214915312601</v>
          </cell>
        </row>
        <row r="47">
          <cell r="L47">
            <v>85.263492901609695</v>
          </cell>
          <cell r="M47">
            <v>83.754621461010103</v>
          </cell>
        </row>
        <row r="48">
          <cell r="L48">
            <v>86.793942862476499</v>
          </cell>
          <cell r="M48">
            <v>85.277207722626301</v>
          </cell>
        </row>
        <row r="49">
          <cell r="L49">
            <v>88.483364336465101</v>
          </cell>
          <cell r="M49">
            <v>88.954033666397393</v>
          </cell>
        </row>
        <row r="50">
          <cell r="L50">
            <v>89.150662783530606</v>
          </cell>
          <cell r="M50">
            <v>92.800960697986795</v>
          </cell>
        </row>
        <row r="51">
          <cell r="L51">
            <v>89.944735847540898</v>
          </cell>
          <cell r="M51">
            <v>95.230986079119802</v>
          </cell>
        </row>
        <row r="52">
          <cell r="L52">
            <v>90.215460579809402</v>
          </cell>
          <cell r="M52">
            <v>94.968564436780994</v>
          </cell>
        </row>
        <row r="53">
          <cell r="L53">
            <v>90.473620448787798</v>
          </cell>
          <cell r="M53">
            <v>93.814141145331703</v>
          </cell>
        </row>
        <row r="54">
          <cell r="L54">
            <v>91.074376251289095</v>
          </cell>
          <cell r="M54">
            <v>93.688864913754202</v>
          </cell>
        </row>
        <row r="55">
          <cell r="L55">
            <v>88.291445280214504</v>
          </cell>
          <cell r="M55">
            <v>93.971471579417596</v>
          </cell>
        </row>
        <row r="56">
          <cell r="L56">
            <v>86.006539618972198</v>
          </cell>
          <cell r="M56">
            <v>95.185671715017193</v>
          </cell>
        </row>
        <row r="57">
          <cell r="L57">
            <v>84.009806052490404</v>
          </cell>
          <cell r="M57">
            <v>94.976304941135098</v>
          </cell>
        </row>
        <row r="58">
          <cell r="L58">
            <v>87.355645827156906</v>
          </cell>
          <cell r="M58">
            <v>94.762144857974903</v>
          </cell>
        </row>
        <row r="59">
          <cell r="L59">
            <v>91.558134098800707</v>
          </cell>
          <cell r="M59">
            <v>93.960969394690096</v>
          </cell>
        </row>
        <row r="60">
          <cell r="L60">
            <v>95.114554030151496</v>
          </cell>
          <cell r="M60">
            <v>94.959627593438</v>
          </cell>
        </row>
        <row r="61">
          <cell r="L61">
            <v>96.958037026271498</v>
          </cell>
          <cell r="M61">
            <v>96.037882562080995</v>
          </cell>
        </row>
        <row r="62">
          <cell r="L62">
            <v>98.403679749021705</v>
          </cell>
          <cell r="M62">
            <v>97.151093399337199</v>
          </cell>
        </row>
        <row r="63">
          <cell r="L63">
            <v>99.555912972260401</v>
          </cell>
          <cell r="M63">
            <v>97.964818868680297</v>
          </cell>
        </row>
        <row r="64">
          <cell r="L64">
            <v>100.309682256423</v>
          </cell>
          <cell r="M64">
            <v>98.780398441891904</v>
          </cell>
        </row>
        <row r="65">
          <cell r="L65">
            <v>100</v>
          </cell>
          <cell r="M65">
            <v>100</v>
          </cell>
        </row>
        <row r="66">
          <cell r="L66">
            <v>99.941204206433298</v>
          </cell>
          <cell r="M66">
            <v>100.596838469806</v>
          </cell>
        </row>
        <row r="67">
          <cell r="L67">
            <v>99.243305801156197</v>
          </cell>
          <cell r="M67">
            <v>101.437833122586</v>
          </cell>
        </row>
        <row r="68">
          <cell r="L68">
            <v>99.095652393576302</v>
          </cell>
          <cell r="M68">
            <v>101.362412149696</v>
          </cell>
        </row>
        <row r="69">
          <cell r="L69">
            <v>98.7182943912144</v>
          </cell>
          <cell r="M69">
            <v>101.31945673900501</v>
          </cell>
        </row>
        <row r="70">
          <cell r="L70">
            <v>98.846598980165993</v>
          </cell>
          <cell r="M70">
            <v>101.81455604348</v>
          </cell>
        </row>
        <row r="71">
          <cell r="L71">
            <v>99.154975602485095</v>
          </cell>
          <cell r="M71">
            <v>103.081675391853</v>
          </cell>
        </row>
        <row r="72">
          <cell r="L72">
            <v>100.20546959116299</v>
          </cell>
          <cell r="M72">
            <v>104.14611241977499</v>
          </cell>
        </row>
        <row r="73">
          <cell r="L73">
            <v>100.425686877084</v>
          </cell>
          <cell r="M73">
            <v>104.42406146923101</v>
          </cell>
        </row>
        <row r="74">
          <cell r="L74">
            <v>100.23398675838899</v>
          </cell>
          <cell r="M74">
            <v>104.461422760508</v>
          </cell>
        </row>
        <row r="75">
          <cell r="L75">
            <v>98.340495040363294</v>
          </cell>
          <cell r="M75">
            <v>104.507948441154</v>
          </cell>
        </row>
        <row r="76">
          <cell r="L76">
            <v>96.816679486945404</v>
          </cell>
          <cell r="M76">
            <v>104.500813208669</v>
          </cell>
        </row>
        <row r="77">
          <cell r="L77">
            <v>95.255079196541004</v>
          </cell>
          <cell r="M77">
            <v>104.950004373491</v>
          </cell>
        </row>
        <row r="78">
          <cell r="L78">
            <v>95.814945972063398</v>
          </cell>
          <cell r="M78">
            <v>106.324715956121</v>
          </cell>
        </row>
        <row r="79">
          <cell r="L79">
            <v>96.841387452805193</v>
          </cell>
          <cell r="M79">
            <v>108.48046385582199</v>
          </cell>
        </row>
        <row r="80">
          <cell r="L80">
            <v>97.940967917197298</v>
          </cell>
          <cell r="M80">
            <v>109.66337747729099</v>
          </cell>
        </row>
        <row r="81">
          <cell r="L81">
            <v>97.455902225680902</v>
          </cell>
          <cell r="M81">
            <v>111.25013820926399</v>
          </cell>
        </row>
        <row r="82">
          <cell r="L82">
            <v>97.178264565626804</v>
          </cell>
          <cell r="M82">
            <v>111.217130487307</v>
          </cell>
        </row>
        <row r="83">
          <cell r="L83">
            <v>97.225670903708803</v>
          </cell>
          <cell r="M83">
            <v>112.195029554794</v>
          </cell>
        </row>
        <row r="84">
          <cell r="L84">
            <v>97.930916843131996</v>
          </cell>
          <cell r="M84">
            <v>111.027252802538</v>
          </cell>
        </row>
        <row r="85">
          <cell r="L85">
            <v>98.307324617887801</v>
          </cell>
          <cell r="M85">
            <v>110.82844321442001</v>
          </cell>
        </row>
        <row r="86">
          <cell r="L86">
            <v>98.692545066206506</v>
          </cell>
          <cell r="M86">
            <v>109.84669885392</v>
          </cell>
        </row>
        <row r="87">
          <cell r="L87">
            <v>99.148732932845405</v>
          </cell>
          <cell r="M87">
            <v>110.821088679958</v>
          </cell>
        </row>
        <row r="88">
          <cell r="L88">
            <v>100.739176317412</v>
          </cell>
          <cell r="M88">
            <v>112.529317512701</v>
          </cell>
        </row>
        <row r="89">
          <cell r="L89">
            <v>102.672916829244</v>
          </cell>
          <cell r="M89">
            <v>115.169648909561</v>
          </cell>
        </row>
        <row r="90">
          <cell r="L90">
            <v>105.358161329835</v>
          </cell>
          <cell r="M90">
            <v>116.894790144678</v>
          </cell>
        </row>
        <row r="91">
          <cell r="L91">
            <v>106.255623407299</v>
          </cell>
          <cell r="M91">
            <v>117.82054432159499</v>
          </cell>
        </row>
        <row r="92">
          <cell r="L92">
            <v>106.50880158596</v>
          </cell>
          <cell r="M92">
            <v>118.051940033421</v>
          </cell>
        </row>
        <row r="93">
          <cell r="L93">
            <v>105.021629569143</v>
          </cell>
          <cell r="M93">
            <v>118.931880198489</v>
          </cell>
        </row>
        <row r="94">
          <cell r="L94">
            <v>105.525588141323</v>
          </cell>
          <cell r="M94">
            <v>119.84812792790299</v>
          </cell>
        </row>
        <row r="95">
          <cell r="L95">
            <v>105.459957408452</v>
          </cell>
          <cell r="M95">
            <v>121.24013296654999</v>
          </cell>
        </row>
        <row r="96">
          <cell r="L96">
            <v>105.983850034173</v>
          </cell>
          <cell r="M96">
            <v>121.92679724260501</v>
          </cell>
        </row>
        <row r="97">
          <cell r="L97">
            <v>103.76458646792</v>
          </cell>
          <cell r="M97">
            <v>122.316821608225</v>
          </cell>
        </row>
        <row r="98">
          <cell r="L98">
            <v>102.56170461988999</v>
          </cell>
          <cell r="M98">
            <v>121.53407773305599</v>
          </cell>
        </row>
        <row r="99">
          <cell r="L99">
            <v>101.97836809233</v>
          </cell>
          <cell r="M99">
            <v>120.91770108717699</v>
          </cell>
        </row>
        <row r="100">
          <cell r="L100">
            <v>102.473957937245</v>
          </cell>
          <cell r="M100">
            <v>121.274961903549</v>
          </cell>
        </row>
        <row r="101">
          <cell r="L101">
            <v>103.30404911557901</v>
          </cell>
          <cell r="M101">
            <v>122.956003403677</v>
          </cell>
        </row>
        <row r="102">
          <cell r="L102">
            <v>104.051754651133</v>
          </cell>
          <cell r="M102">
            <v>124.042701693997</v>
          </cell>
        </row>
        <row r="103">
          <cell r="L103">
            <v>107.53448824077699</v>
          </cell>
          <cell r="M103">
            <v>124.156740999123</v>
          </cell>
        </row>
        <row r="104">
          <cell r="L104">
            <v>109.72847804381701</v>
          </cell>
          <cell r="M104">
            <v>124.29015784036</v>
          </cell>
        </row>
        <row r="105">
          <cell r="L105">
            <v>112.235184538875</v>
          </cell>
          <cell r="M105">
            <v>125.627212295931</v>
          </cell>
        </row>
        <row r="106">
          <cell r="L106">
            <v>112.814400977579</v>
          </cell>
          <cell r="M106">
            <v>127.74806292430399</v>
          </cell>
        </row>
        <row r="107">
          <cell r="L107">
            <v>115.581714058659</v>
          </cell>
          <cell r="M107">
            <v>129.517009013955</v>
          </cell>
        </row>
        <row r="108">
          <cell r="L108">
            <v>118.609119833536</v>
          </cell>
          <cell r="M108">
            <v>131.777674286657</v>
          </cell>
        </row>
        <row r="109">
          <cell r="L109">
            <v>121.586916720316</v>
          </cell>
          <cell r="M109">
            <v>134.16864626384901</v>
          </cell>
        </row>
        <row r="110">
          <cell r="L110">
            <v>123.596436861974</v>
          </cell>
          <cell r="M110">
            <v>136.64829101689301</v>
          </cell>
        </row>
        <row r="111">
          <cell r="L111">
            <v>124.920868818988</v>
          </cell>
          <cell r="M111">
            <v>137.135283994161</v>
          </cell>
        </row>
        <row r="112">
          <cell r="L112">
            <v>124.416828656101</v>
          </cell>
          <cell r="M112">
            <v>137.95918417951199</v>
          </cell>
        </row>
        <row r="113">
          <cell r="L113">
            <v>123.567467549318</v>
          </cell>
          <cell r="M113">
            <v>138.19408323414001</v>
          </cell>
        </row>
        <row r="114">
          <cell r="L114">
            <v>122.573005777539</v>
          </cell>
          <cell r="M114">
            <v>140.37380553397</v>
          </cell>
        </row>
        <row r="115">
          <cell r="L115">
            <v>125.21640410794301</v>
          </cell>
          <cell r="M115">
            <v>141.651504337814</v>
          </cell>
        </row>
        <row r="116">
          <cell r="L116">
            <v>126.833760431</v>
          </cell>
          <cell r="M116">
            <v>144.015246566722</v>
          </cell>
        </row>
        <row r="117">
          <cell r="L117">
            <v>128.52999003106001</v>
          </cell>
          <cell r="M117">
            <v>145.24186489463</v>
          </cell>
        </row>
        <row r="118">
          <cell r="L118">
            <v>128.34293779157201</v>
          </cell>
          <cell r="M118">
            <v>146.609423531245</v>
          </cell>
        </row>
        <row r="119">
          <cell r="L119">
            <v>129.55875878868801</v>
          </cell>
          <cell r="M119">
            <v>148.636302265344</v>
          </cell>
        </row>
        <row r="120">
          <cell r="L120">
            <v>131.453580171532</v>
          </cell>
          <cell r="M120">
            <v>151.597833980156</v>
          </cell>
        </row>
        <row r="121">
          <cell r="L121">
            <v>133.13545814591399</v>
          </cell>
          <cell r="M121">
            <v>155.55307434869101</v>
          </cell>
        </row>
        <row r="122">
          <cell r="L122">
            <v>134.94066755433099</v>
          </cell>
          <cell r="M122">
            <v>159.24472678859399</v>
          </cell>
        </row>
        <row r="123">
          <cell r="L123">
            <v>136.68381442869099</v>
          </cell>
          <cell r="M123">
            <v>164.15281819179799</v>
          </cell>
        </row>
        <row r="124">
          <cell r="L124">
            <v>138.428049962778</v>
          </cell>
          <cell r="M124">
            <v>167.227470570256</v>
          </cell>
        </row>
        <row r="125">
          <cell r="L125">
            <v>139.501732286763</v>
          </cell>
          <cell r="M125">
            <v>168.580326748533</v>
          </cell>
        </row>
        <row r="126">
          <cell r="L126">
            <v>140.425325824889</v>
          </cell>
          <cell r="M126">
            <v>166.06888565857699</v>
          </cell>
        </row>
        <row r="127">
          <cell r="L127">
            <v>141.837665519095</v>
          </cell>
          <cell r="M127">
            <v>164.897185079964</v>
          </cell>
        </row>
        <row r="128">
          <cell r="L128">
            <v>143.9922915075</v>
          </cell>
          <cell r="M128">
            <v>164.225242779345</v>
          </cell>
        </row>
        <row r="129">
          <cell r="L129">
            <v>145.96990408042899</v>
          </cell>
          <cell r="M129">
            <v>164.595606384174</v>
          </cell>
        </row>
        <row r="130">
          <cell r="L130">
            <v>147.612851366576</v>
          </cell>
          <cell r="M130">
            <v>164.115794598104</v>
          </cell>
        </row>
        <row r="131">
          <cell r="L131">
            <v>149.67629385586699</v>
          </cell>
          <cell r="M131">
            <v>162.810851124122</v>
          </cell>
        </row>
        <row r="132">
          <cell r="L132">
            <v>152.26256584125099</v>
          </cell>
          <cell r="M132">
            <v>162.10455446235201</v>
          </cell>
        </row>
        <row r="133">
          <cell r="L133">
            <v>154.26946750303199</v>
          </cell>
          <cell r="M133">
            <v>161.12358687847001</v>
          </cell>
        </row>
        <row r="134">
          <cell r="L134">
            <v>154.38716694490401</v>
          </cell>
          <cell r="M134">
            <v>160.883253533013</v>
          </cell>
        </row>
        <row r="135">
          <cell r="L135">
            <v>154.27509498379001</v>
          </cell>
          <cell r="M135">
            <v>167.48758935648499</v>
          </cell>
        </row>
        <row r="136">
          <cell r="L136">
            <v>154.73422486472401</v>
          </cell>
          <cell r="M136">
            <v>174.40799408427401</v>
          </cell>
        </row>
        <row r="137">
          <cell r="L137">
            <v>157.21637171260599</v>
          </cell>
          <cell r="M137">
            <v>182.211363551305</v>
          </cell>
        </row>
        <row r="138">
          <cell r="L138">
            <v>158.76480920898101</v>
          </cell>
          <cell r="M138">
            <v>178.17787733447599</v>
          </cell>
        </row>
        <row r="139">
          <cell r="L139">
            <v>161.204329681204</v>
          </cell>
          <cell r="M139">
            <v>175.40418184535901</v>
          </cell>
        </row>
        <row r="140">
          <cell r="L140">
            <v>162.07989486663701</v>
          </cell>
          <cell r="M140">
            <v>171.85176411940401</v>
          </cell>
        </row>
        <row r="141">
          <cell r="L141">
            <v>164.75905609041001</v>
          </cell>
          <cell r="M141">
            <v>171.08472678487499</v>
          </cell>
        </row>
        <row r="142">
          <cell r="L142">
            <v>166.48407690795901</v>
          </cell>
          <cell r="M142">
            <v>171.032858606909</v>
          </cell>
        </row>
        <row r="143">
          <cell r="L143">
            <v>169.34429202938699</v>
          </cell>
          <cell r="M143">
            <v>170.22727754496901</v>
          </cell>
        </row>
        <row r="144">
          <cell r="L144">
            <v>171.05795988662999</v>
          </cell>
          <cell r="M144">
            <v>172.317671387823</v>
          </cell>
        </row>
        <row r="145">
          <cell r="L145">
            <v>172.50106853423699</v>
          </cell>
          <cell r="M145">
            <v>170.72312797612301</v>
          </cell>
        </row>
        <row r="146">
          <cell r="L146">
            <v>172.61814084492599</v>
          </cell>
          <cell r="M146">
            <v>171.37004436957699</v>
          </cell>
        </row>
        <row r="147">
          <cell r="L147">
            <v>172.37679356437701</v>
          </cell>
          <cell r="M147">
            <v>168.62876909459001</v>
          </cell>
        </row>
        <row r="148">
          <cell r="L148">
            <v>172.24664810286299</v>
          </cell>
          <cell r="M148">
            <v>167.84039017135501</v>
          </cell>
        </row>
        <row r="149">
          <cell r="L149">
            <v>171.313088161905</v>
          </cell>
          <cell r="M149">
            <v>165.11734693084699</v>
          </cell>
        </row>
        <row r="150">
          <cell r="L150">
            <v>169.465125016722</v>
          </cell>
          <cell r="M150">
            <v>163.89239865353201</v>
          </cell>
        </row>
        <row r="151">
          <cell r="L151">
            <v>163.23337485665999</v>
          </cell>
          <cell r="M151">
            <v>162.69456705571901</v>
          </cell>
        </row>
        <row r="152">
          <cell r="L152">
            <v>157.405167162922</v>
          </cell>
          <cell r="M152">
            <v>162.03079908493899</v>
          </cell>
        </row>
        <row r="153">
          <cell r="L153">
            <v>152.278545892751</v>
          </cell>
          <cell r="M153">
            <v>160.20197175742001</v>
          </cell>
        </row>
        <row r="154">
          <cell r="L154">
            <v>155.40188986899901</v>
          </cell>
          <cell r="M154">
            <v>158.19771375774499</v>
          </cell>
        </row>
        <row r="155">
          <cell r="L155">
            <v>159.97410164711101</v>
          </cell>
          <cell r="M155">
            <v>156.40148176642199</v>
          </cell>
        </row>
        <row r="156">
          <cell r="L156">
            <v>163.97448281579099</v>
          </cell>
          <cell r="M156">
            <v>157.095345716884</v>
          </cell>
        </row>
        <row r="157">
          <cell r="L157">
            <v>160.040949749547</v>
          </cell>
          <cell r="M157">
            <v>157.74442973560599</v>
          </cell>
        </row>
        <row r="158">
          <cell r="L158">
            <v>156.197508205807</v>
          </cell>
          <cell r="M158">
            <v>157.417089802921</v>
          </cell>
        </row>
        <row r="159">
          <cell r="L159">
            <v>153.19345671696399</v>
          </cell>
          <cell r="M159">
            <v>154.71813340122</v>
          </cell>
        </row>
        <row r="160">
          <cell r="L160">
            <v>152.72215811397999</v>
          </cell>
          <cell r="M160">
            <v>148.712554828967</v>
          </cell>
        </row>
        <row r="161">
          <cell r="L161">
            <v>151.430847573541</v>
          </cell>
          <cell r="M161">
            <v>142.392496857813</v>
          </cell>
        </row>
        <row r="162">
          <cell r="L162">
            <v>150.92459656679</v>
          </cell>
          <cell r="M162">
            <v>136.972409996453</v>
          </cell>
        </row>
        <row r="163">
          <cell r="L163">
            <v>147.916860039494</v>
          </cell>
          <cell r="M163">
            <v>136.650824578998</v>
          </cell>
        </row>
        <row r="164">
          <cell r="L164">
            <v>142.72439116827999</v>
          </cell>
          <cell r="M164">
            <v>134.730266991701</v>
          </cell>
        </row>
        <row r="165">
          <cell r="L165">
            <v>135.111490645017</v>
          </cell>
          <cell r="M165">
            <v>132.042589569196</v>
          </cell>
        </row>
        <row r="166">
          <cell r="L166">
            <v>124.838372656686</v>
          </cell>
          <cell r="M166">
            <v>126.63264581099</v>
          </cell>
        </row>
        <row r="167">
          <cell r="L167">
            <v>116.911081855501</v>
          </cell>
          <cell r="M167">
            <v>123.80993732168101</v>
          </cell>
        </row>
        <row r="168">
          <cell r="L168">
            <v>110.883293064892</v>
          </cell>
          <cell r="M168">
            <v>121.31632557412399</v>
          </cell>
        </row>
        <row r="169">
          <cell r="L169">
            <v>112.39193689280501</v>
          </cell>
          <cell r="M169">
            <v>121.30843424287301</v>
          </cell>
        </row>
        <row r="170">
          <cell r="L170">
            <v>113.928059319965</v>
          </cell>
          <cell r="M170">
            <v>120.37457556559001</v>
          </cell>
        </row>
        <row r="171">
          <cell r="L171">
            <v>113.857241088674</v>
          </cell>
          <cell r="M171">
            <v>120.151906681288</v>
          </cell>
        </row>
        <row r="172">
          <cell r="L172">
            <v>110.091597268135</v>
          </cell>
          <cell r="M172">
            <v>118.160092255717</v>
          </cell>
        </row>
        <row r="173">
          <cell r="L173">
            <v>106.483191656765</v>
          </cell>
          <cell r="M173">
            <v>117.398591787409</v>
          </cell>
        </row>
        <row r="174">
          <cell r="L174">
            <v>105.393304431649</v>
          </cell>
          <cell r="M174">
            <v>117.20364052486801</v>
          </cell>
        </row>
        <row r="175">
          <cell r="L175">
            <v>106.779434119529</v>
          </cell>
          <cell r="M175">
            <v>118.00664320153101</v>
          </cell>
        </row>
        <row r="176">
          <cell r="L176">
            <v>109.71720829714999</v>
          </cell>
          <cell r="M176">
            <v>118.99498535645</v>
          </cell>
        </row>
        <row r="177">
          <cell r="L177">
            <v>113.784228249462</v>
          </cell>
          <cell r="M177">
            <v>120.02690457412599</v>
          </cell>
        </row>
        <row r="178">
          <cell r="L178">
            <v>116.841734798139</v>
          </cell>
          <cell r="M178">
            <v>120.70649845091199</v>
          </cell>
        </row>
        <row r="179">
          <cell r="L179">
            <v>117.78609653375899</v>
          </cell>
          <cell r="M179">
            <v>122.00268378094999</v>
          </cell>
        </row>
        <row r="180">
          <cell r="L180">
            <v>116.89971350518501</v>
          </cell>
          <cell r="M180">
            <v>123.500261090294</v>
          </cell>
        </row>
        <row r="181">
          <cell r="L181">
            <v>116.57412481092101</v>
          </cell>
          <cell r="M181">
            <v>128.083668482033</v>
          </cell>
        </row>
        <row r="182">
          <cell r="L182">
            <v>117.228373865796</v>
          </cell>
          <cell r="M182">
            <v>132.846050106745</v>
          </cell>
        </row>
        <row r="183">
          <cell r="L183">
            <v>118.137383874713</v>
          </cell>
          <cell r="M183">
            <v>137.41303477413101</v>
          </cell>
        </row>
        <row r="184">
          <cell r="L184">
            <v>116.737272619804</v>
          </cell>
          <cell r="M184">
            <v>138.939422665194</v>
          </cell>
        </row>
        <row r="185">
          <cell r="L185">
            <v>116.868770993743</v>
          </cell>
          <cell r="M185">
            <v>140.310612150141</v>
          </cell>
        </row>
        <row r="186">
          <cell r="L186">
            <v>117.7097424574</v>
          </cell>
          <cell r="M186">
            <v>141.73422606750901</v>
          </cell>
        </row>
        <row r="187">
          <cell r="L187">
            <v>121.07911236915901</v>
          </cell>
          <cell r="M187">
            <v>141.022856221772</v>
          </cell>
        </row>
        <row r="188">
          <cell r="L188">
            <v>121.808978467646</v>
          </cell>
          <cell r="M188">
            <v>139.235191292021</v>
          </cell>
        </row>
        <row r="189">
          <cell r="L189">
            <v>121.71207805209799</v>
          </cell>
          <cell r="M189">
            <v>137.59530846497199</v>
          </cell>
        </row>
        <row r="190">
          <cell r="L190">
            <v>120.84268634366801</v>
          </cell>
          <cell r="M190">
            <v>139.14717408370399</v>
          </cell>
        </row>
        <row r="191">
          <cell r="L191">
            <v>120.592432186748</v>
          </cell>
          <cell r="M191">
            <v>140.99142147984199</v>
          </cell>
        </row>
        <row r="192">
          <cell r="L192">
            <v>118.788600503544</v>
          </cell>
          <cell r="M192">
            <v>143.47691796786401</v>
          </cell>
        </row>
        <row r="193">
          <cell r="L193">
            <v>117.699787579296</v>
          </cell>
          <cell r="M193">
            <v>145.10997492011899</v>
          </cell>
        </row>
        <row r="194">
          <cell r="L194">
            <v>117.90378106414499</v>
          </cell>
          <cell r="M194">
            <v>148.663717081257</v>
          </cell>
        </row>
        <row r="195">
          <cell r="L195">
            <v>120.47177648960199</v>
          </cell>
          <cell r="M195">
            <v>151.014447444474</v>
          </cell>
        </row>
        <row r="196">
          <cell r="L196">
            <v>122.587171608764</v>
          </cell>
          <cell r="M196">
            <v>153.46116157380001</v>
          </cell>
        </row>
        <row r="197">
          <cell r="L197">
            <v>124.86056152749499</v>
          </cell>
          <cell r="M197">
            <v>152.517246470305</v>
          </cell>
        </row>
        <row r="198">
          <cell r="L198">
            <v>125.954509089129</v>
          </cell>
          <cell r="M198">
            <v>151.39471302899901</v>
          </cell>
        </row>
        <row r="199">
          <cell r="L199">
            <v>126.821329882676</v>
          </cell>
          <cell r="M199">
            <v>147.87043111426999</v>
          </cell>
        </row>
        <row r="200">
          <cell r="L200">
            <v>125.119405950884</v>
          </cell>
          <cell r="M200">
            <v>146.633335438871</v>
          </cell>
        </row>
        <row r="201">
          <cell r="L201">
            <v>124.455134325054</v>
          </cell>
          <cell r="M201">
            <v>146.16942991811499</v>
          </cell>
        </row>
        <row r="202">
          <cell r="L202">
            <v>123.74890198049199</v>
          </cell>
          <cell r="M202">
            <v>148.167937335967</v>
          </cell>
        </row>
        <row r="203">
          <cell r="L203">
            <v>125.52658492062</v>
          </cell>
          <cell r="M203">
            <v>149.16372142476999</v>
          </cell>
        </row>
        <row r="204">
          <cell r="L204">
            <v>126.52992923830401</v>
          </cell>
          <cell r="M204">
            <v>152.29826035583901</v>
          </cell>
        </row>
        <row r="205">
          <cell r="L205">
            <v>127.594904024454</v>
          </cell>
          <cell r="M205">
            <v>155.34145858654199</v>
          </cell>
        </row>
        <row r="206">
          <cell r="L206">
            <v>127.272021392627</v>
          </cell>
          <cell r="M206">
            <v>160.255131051446</v>
          </cell>
        </row>
        <row r="207">
          <cell r="L207">
            <v>127.559762973747</v>
          </cell>
          <cell r="M207">
            <v>162.62207628329901</v>
          </cell>
        </row>
        <row r="208">
          <cell r="L208">
            <v>128.040412145549</v>
          </cell>
          <cell r="M208">
            <v>164.358447612314</v>
          </cell>
        </row>
        <row r="209">
          <cell r="L209">
            <v>129.37371030132499</v>
          </cell>
          <cell r="M209">
            <v>164.418820960305</v>
          </cell>
        </row>
        <row r="210">
          <cell r="L210">
            <v>129.811902359312</v>
          </cell>
          <cell r="M210">
            <v>163.80984950681699</v>
          </cell>
        </row>
        <row r="211">
          <cell r="L211">
            <v>130.30649342649201</v>
          </cell>
          <cell r="M211">
            <v>164.08623953921901</v>
          </cell>
        </row>
        <row r="212">
          <cell r="L212">
            <v>131.67342064711801</v>
          </cell>
          <cell r="M212">
            <v>163.973297588001</v>
          </cell>
        </row>
        <row r="213">
          <cell r="L213">
            <v>133.58706449479101</v>
          </cell>
          <cell r="M213">
            <v>165.56379386068599</v>
          </cell>
        </row>
        <row r="214">
          <cell r="L214">
            <v>136.80850714561399</v>
          </cell>
          <cell r="M214">
            <v>166.82132170096401</v>
          </cell>
        </row>
        <row r="215">
          <cell r="L215">
            <v>138.895483918568</v>
          </cell>
          <cell r="M215">
            <v>169.28201349849101</v>
          </cell>
        </row>
        <row r="216">
          <cell r="L216">
            <v>142.56410122262699</v>
          </cell>
          <cell r="M216">
            <v>170.30660336719799</v>
          </cell>
        </row>
        <row r="217">
          <cell r="L217">
            <v>143.958231390751</v>
          </cell>
          <cell r="M217">
            <v>170.751174884851</v>
          </cell>
        </row>
        <row r="218">
          <cell r="L218">
            <v>146.832662336818</v>
          </cell>
          <cell r="M218">
            <v>171.95577556289101</v>
          </cell>
        </row>
        <row r="219">
          <cell r="L219">
            <v>147.07915155598701</v>
          </cell>
          <cell r="M219">
            <v>174.33386703387001</v>
          </cell>
        </row>
        <row r="220">
          <cell r="L220">
            <v>147.797212404091</v>
          </cell>
          <cell r="M220">
            <v>177.14845953507901</v>
          </cell>
        </row>
        <row r="221">
          <cell r="L221">
            <v>145.91346858822101</v>
          </cell>
          <cell r="M221">
            <v>177.785171375261</v>
          </cell>
        </row>
        <row r="222">
          <cell r="L222">
            <v>145.12249830994301</v>
          </cell>
          <cell r="M222">
            <v>178.48721968936201</v>
          </cell>
        </row>
        <row r="223">
          <cell r="L223">
            <v>144.09260264313301</v>
          </cell>
          <cell r="M223">
            <v>179.005123287412</v>
          </cell>
        </row>
        <row r="224">
          <cell r="L224">
            <v>145.07828595645901</v>
          </cell>
          <cell r="M224">
            <v>180.47628786713301</v>
          </cell>
        </row>
        <row r="225">
          <cell r="L225">
            <v>146.53224430850801</v>
          </cell>
          <cell r="M225">
            <v>180.36823365641899</v>
          </cell>
        </row>
        <row r="226">
          <cell r="L226">
            <v>148.73401823797801</v>
          </cell>
          <cell r="M226">
            <v>177.08166196438799</v>
          </cell>
        </row>
        <row r="227">
          <cell r="L227">
            <v>150.34279600115499</v>
          </cell>
          <cell r="M227">
            <v>174.41146448044401</v>
          </cell>
        </row>
        <row r="228">
          <cell r="L228">
            <v>151.34344664109901</v>
          </cell>
          <cell r="M228">
            <v>173.24405916958</v>
          </cell>
        </row>
        <row r="229">
          <cell r="L229">
            <v>152.57817055911499</v>
          </cell>
          <cell r="M229">
            <v>178.92041222567801</v>
          </cell>
        </row>
        <row r="230">
          <cell r="L230">
            <v>153.48334168066299</v>
          </cell>
          <cell r="M230">
            <v>184.20419549174099</v>
          </cell>
        </row>
        <row r="231">
          <cell r="L231">
            <v>155.32035511017699</v>
          </cell>
          <cell r="M231">
            <v>189.32564778149001</v>
          </cell>
        </row>
        <row r="232">
          <cell r="L232">
            <v>156.32643794253599</v>
          </cell>
          <cell r="M232">
            <v>191.726264907077</v>
          </cell>
        </row>
        <row r="233">
          <cell r="L233">
            <v>159.93190645282701</v>
          </cell>
          <cell r="M233">
            <v>194.53671310502901</v>
          </cell>
        </row>
        <row r="234">
          <cell r="L234">
            <v>162.90667619220099</v>
          </cell>
          <cell r="M234">
            <v>197.21625022910001</v>
          </cell>
        </row>
        <row r="235">
          <cell r="L235">
            <v>167.72857537862001</v>
          </cell>
          <cell r="M235">
            <v>197.96397771796401</v>
          </cell>
        </row>
        <row r="236">
          <cell r="L236">
            <v>166.900886729121</v>
          </cell>
          <cell r="M236">
            <v>199.214123584665</v>
          </cell>
        </row>
        <row r="237">
          <cell r="L237">
            <v>167.949337298741</v>
          </cell>
          <cell r="M237">
            <v>200.70143570917</v>
          </cell>
        </row>
        <row r="238">
          <cell r="L238">
            <v>167.553898084244</v>
          </cell>
          <cell r="M238">
            <v>203.332988618744</v>
          </cell>
        </row>
        <row r="239">
          <cell r="L239">
            <v>170.05729425405499</v>
          </cell>
          <cell r="M239">
            <v>204.10135844705701</v>
          </cell>
        </row>
        <row r="240">
          <cell r="L240">
            <v>169.653016857365</v>
          </cell>
          <cell r="M240">
            <v>204.757433782341</v>
          </cell>
        </row>
        <row r="241">
          <cell r="L241">
            <v>169.160231216608</v>
          </cell>
          <cell r="M241">
            <v>204.98879946065901</v>
          </cell>
        </row>
        <row r="242">
          <cell r="L242">
            <v>169.876742927462</v>
          </cell>
          <cell r="M242">
            <v>206.310819879755</v>
          </cell>
        </row>
        <row r="243">
          <cell r="L243">
            <v>169.95514079072501</v>
          </cell>
          <cell r="M243">
            <v>206.25336528571</v>
          </cell>
        </row>
        <row r="244">
          <cell r="L244">
            <v>170.559858222027</v>
          </cell>
          <cell r="M244">
            <v>207.624071705951</v>
          </cell>
        </row>
        <row r="245">
          <cell r="L245">
            <v>169.05732171079501</v>
          </cell>
          <cell r="M245">
            <v>209.25191642633001</v>
          </cell>
        </row>
        <row r="246">
          <cell r="L246">
            <v>167.692254414872</v>
          </cell>
          <cell r="M246">
            <v>212.848977624946</v>
          </cell>
        </row>
        <row r="247">
          <cell r="L247">
            <v>164.877829940819</v>
          </cell>
          <cell r="M247">
            <v>214.533733994969</v>
          </cell>
        </row>
        <row r="248">
          <cell r="L248">
            <v>162.997684820204</v>
          </cell>
          <cell r="M248">
            <v>216.845452620808</v>
          </cell>
        </row>
        <row r="249">
          <cell r="L249">
            <v>163.43751436527</v>
          </cell>
          <cell r="M249">
            <v>218.695906825572</v>
          </cell>
        </row>
        <row r="250">
          <cell r="L250">
            <v>167.122761639544</v>
          </cell>
          <cell r="M250">
            <v>221.38883467973</v>
          </cell>
        </row>
        <row r="251">
          <cell r="L251">
            <v>171.629685117809</v>
          </cell>
          <cell r="M251">
            <v>222.75060111083999</v>
          </cell>
        </row>
        <row r="252">
          <cell r="L252">
            <v>175.22420575245201</v>
          </cell>
          <cell r="M252">
            <v>223.947899034887</v>
          </cell>
        </row>
        <row r="253">
          <cell r="L253">
            <v>176.12074728503899</v>
          </cell>
          <cell r="M253">
            <v>224.715813899772</v>
          </cell>
        </row>
        <row r="254">
          <cell r="L254">
            <v>175.93290939496401</v>
          </cell>
          <cell r="M254">
            <v>225.42169085281799</v>
          </cell>
        </row>
        <row r="255">
          <cell r="L255">
            <v>177.09691068356699</v>
          </cell>
          <cell r="M255">
            <v>226.01879178274001</v>
          </cell>
        </row>
        <row r="256">
          <cell r="L256">
            <v>177.8602532745</v>
          </cell>
          <cell r="M256">
            <v>226.57858237139899</v>
          </cell>
        </row>
        <row r="257">
          <cell r="L257">
            <v>178.151196055941</v>
          </cell>
          <cell r="M257">
            <v>227.240783770674</v>
          </cell>
        </row>
        <row r="258">
          <cell r="L258">
            <v>175.81623865036599</v>
          </cell>
          <cell r="M258">
            <v>226.415288572192</v>
          </cell>
        </row>
        <row r="259">
          <cell r="L259">
            <v>174.47810298454701</v>
          </cell>
          <cell r="M259">
            <v>226.38530855203999</v>
          </cell>
        </row>
        <row r="260">
          <cell r="L260">
            <v>176.28998231013301</v>
          </cell>
          <cell r="M260">
            <v>225.973605544701</v>
          </cell>
        </row>
        <row r="261">
          <cell r="L261">
            <v>178.99845978502799</v>
          </cell>
          <cell r="M261">
            <v>227.67302136562699</v>
          </cell>
        </row>
        <row r="262">
          <cell r="L262">
            <v>181.81143110053</v>
          </cell>
          <cell r="M262">
            <v>230.384280144993</v>
          </cell>
        </row>
        <row r="263">
          <cell r="L263">
            <v>182.41958522465799</v>
          </cell>
          <cell r="M263">
            <v>234.55133991397599</v>
          </cell>
        </row>
        <row r="264">
          <cell r="L264">
            <v>182.66031753239301</v>
          </cell>
          <cell r="M264">
            <v>237.656048901682</v>
          </cell>
        </row>
        <row r="265">
          <cell r="L265">
            <v>184.31424402457799</v>
          </cell>
          <cell r="M265">
            <v>238.84830856311299</v>
          </cell>
        </row>
        <row r="266">
          <cell r="L266">
            <v>186.81371059827899</v>
          </cell>
          <cell r="M266">
            <v>239.62403806057401</v>
          </cell>
        </row>
        <row r="267">
          <cell r="L267">
            <v>190.92776532586399</v>
          </cell>
          <cell r="M267">
            <v>241.268951626573</v>
          </cell>
        </row>
        <row r="268">
          <cell r="L268">
            <v>190.99496196092699</v>
          </cell>
          <cell r="M268">
            <v>243.87339275077201</v>
          </cell>
        </row>
        <row r="269">
          <cell r="L269">
            <v>188.242283200522</v>
          </cell>
          <cell r="M269">
            <v>245.86995007253401</v>
          </cell>
        </row>
        <row r="270">
          <cell r="L270">
            <v>184.03228925917901</v>
          </cell>
          <cell r="M270">
            <v>247.83441862667701</v>
          </cell>
        </row>
        <row r="271">
          <cell r="L271">
            <v>185.88093883469699</v>
          </cell>
          <cell r="M271">
            <v>250.33895664590199</v>
          </cell>
        </row>
        <row r="272">
          <cell r="L272">
            <v>191.66537845877701</v>
          </cell>
          <cell r="M272">
            <v>254.44063893160401</v>
          </cell>
        </row>
        <row r="273">
          <cell r="L273">
            <v>198.32567055348599</v>
          </cell>
          <cell r="M273">
            <v>256.95946397606201</v>
          </cell>
        </row>
        <row r="274">
          <cell r="L274">
            <v>197.25453120051</v>
          </cell>
          <cell r="M274">
            <v>256.542896854871</v>
          </cell>
        </row>
        <row r="275">
          <cell r="L275">
            <v>193.04366041102</v>
          </cell>
          <cell r="M275">
            <v>253.94297268880101</v>
          </cell>
        </row>
        <row r="276">
          <cell r="L276">
            <v>189.905827770722</v>
          </cell>
          <cell r="M276">
            <v>254.72196210665001</v>
          </cell>
        </row>
        <row r="277">
          <cell r="L277">
            <v>191.11302679540199</v>
          </cell>
          <cell r="M277">
            <v>257.86501570351498</v>
          </cell>
        </row>
        <row r="278">
          <cell r="L278">
            <v>193.02264175469099</v>
          </cell>
          <cell r="M278">
            <v>262.08906815147401</v>
          </cell>
        </row>
        <row r="279">
          <cell r="L279">
            <v>192.447107206494</v>
          </cell>
          <cell r="M279">
            <v>263.259754104872</v>
          </cell>
        </row>
        <row r="280">
          <cell r="L280">
            <v>191.59292842755499</v>
          </cell>
          <cell r="M280">
            <v>263.61735240451401</v>
          </cell>
        </row>
        <row r="281">
          <cell r="L281">
            <v>191.29164799201399</v>
          </cell>
          <cell r="M281">
            <v>263.89849729987401</v>
          </cell>
        </row>
        <row r="282">
          <cell r="L282">
            <v>193.76941204062601</v>
          </cell>
          <cell r="M282">
            <v>264.46283319485201</v>
          </cell>
        </row>
        <row r="283">
          <cell r="L283">
            <v>196.632263667546</v>
          </cell>
          <cell r="M283">
            <v>267.59771976209203</v>
          </cell>
        </row>
        <row r="284">
          <cell r="L284">
            <v>198.55126603634699</v>
          </cell>
          <cell r="M284">
            <v>270.52751600020298</v>
          </cell>
        </row>
        <row r="285">
          <cell r="L285">
            <v>201.276788539216</v>
          </cell>
          <cell r="M285">
            <v>274.55228336170899</v>
          </cell>
        </row>
        <row r="286">
          <cell r="L286">
            <v>204.862202840989</v>
          </cell>
          <cell r="M286">
            <v>275.1717734778</v>
          </cell>
        </row>
        <row r="287">
          <cell r="L287">
            <v>210.56096000255599</v>
          </cell>
          <cell r="M287">
            <v>276.17545805048201</v>
          </cell>
        </row>
        <row r="288">
          <cell r="L288">
            <v>212.847733445008</v>
          </cell>
          <cell r="M288">
            <v>276.61799497472401</v>
          </cell>
        </row>
        <row r="289">
          <cell r="L289">
            <v>212.05642107204301</v>
          </cell>
          <cell r="M289">
            <v>278.54384993268098</v>
          </cell>
        </row>
        <row r="290">
          <cell r="L290">
            <v>209.42293438643199</v>
          </cell>
          <cell r="M290">
            <v>280.86889745267803</v>
          </cell>
        </row>
        <row r="291">
          <cell r="L291">
            <v>207.68242893675699</v>
          </cell>
          <cell r="M291">
            <v>284.00766071888501</v>
          </cell>
        </row>
        <row r="292">
          <cell r="L292">
            <v>206.97129004203401</v>
          </cell>
          <cell r="M292">
            <v>287.44757921032402</v>
          </cell>
        </row>
        <row r="293">
          <cell r="L293">
            <v>206.53624045570601</v>
          </cell>
          <cell r="M293">
            <v>290.15534103907697</v>
          </cell>
        </row>
        <row r="294">
          <cell r="L294">
            <v>206.02032316539999</v>
          </cell>
          <cell r="M294">
            <v>290.57255449156497</v>
          </cell>
        </row>
        <row r="295">
          <cell r="L295">
            <v>207.586018671635</v>
          </cell>
          <cell r="M295">
            <v>291.55104589184299</v>
          </cell>
        </row>
        <row r="296">
          <cell r="L296">
            <v>210.19965980716799</v>
          </cell>
          <cell r="M296">
            <v>292.17927797920697</v>
          </cell>
        </row>
        <row r="297">
          <cell r="L297">
            <v>211.66623462093801</v>
          </cell>
          <cell r="M297">
            <v>297.31219426381</v>
          </cell>
        </row>
        <row r="298">
          <cell r="L298">
            <v>209.207659787648</v>
          </cell>
          <cell r="M298">
            <v>295.44761014756602</v>
          </cell>
        </row>
        <row r="299">
          <cell r="L299">
            <v>205.759796415838</v>
          </cell>
          <cell r="M299">
            <v>295.317917588049</v>
          </cell>
        </row>
        <row r="300">
          <cell r="L300">
            <v>205.60327078185099</v>
          </cell>
          <cell r="M300">
            <v>295.68476678628502</v>
          </cell>
        </row>
        <row r="301">
          <cell r="L301">
            <v>207.131480165271</v>
          </cell>
          <cell r="M301">
            <v>304.32375805096501</v>
          </cell>
        </row>
        <row r="302">
          <cell r="L302">
            <v>210.35407984758001</v>
          </cell>
          <cell r="M302">
            <v>311.286011057743</v>
          </cell>
        </row>
        <row r="303">
          <cell r="L303">
            <v>212.209163041089</v>
          </cell>
          <cell r="M303">
            <v>313.93786319046598</v>
          </cell>
        </row>
        <row r="304">
          <cell r="L304">
            <v>217.37835957052701</v>
          </cell>
          <cell r="M304">
            <v>313.03096141074201</v>
          </cell>
        </row>
        <row r="305">
          <cell r="L305">
            <v>217.37635298224299</v>
          </cell>
          <cell r="M305">
            <v>312.70504285705402</v>
          </cell>
        </row>
        <row r="306">
          <cell r="L306">
            <v>217.17502964098199</v>
          </cell>
          <cell r="M306">
            <v>312.25304286121002</v>
          </cell>
        </row>
        <row r="307">
          <cell r="L307">
            <v>213.762640258744</v>
          </cell>
          <cell r="M307">
            <v>314.32877668598701</v>
          </cell>
        </row>
        <row r="308">
          <cell r="L308">
            <v>218.57148887846901</v>
          </cell>
          <cell r="M308">
            <v>317.48838912090298</v>
          </cell>
        </row>
        <row r="309">
          <cell r="L309">
            <v>221.99048634397201</v>
          </cell>
          <cell r="M309">
            <v>323.11194295441999</v>
          </cell>
        </row>
        <row r="310">
          <cell r="L310">
            <v>224.135697614675</v>
          </cell>
          <cell r="M310">
            <v>330.19191359338902</v>
          </cell>
        </row>
        <row r="311">
          <cell r="L311">
            <v>223.49965509132801</v>
          </cell>
          <cell r="M311">
            <v>339.37580356866698</v>
          </cell>
        </row>
        <row r="312">
          <cell r="L312">
            <v>227.11868833394701</v>
          </cell>
          <cell r="M312">
            <v>347.87045391716299</v>
          </cell>
        </row>
        <row r="313">
          <cell r="L313">
            <v>230.314254149829</v>
          </cell>
          <cell r="M313">
            <v>352.66315453530302</v>
          </cell>
        </row>
      </sheetData>
      <sheetData sheetId="3">
        <row r="6">
          <cell r="Q6" t="str">
            <v>U.S. Office</v>
          </cell>
          <cell r="R6" t="str">
            <v>U.S. Industrial</v>
          </cell>
          <cell r="S6" t="str">
            <v>U.S. Retail</v>
          </cell>
          <cell r="T6" t="str">
            <v>U.S. Multifamily</v>
          </cell>
          <cell r="U6" t="str">
            <v>U.S. Land</v>
          </cell>
          <cell r="V6" t="str">
            <v>U.S. Hospitality</v>
          </cell>
          <cell r="W6" t="str">
            <v>U.S. Office</v>
          </cell>
          <cell r="X6" t="str">
            <v>U.S. Industrial</v>
          </cell>
          <cell r="Y6" t="str">
            <v>U.S. Retail</v>
          </cell>
          <cell r="Z6" t="str">
            <v>U.S. Multifamily</v>
          </cell>
        </row>
        <row r="7">
          <cell r="Q7">
            <v>58.064879059056501</v>
          </cell>
          <cell r="R7">
            <v>67.976603390811903</v>
          </cell>
          <cell r="S7">
            <v>68.921291061033699</v>
          </cell>
          <cell r="T7">
            <v>62.396975622464097</v>
          </cell>
          <cell r="W7">
            <v>60.874701743873104</v>
          </cell>
          <cell r="X7">
            <v>68.876953584600798</v>
          </cell>
          <cell r="Y7">
            <v>78.833529164373303</v>
          </cell>
          <cell r="Z7">
            <v>67.333098016109304</v>
          </cell>
        </row>
        <row r="8">
          <cell r="Q8">
            <v>61.698425251585398</v>
          </cell>
          <cell r="R8">
            <v>70.132542756547295</v>
          </cell>
          <cell r="S8">
            <v>67.362588067704095</v>
          </cell>
          <cell r="T8">
            <v>63.0760573419007</v>
          </cell>
          <cell r="W8">
            <v>60.867162032474702</v>
          </cell>
          <cell r="X8">
            <v>68.118879241673895</v>
          </cell>
          <cell r="Y8">
            <v>73.0884233626292</v>
          </cell>
          <cell r="Z8">
            <v>66.466113173999801</v>
          </cell>
        </row>
        <row r="9">
          <cell r="Q9">
            <v>65.397866799838596</v>
          </cell>
          <cell r="R9">
            <v>71.552531988313206</v>
          </cell>
          <cell r="S9">
            <v>69.428140663743903</v>
          </cell>
          <cell r="T9">
            <v>64.199353341471806</v>
          </cell>
          <cell r="W9">
            <v>64.148515256018797</v>
          </cell>
          <cell r="X9">
            <v>69.645537903291697</v>
          </cell>
          <cell r="Y9">
            <v>67.464757412911098</v>
          </cell>
          <cell r="Z9">
            <v>67.846506922380698</v>
          </cell>
        </row>
        <row r="10">
          <cell r="Q10">
            <v>65.314150082692706</v>
          </cell>
          <cell r="R10">
            <v>70.384816666408</v>
          </cell>
          <cell r="S10">
            <v>74.3264783314049</v>
          </cell>
          <cell r="T10">
            <v>65.330467663251795</v>
          </cell>
          <cell r="W10">
            <v>66.858810590393702</v>
          </cell>
          <cell r="X10">
            <v>72.280957713287293</v>
          </cell>
          <cell r="Y10">
            <v>70.412112577635597</v>
          </cell>
          <cell r="Z10">
            <v>68.749911013659499</v>
          </cell>
        </row>
        <row r="11">
          <cell r="Q11">
            <v>65.761109826968905</v>
          </cell>
          <cell r="R11">
            <v>70.484632335627495</v>
          </cell>
          <cell r="S11">
            <v>76.219925503290398</v>
          </cell>
          <cell r="T11">
            <v>67.888849450580906</v>
          </cell>
          <cell r="W11">
            <v>67.539972227336094</v>
          </cell>
          <cell r="X11">
            <v>73.011365566302899</v>
          </cell>
          <cell r="Y11">
            <v>78.755816725368604</v>
          </cell>
          <cell r="Z11">
            <v>70.346228371122805</v>
          </cell>
        </row>
        <row r="12">
          <cell r="Q12">
            <v>69.424252605678006</v>
          </cell>
          <cell r="R12">
            <v>73.6324392998131</v>
          </cell>
          <cell r="S12">
            <v>76.603051994683497</v>
          </cell>
          <cell r="T12">
            <v>71.252836136266097</v>
          </cell>
          <cell r="W12">
            <v>67.433888919231293</v>
          </cell>
          <cell r="X12">
            <v>72.580059493321102</v>
          </cell>
          <cell r="Y12">
            <v>83.081386484198305</v>
          </cell>
          <cell r="Z12">
            <v>72.604497743266606</v>
          </cell>
        </row>
        <row r="13">
          <cell r="Q13">
            <v>74.507817720241306</v>
          </cell>
          <cell r="R13">
            <v>77.919829033207293</v>
          </cell>
          <cell r="S13">
            <v>79.050105640998197</v>
          </cell>
          <cell r="T13">
            <v>72.874458140981403</v>
          </cell>
          <cell r="W13">
            <v>73.160703878325606</v>
          </cell>
          <cell r="X13">
            <v>74.617400022337307</v>
          </cell>
          <cell r="Y13">
            <v>84.597094739259305</v>
          </cell>
          <cell r="Z13">
            <v>74.560921028262698</v>
          </cell>
        </row>
        <row r="14">
          <cell r="Q14">
            <v>77.366866690936902</v>
          </cell>
          <cell r="R14">
            <v>79.713796973644406</v>
          </cell>
          <cell r="S14">
            <v>82.166572417414201</v>
          </cell>
          <cell r="T14">
            <v>73.5182809325416</v>
          </cell>
          <cell r="W14">
            <v>81.503106332009494</v>
          </cell>
          <cell r="X14">
            <v>79.119629725491805</v>
          </cell>
          <cell r="Y14">
            <v>84.391943348468402</v>
          </cell>
          <cell r="Z14">
            <v>77.324509240640893</v>
          </cell>
        </row>
        <row r="15">
          <cell r="Q15">
            <v>77.925267727371704</v>
          </cell>
          <cell r="R15">
            <v>79.281476450275903</v>
          </cell>
          <cell r="S15">
            <v>83.7147615340794</v>
          </cell>
          <cell r="T15">
            <v>74.9855213605193</v>
          </cell>
          <cell r="U15">
            <v>75.174590040258494</v>
          </cell>
          <cell r="V15">
            <v>85.861737277893099</v>
          </cell>
          <cell r="W15">
            <v>83.203894045468303</v>
          </cell>
          <cell r="X15">
            <v>81.354422182739199</v>
          </cell>
          <cell r="Y15">
            <v>84.107793592827207</v>
          </cell>
          <cell r="Z15">
            <v>79.899559480409707</v>
          </cell>
        </row>
        <row r="16">
          <cell r="Q16">
            <v>78.2705253950067</v>
          </cell>
          <cell r="R16">
            <v>79.183781897281406</v>
          </cell>
          <cell r="S16">
            <v>85.055895581863993</v>
          </cell>
          <cell r="T16">
            <v>77.406284196918406</v>
          </cell>
          <cell r="U16">
            <v>73.368140485664696</v>
          </cell>
          <cell r="V16">
            <v>83.635847743701703</v>
          </cell>
          <cell r="W16">
            <v>85.063561992992305</v>
          </cell>
          <cell r="X16">
            <v>81.482461444273895</v>
          </cell>
          <cell r="Y16">
            <v>87.710078256175507</v>
          </cell>
          <cell r="Z16">
            <v>81.109850594237997</v>
          </cell>
        </row>
        <row r="17">
          <cell r="Q17">
            <v>79.753562576075396</v>
          </cell>
          <cell r="R17">
            <v>81.327519038231102</v>
          </cell>
          <cell r="S17">
            <v>85.311319124800704</v>
          </cell>
          <cell r="T17">
            <v>80.109280215811495</v>
          </cell>
          <cell r="U17">
            <v>74.177126948928006</v>
          </cell>
          <cell r="V17">
            <v>84.156025886547994</v>
          </cell>
          <cell r="W17">
            <v>87.622387276470903</v>
          </cell>
          <cell r="X17">
            <v>81.922845635944796</v>
          </cell>
          <cell r="Y17">
            <v>90.947168803289102</v>
          </cell>
          <cell r="Z17">
            <v>82.401735028589201</v>
          </cell>
        </row>
        <row r="18">
          <cell r="Q18">
            <v>82.271361046469707</v>
          </cell>
          <cell r="R18">
            <v>84.5821355165113</v>
          </cell>
          <cell r="S18">
            <v>85.508431661232706</v>
          </cell>
          <cell r="T18">
            <v>82.508501596817098</v>
          </cell>
          <cell r="U18">
            <v>78.130762614326898</v>
          </cell>
          <cell r="V18">
            <v>81.429080442906695</v>
          </cell>
          <cell r="W18">
            <v>86.823176515072007</v>
          </cell>
          <cell r="X18">
            <v>82.0976517876625</v>
          </cell>
          <cell r="Y18">
            <v>92.138066214742295</v>
          </cell>
          <cell r="Z18">
            <v>82.402445566172105</v>
          </cell>
        </row>
        <row r="19">
          <cell r="Q19">
            <v>85.357705830034703</v>
          </cell>
          <cell r="R19">
            <v>87.062938292082407</v>
          </cell>
          <cell r="S19">
            <v>87.743045975774194</v>
          </cell>
          <cell r="T19">
            <v>84.998041773098507</v>
          </cell>
          <cell r="U19">
            <v>81.262097953293207</v>
          </cell>
          <cell r="V19">
            <v>87.6401861797858</v>
          </cell>
          <cell r="W19">
            <v>85.198377191320901</v>
          </cell>
          <cell r="X19">
            <v>83.725955716091505</v>
          </cell>
          <cell r="Y19">
            <v>92.968010841634197</v>
          </cell>
          <cell r="Z19">
            <v>81.753232952467101</v>
          </cell>
        </row>
        <row r="20">
          <cell r="Q20">
            <v>89.249654542762698</v>
          </cell>
          <cell r="R20">
            <v>87.349833765222797</v>
          </cell>
          <cell r="S20">
            <v>91.5961452624842</v>
          </cell>
          <cell r="T20">
            <v>87.037198773919599</v>
          </cell>
          <cell r="U20">
            <v>85.312078574169902</v>
          </cell>
          <cell r="V20">
            <v>88.703864715047899</v>
          </cell>
          <cell r="W20">
            <v>86.953900103623099</v>
          </cell>
          <cell r="X20">
            <v>86.899022480623103</v>
          </cell>
          <cell r="Y20">
            <v>92.606833699154393</v>
          </cell>
          <cell r="Z20">
            <v>85.602865393729601</v>
          </cell>
        </row>
        <row r="21">
          <cell r="Q21">
            <v>90.453695633078695</v>
          </cell>
          <cell r="R21">
            <v>87.530769106030903</v>
          </cell>
          <cell r="S21">
            <v>94.309511121972704</v>
          </cell>
          <cell r="T21">
            <v>88.812265116750893</v>
          </cell>
          <cell r="U21">
            <v>89.047023412357504</v>
          </cell>
          <cell r="V21">
            <v>87.141803644630002</v>
          </cell>
          <cell r="W21">
            <v>90.398348533208804</v>
          </cell>
          <cell r="X21">
            <v>89.409420910531296</v>
          </cell>
          <cell r="Y21">
            <v>92.953496416593694</v>
          </cell>
          <cell r="Z21">
            <v>91.844966283210596</v>
          </cell>
        </row>
        <row r="22">
          <cell r="Q22">
            <v>90.129323200875803</v>
          </cell>
          <cell r="R22">
            <v>90.576171479329204</v>
          </cell>
          <cell r="S22">
            <v>94.898651620998706</v>
          </cell>
          <cell r="T22">
            <v>91.4676415136271</v>
          </cell>
          <cell r="U22">
            <v>89.642629854615805</v>
          </cell>
          <cell r="V22">
            <v>91.368662271632203</v>
          </cell>
          <cell r="W22">
            <v>88.543528340270697</v>
          </cell>
          <cell r="X22">
            <v>90.756449145585805</v>
          </cell>
          <cell r="Y22">
            <v>94.340508856518696</v>
          </cell>
          <cell r="Z22">
            <v>94.469647330064404</v>
          </cell>
        </row>
        <row r="23">
          <cell r="Q23">
            <v>92.811659397032003</v>
          </cell>
          <cell r="R23">
            <v>94.7309236323444</v>
          </cell>
          <cell r="S23">
            <v>96.059324850672795</v>
          </cell>
          <cell r="T23">
            <v>96.059661741516607</v>
          </cell>
          <cell r="U23">
            <v>93.743980450900395</v>
          </cell>
          <cell r="V23">
            <v>90.658794771337199</v>
          </cell>
          <cell r="W23">
            <v>86.660906691076903</v>
          </cell>
          <cell r="X23">
            <v>90.693105530978599</v>
          </cell>
          <cell r="Y23">
            <v>94.672179024635497</v>
          </cell>
          <cell r="Z23">
            <v>94.620720668054204</v>
          </cell>
        </row>
        <row r="24">
          <cell r="Q24">
            <v>98.070622648401695</v>
          </cell>
          <cell r="R24">
            <v>98.260256827670204</v>
          </cell>
          <cell r="S24">
            <v>98.454802197543003</v>
          </cell>
          <cell r="T24">
            <v>100.717089698965</v>
          </cell>
          <cell r="U24">
            <v>95.724021261809</v>
          </cell>
          <cell r="V24">
            <v>93.644675815300999</v>
          </cell>
          <cell r="W24">
            <v>91.773175594662106</v>
          </cell>
          <cell r="X24">
            <v>93.418844882259705</v>
          </cell>
          <cell r="Y24">
            <v>95.304425419743396</v>
          </cell>
          <cell r="Z24">
            <v>95.381056105030595</v>
          </cell>
        </row>
        <row r="25">
          <cell r="Q25">
            <v>100.80321960297501</v>
          </cell>
          <cell r="R25">
            <v>99.632751073883995</v>
          </cell>
          <cell r="S25">
            <v>99.587034642755896</v>
          </cell>
          <cell r="T25">
            <v>100.57230316158299</v>
          </cell>
          <cell r="U25">
            <v>97.455808059273494</v>
          </cell>
          <cell r="V25">
            <v>98.041823104138501</v>
          </cell>
          <cell r="W25">
            <v>98.089842862388707</v>
          </cell>
          <cell r="X25">
            <v>98.659522079652604</v>
          </cell>
          <cell r="Y25">
            <v>97.844173625752305</v>
          </cell>
          <cell r="Z25">
            <v>97.672126000652199</v>
          </cell>
        </row>
        <row r="26"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  <cell r="W26">
            <v>100</v>
          </cell>
          <cell r="X26">
            <v>100</v>
          </cell>
          <cell r="Y26">
            <v>100</v>
          </cell>
          <cell r="Z26">
            <v>100</v>
          </cell>
        </row>
        <row r="27">
          <cell r="Q27">
            <v>100.054937896547</v>
          </cell>
          <cell r="R27">
            <v>101.480276536433</v>
          </cell>
          <cell r="S27">
            <v>102.21294835739199</v>
          </cell>
          <cell r="T27">
            <v>104.51468196240999</v>
          </cell>
          <cell r="U27">
            <v>99.854728800687496</v>
          </cell>
          <cell r="V27">
            <v>100.764856808386</v>
          </cell>
          <cell r="W27">
            <v>99.825918348278094</v>
          </cell>
          <cell r="X27">
            <v>98.576366595551406</v>
          </cell>
          <cell r="Y27">
            <v>100.51694871218299</v>
          </cell>
          <cell r="Z27">
            <v>102.092748384773</v>
          </cell>
        </row>
        <row r="28">
          <cell r="Q28">
            <v>101.611861624919</v>
          </cell>
          <cell r="R28">
            <v>102.708814787436</v>
          </cell>
          <cell r="S28">
            <v>105.581370402608</v>
          </cell>
          <cell r="T28">
            <v>110.674844748552</v>
          </cell>
          <cell r="U28">
            <v>102.368913388718</v>
          </cell>
          <cell r="V28">
            <v>99.053172618466405</v>
          </cell>
          <cell r="W28">
            <v>99.989952074863396</v>
          </cell>
          <cell r="X28">
            <v>99.586288741194707</v>
          </cell>
          <cell r="Y28">
            <v>102.08489383868501</v>
          </cell>
          <cell r="Z28">
            <v>104.095009899</v>
          </cell>
        </row>
        <row r="29">
          <cell r="Q29">
            <v>102.455998190617</v>
          </cell>
          <cell r="R29">
            <v>102.605835580375</v>
          </cell>
          <cell r="S29">
            <v>107.73703037274601</v>
          </cell>
          <cell r="T29">
            <v>113.12275834306701</v>
          </cell>
          <cell r="U29">
            <v>103.234666526532</v>
          </cell>
          <cell r="V29">
            <v>99.686517138116201</v>
          </cell>
          <cell r="W29">
            <v>98.596675737886201</v>
          </cell>
          <cell r="X29">
            <v>101.5469028791</v>
          </cell>
          <cell r="Y29">
            <v>103.524003974659</v>
          </cell>
          <cell r="Z29">
            <v>104.90869695265199</v>
          </cell>
        </row>
        <row r="30">
          <cell r="Q30">
            <v>102.20687440959399</v>
          </cell>
          <cell r="R30">
            <v>102.719991146483</v>
          </cell>
          <cell r="S30">
            <v>108.672122549364</v>
          </cell>
          <cell r="T30">
            <v>113.842810403827</v>
          </cell>
          <cell r="U30">
            <v>104.889079628216</v>
          </cell>
          <cell r="V30">
            <v>97.5321369371119</v>
          </cell>
          <cell r="W30">
            <v>98.166824477253201</v>
          </cell>
          <cell r="X30">
            <v>100.464217437564</v>
          </cell>
          <cell r="Y30">
            <v>102.977228142499</v>
          </cell>
          <cell r="Z30">
            <v>106.48391131727701</v>
          </cell>
        </row>
        <row r="31">
          <cell r="Q31">
            <v>103.034443603561</v>
          </cell>
          <cell r="R31">
            <v>103.830830260993</v>
          </cell>
          <cell r="S31">
            <v>110.235508246729</v>
          </cell>
          <cell r="T31">
            <v>117.435907021058</v>
          </cell>
          <cell r="U31">
            <v>108.220461397108</v>
          </cell>
          <cell r="V31">
            <v>99.129111174272097</v>
          </cell>
          <cell r="W31">
            <v>99.317972317427703</v>
          </cell>
          <cell r="X31">
            <v>98.623256972132296</v>
          </cell>
          <cell r="Y31">
            <v>103.44657157993601</v>
          </cell>
          <cell r="Z31">
            <v>109.66758963382</v>
          </cell>
        </row>
        <row r="32">
          <cell r="Q32">
            <v>105.61884489985999</v>
          </cell>
          <cell r="R32">
            <v>106.730787998439</v>
          </cell>
          <cell r="S32">
            <v>112.954316487667</v>
          </cell>
          <cell r="T32">
            <v>122.852099488023</v>
          </cell>
          <cell r="U32">
            <v>111.19077948522499</v>
          </cell>
          <cell r="V32">
            <v>100.103313765843</v>
          </cell>
          <cell r="W32">
            <v>98.775435161039994</v>
          </cell>
          <cell r="X32">
            <v>98.5288052091569</v>
          </cell>
          <cell r="Y32">
            <v>105.240005857287</v>
          </cell>
          <cell r="Z32">
            <v>111.44206187761201</v>
          </cell>
        </row>
        <row r="33">
          <cell r="Q33">
            <v>108.245330917784</v>
          </cell>
          <cell r="R33">
            <v>110.621163229716</v>
          </cell>
          <cell r="S33">
            <v>116.97228295786999</v>
          </cell>
          <cell r="T33">
            <v>127.936213875699</v>
          </cell>
          <cell r="U33">
            <v>116.538729345519</v>
          </cell>
          <cell r="V33">
            <v>100.880143384565</v>
          </cell>
          <cell r="W33">
            <v>98.8251106690049</v>
          </cell>
          <cell r="X33">
            <v>99.627501894217303</v>
          </cell>
          <cell r="Y33">
            <v>109.163502479979</v>
          </cell>
          <cell r="Z33">
            <v>112.4685595573</v>
          </cell>
        </row>
        <row r="34">
          <cell r="Q34">
            <v>109.94274871968901</v>
          </cell>
          <cell r="R34">
            <v>112.190945466168</v>
          </cell>
          <cell r="S34">
            <v>120.90030005982899</v>
          </cell>
          <cell r="T34">
            <v>131.69413789606801</v>
          </cell>
          <cell r="U34">
            <v>121.89202922841901</v>
          </cell>
          <cell r="V34">
            <v>102.959199352468</v>
          </cell>
          <cell r="W34">
            <v>101.933578417647</v>
          </cell>
          <cell r="X34">
            <v>102.295298648052</v>
          </cell>
          <cell r="Y34">
            <v>113.79986792806901</v>
          </cell>
          <cell r="Z34">
            <v>115.53490289128599</v>
          </cell>
        </row>
        <row r="35">
          <cell r="Q35">
            <v>112.674622541324</v>
          </cell>
          <cell r="R35">
            <v>112.20487758213</v>
          </cell>
          <cell r="S35">
            <v>125.005907918597</v>
          </cell>
          <cell r="T35">
            <v>136.03967704121499</v>
          </cell>
          <cell r="U35">
            <v>128.200461042607</v>
          </cell>
          <cell r="V35">
            <v>104.24286037562899</v>
          </cell>
          <cell r="W35">
            <v>105.94750219529</v>
          </cell>
          <cell r="X35">
            <v>105.073293654964</v>
          </cell>
          <cell r="Y35">
            <v>116.359386319411</v>
          </cell>
          <cell r="Z35">
            <v>118.92761664855701</v>
          </cell>
        </row>
        <row r="36">
          <cell r="Q36">
            <v>115.97652786368199</v>
          </cell>
          <cell r="R36">
            <v>113.28613672910301</v>
          </cell>
          <cell r="S36">
            <v>129.14796127411</v>
          </cell>
          <cell r="T36">
            <v>141.076533682578</v>
          </cell>
          <cell r="U36">
            <v>131.15445286097</v>
          </cell>
          <cell r="V36">
            <v>105.90592045056501</v>
          </cell>
          <cell r="W36">
            <v>103.63208893449099</v>
          </cell>
          <cell r="X36">
            <v>106.970804578976</v>
          </cell>
          <cell r="Y36">
            <v>120.621561987826</v>
          </cell>
          <cell r="Z36">
            <v>121.264396854117</v>
          </cell>
        </row>
        <row r="37">
          <cell r="Q37">
            <v>117.952627140674</v>
          </cell>
          <cell r="R37">
            <v>116.54063958611999</v>
          </cell>
          <cell r="S37">
            <v>132.83524798545201</v>
          </cell>
          <cell r="T37">
            <v>144.157338660683</v>
          </cell>
          <cell r="U37">
            <v>134.083759726643</v>
          </cell>
          <cell r="V37">
            <v>107.666793837009</v>
          </cell>
          <cell r="W37">
            <v>98.379525007175403</v>
          </cell>
          <cell r="X37">
            <v>108.67228196110899</v>
          </cell>
          <cell r="Y37">
            <v>124.551544346531</v>
          </cell>
          <cell r="Z37">
            <v>122.81374596441999</v>
          </cell>
        </row>
        <row r="38">
          <cell r="Q38">
            <v>120.25532532206999</v>
          </cell>
          <cell r="R38">
            <v>120.9346184657</v>
          </cell>
          <cell r="S38">
            <v>137.879652268558</v>
          </cell>
          <cell r="T38">
            <v>147.29597032786899</v>
          </cell>
          <cell r="U38">
            <v>134.31989882507099</v>
          </cell>
          <cell r="V38">
            <v>111.49644005480999</v>
          </cell>
          <cell r="W38">
            <v>100.006664284525</v>
          </cell>
          <cell r="X38">
            <v>110.784144398934</v>
          </cell>
          <cell r="Y38">
            <v>126.84070472411101</v>
          </cell>
          <cell r="Z38">
            <v>123.84279930033399</v>
          </cell>
        </row>
        <row r="39">
          <cell r="Q39">
            <v>124.59749010356499</v>
          </cell>
          <cell r="R39">
            <v>127.134369413516</v>
          </cell>
          <cell r="S39">
            <v>145.295021286202</v>
          </cell>
          <cell r="T39">
            <v>154.43264759901299</v>
          </cell>
          <cell r="U39">
            <v>140.63519383436301</v>
          </cell>
          <cell r="V39">
            <v>115.366972869224</v>
          </cell>
          <cell r="W39">
            <v>106.468027351053</v>
          </cell>
          <cell r="X39">
            <v>113.823852543185</v>
          </cell>
          <cell r="Y39">
            <v>133.17506164288901</v>
          </cell>
          <cell r="Z39">
            <v>125.842369721203</v>
          </cell>
        </row>
        <row r="40">
          <cell r="Q40">
            <v>129.08723722254999</v>
          </cell>
          <cell r="R40">
            <v>133.73587618654599</v>
          </cell>
          <cell r="S40">
            <v>152.51018022997701</v>
          </cell>
          <cell r="T40">
            <v>163.19390202023399</v>
          </cell>
          <cell r="U40">
            <v>149.96962255393899</v>
          </cell>
          <cell r="V40">
            <v>120.217487791389</v>
          </cell>
          <cell r="W40">
            <v>112.330785718184</v>
          </cell>
          <cell r="X40">
            <v>117.621290560962</v>
          </cell>
          <cell r="Y40">
            <v>141.19124144251501</v>
          </cell>
          <cell r="Z40">
            <v>130.82611875535</v>
          </cell>
        </row>
        <row r="41">
          <cell r="Q41">
            <v>133.43618590836201</v>
          </cell>
          <cell r="R41">
            <v>134.82203485970501</v>
          </cell>
          <cell r="S41">
            <v>155.83351793493</v>
          </cell>
          <cell r="T41">
            <v>166.93150063122101</v>
          </cell>
          <cell r="U41">
            <v>163.329979279816</v>
          </cell>
          <cell r="V41">
            <v>127.181627408542</v>
          </cell>
          <cell r="W41">
            <v>116.28739345781401</v>
          </cell>
          <cell r="X41">
            <v>121.911486954437</v>
          </cell>
          <cell r="Y41">
            <v>147.20469236338801</v>
          </cell>
          <cell r="Z41">
            <v>136.637268684681</v>
          </cell>
        </row>
        <row r="42">
          <cell r="Q42">
            <v>138.30732212110101</v>
          </cell>
          <cell r="R42">
            <v>135.871559606727</v>
          </cell>
          <cell r="S42">
            <v>159.528769298306</v>
          </cell>
          <cell r="T42">
            <v>168.40351596681501</v>
          </cell>
          <cell r="U42">
            <v>168.277211165766</v>
          </cell>
          <cell r="V42">
            <v>128.289673024254</v>
          </cell>
          <cell r="W42">
            <v>119.340758616107</v>
          </cell>
          <cell r="X42">
            <v>125.03211509327799</v>
          </cell>
          <cell r="Y42">
            <v>150.42040430669701</v>
          </cell>
          <cell r="Z42">
            <v>140.75056391107</v>
          </cell>
        </row>
        <row r="43">
          <cell r="Q43">
            <v>144.146008457899</v>
          </cell>
          <cell r="R43">
            <v>143.83443370319699</v>
          </cell>
          <cell r="S43">
            <v>170.05898275744599</v>
          </cell>
          <cell r="T43">
            <v>174.60996863015501</v>
          </cell>
          <cell r="U43">
            <v>186.507698334005</v>
          </cell>
          <cell r="V43">
            <v>135.24969246475601</v>
          </cell>
          <cell r="W43">
            <v>122.49052151243799</v>
          </cell>
          <cell r="X43">
            <v>128.81985736238701</v>
          </cell>
          <cell r="Y43">
            <v>153.74950256803101</v>
          </cell>
          <cell r="Z43">
            <v>144.35113795439401</v>
          </cell>
        </row>
        <row r="44">
          <cell r="Q44">
            <v>150.84286116012001</v>
          </cell>
          <cell r="R44">
            <v>152.99050782160199</v>
          </cell>
          <cell r="S44">
            <v>182.24074550172901</v>
          </cell>
          <cell r="T44">
            <v>184.63801855404299</v>
          </cell>
          <cell r="U44">
            <v>196.50246243383299</v>
          </cell>
          <cell r="V44">
            <v>139.498171385414</v>
          </cell>
          <cell r="W44">
            <v>124.65451123038</v>
          </cell>
          <cell r="X44">
            <v>133.863698982785</v>
          </cell>
          <cell r="Y44">
            <v>161.659976432523</v>
          </cell>
          <cell r="Z44">
            <v>150.65352465786199</v>
          </cell>
        </row>
        <row r="45">
          <cell r="Q45">
            <v>155.470189371853</v>
          </cell>
          <cell r="R45">
            <v>156.12629425876599</v>
          </cell>
          <cell r="S45">
            <v>182.97043920835699</v>
          </cell>
          <cell r="T45">
            <v>190.76383880082199</v>
          </cell>
          <cell r="U45">
            <v>200.22560280219199</v>
          </cell>
          <cell r="V45">
            <v>141.486747768291</v>
          </cell>
          <cell r="W45">
            <v>128.52709678780101</v>
          </cell>
          <cell r="X45">
            <v>138.07491630807201</v>
          </cell>
          <cell r="Y45">
            <v>168.108457639363</v>
          </cell>
          <cell r="Z45">
            <v>159.759497390809</v>
          </cell>
        </row>
        <row r="46">
          <cell r="Q46">
            <v>158.141000745837</v>
          </cell>
          <cell r="R46">
            <v>158.069118553642</v>
          </cell>
          <cell r="S46">
            <v>181.189944138681</v>
          </cell>
          <cell r="T46">
            <v>191.261105540324</v>
          </cell>
          <cell r="U46">
            <v>214.726027207681</v>
          </cell>
          <cell r="V46">
            <v>148.905925851636</v>
          </cell>
          <cell r="W46">
            <v>134.141506991071</v>
          </cell>
          <cell r="X46">
            <v>143.18020209275801</v>
          </cell>
          <cell r="Y46">
            <v>170.44553587963799</v>
          </cell>
          <cell r="Z46">
            <v>166.040780841691</v>
          </cell>
        </row>
        <row r="47">
          <cell r="Q47">
            <v>161.22855927742799</v>
          </cell>
          <cell r="R47">
            <v>163.49373594743801</v>
          </cell>
          <cell r="S47">
            <v>188.349611986399</v>
          </cell>
          <cell r="T47">
            <v>191.011925916894</v>
          </cell>
          <cell r="U47">
            <v>209.536085336318</v>
          </cell>
          <cell r="V47">
            <v>147.22106962305401</v>
          </cell>
          <cell r="W47">
            <v>138.46018067376201</v>
          </cell>
          <cell r="X47">
            <v>148.64505889027899</v>
          </cell>
          <cell r="Y47">
            <v>172.361071089956</v>
          </cell>
          <cell r="Z47">
            <v>166.25537069854599</v>
          </cell>
        </row>
        <row r="48">
          <cell r="Q48">
            <v>164.51309905422201</v>
          </cell>
          <cell r="R48">
            <v>168.87959339274701</v>
          </cell>
          <cell r="S48">
            <v>194.65803174777301</v>
          </cell>
          <cell r="T48">
            <v>190.05469640132799</v>
          </cell>
          <cell r="U48">
            <v>212.44925875275101</v>
          </cell>
          <cell r="V48">
            <v>146.98325417347701</v>
          </cell>
          <cell r="W48">
            <v>144.567591544495</v>
          </cell>
          <cell r="X48">
            <v>152.38895685264501</v>
          </cell>
          <cell r="Y48">
            <v>173.48036635331599</v>
          </cell>
          <cell r="Z48">
            <v>164.04333176985801</v>
          </cell>
        </row>
        <row r="49">
          <cell r="Q49">
            <v>164.78731008575099</v>
          </cell>
          <cell r="R49">
            <v>171.59276882225299</v>
          </cell>
          <cell r="S49">
            <v>190.71824638281001</v>
          </cell>
          <cell r="T49">
            <v>187.86239103472101</v>
          </cell>
          <cell r="U49">
            <v>215.56189830267701</v>
          </cell>
          <cell r="V49">
            <v>149.67238150035999</v>
          </cell>
          <cell r="W49">
            <v>150.26470896972</v>
          </cell>
          <cell r="X49">
            <v>155.292441474138</v>
          </cell>
          <cell r="Y49">
            <v>174.26943439713099</v>
          </cell>
          <cell r="Z49">
            <v>168.41477762670399</v>
          </cell>
        </row>
        <row r="50">
          <cell r="Q50">
            <v>164.09169391801601</v>
          </cell>
          <cell r="R50">
            <v>172.95925671084601</v>
          </cell>
          <cell r="S50">
            <v>188.08457198644001</v>
          </cell>
          <cell r="T50">
            <v>188.084523999043</v>
          </cell>
          <cell r="U50">
            <v>216.13344819956799</v>
          </cell>
          <cell r="V50">
            <v>152.06209347133799</v>
          </cell>
          <cell r="W50">
            <v>154.58374283801101</v>
          </cell>
          <cell r="X50">
            <v>158.216965741769</v>
          </cell>
          <cell r="Y50">
            <v>176.02680421880899</v>
          </cell>
          <cell r="Z50">
            <v>177.09596072072</v>
          </cell>
        </row>
        <row r="51">
          <cell r="Q51">
            <v>168.136584538649</v>
          </cell>
          <cell r="R51">
            <v>175.24801569952601</v>
          </cell>
          <cell r="S51">
            <v>194.793201026552</v>
          </cell>
          <cell r="T51">
            <v>193.01066361573999</v>
          </cell>
          <cell r="U51">
            <v>214.75315150150601</v>
          </cell>
          <cell r="V51">
            <v>156.71652819580501</v>
          </cell>
          <cell r="W51">
            <v>162.195713352046</v>
          </cell>
          <cell r="X51">
            <v>163.16580662577601</v>
          </cell>
          <cell r="Y51">
            <v>178.57709553592801</v>
          </cell>
          <cell r="Z51">
            <v>176.86490749583899</v>
          </cell>
        </row>
        <row r="52">
          <cell r="Q52">
            <v>174.614743931215</v>
          </cell>
          <cell r="R52">
            <v>178.47723833630599</v>
          </cell>
          <cell r="S52">
            <v>199.95445581491799</v>
          </cell>
          <cell r="T52">
            <v>197.21995235046199</v>
          </cell>
          <cell r="U52">
            <v>214.34850555106601</v>
          </cell>
          <cell r="V52">
            <v>165.35934135526099</v>
          </cell>
          <cell r="W52">
            <v>168.26071414399101</v>
          </cell>
          <cell r="X52">
            <v>168.80349040024899</v>
          </cell>
          <cell r="Y52">
            <v>181.52226005680501</v>
          </cell>
          <cell r="Z52">
            <v>172.22685255119501</v>
          </cell>
        </row>
        <row r="53">
          <cell r="Q53">
            <v>171.75476930737699</v>
          </cell>
          <cell r="R53">
            <v>179.555343347551</v>
          </cell>
          <cell r="S53">
            <v>194.75393825372399</v>
          </cell>
          <cell r="T53">
            <v>189.811512349434</v>
          </cell>
          <cell r="U53">
            <v>215.48474851866999</v>
          </cell>
          <cell r="V53">
            <v>170.249477864585</v>
          </cell>
          <cell r="W53">
            <v>171.18188886124801</v>
          </cell>
          <cell r="X53">
            <v>169.549640169757</v>
          </cell>
          <cell r="Y53">
            <v>183.984011771073</v>
          </cell>
          <cell r="Z53">
            <v>169.31541911777401</v>
          </cell>
        </row>
        <row r="54">
          <cell r="Q54">
            <v>164.76019344258</v>
          </cell>
          <cell r="R54">
            <v>177.066042244507</v>
          </cell>
          <cell r="S54">
            <v>187.429759873157</v>
          </cell>
          <cell r="T54">
            <v>179.39557648800201</v>
          </cell>
          <cell r="U54">
            <v>221.33323220846401</v>
          </cell>
          <cell r="V54">
            <v>170.26115801606099</v>
          </cell>
          <cell r="W54">
            <v>170.43980370140599</v>
          </cell>
          <cell r="X54">
            <v>167.59222415560799</v>
          </cell>
          <cell r="Y54">
            <v>182.61465521112299</v>
          </cell>
          <cell r="Z54">
            <v>166.449548879254</v>
          </cell>
        </row>
        <row r="55">
          <cell r="Q55">
            <v>163.79444708784101</v>
          </cell>
          <cell r="R55">
            <v>173.711784499857</v>
          </cell>
          <cell r="S55">
            <v>184.54917552512501</v>
          </cell>
          <cell r="T55">
            <v>176.21793314858499</v>
          </cell>
          <cell r="U55">
            <v>211.94143823506101</v>
          </cell>
          <cell r="V55">
            <v>171.3149341383</v>
          </cell>
          <cell r="W55">
            <v>160.96453993519299</v>
          </cell>
          <cell r="X55">
            <v>167.63830389541101</v>
          </cell>
          <cell r="Y55">
            <v>178.76608777246199</v>
          </cell>
          <cell r="Z55">
            <v>162.183983723441</v>
          </cell>
        </row>
        <row r="56">
          <cell r="Q56">
            <v>163.70820117094101</v>
          </cell>
          <cell r="R56">
            <v>171.75708339868601</v>
          </cell>
          <cell r="S56">
            <v>181.61150981827899</v>
          </cell>
          <cell r="T56">
            <v>175.38064572050101</v>
          </cell>
          <cell r="U56">
            <v>199.56971935710101</v>
          </cell>
          <cell r="V56">
            <v>160.54194084568101</v>
          </cell>
          <cell r="W56">
            <v>155.41402997127099</v>
          </cell>
          <cell r="X56">
            <v>166.06776252220399</v>
          </cell>
          <cell r="Y56">
            <v>175.896854495208</v>
          </cell>
          <cell r="Z56">
            <v>158.416729138383</v>
          </cell>
        </row>
        <row r="57">
          <cell r="Q57">
            <v>154.25305135036299</v>
          </cell>
          <cell r="R57">
            <v>165.271744122434</v>
          </cell>
          <cell r="S57">
            <v>170.40902199012299</v>
          </cell>
          <cell r="T57">
            <v>167.40630150593799</v>
          </cell>
          <cell r="U57">
            <v>187.108223828647</v>
          </cell>
          <cell r="V57">
            <v>150.497339357264</v>
          </cell>
          <cell r="W57">
            <v>153.775737335001</v>
          </cell>
          <cell r="X57">
            <v>161.316279655811</v>
          </cell>
          <cell r="Y57">
            <v>168.07883376102501</v>
          </cell>
          <cell r="Z57">
            <v>154.49448862838099</v>
          </cell>
        </row>
        <row r="58">
          <cell r="Q58">
            <v>141.82804503099399</v>
          </cell>
          <cell r="R58">
            <v>154.24331481511399</v>
          </cell>
          <cell r="S58">
            <v>158.38843563098499</v>
          </cell>
          <cell r="T58">
            <v>157.185033415525</v>
          </cell>
          <cell r="U58">
            <v>167.89692731261201</v>
          </cell>
          <cell r="V58">
            <v>147.96242025047701</v>
          </cell>
          <cell r="W58">
            <v>149.718355965689</v>
          </cell>
          <cell r="X58">
            <v>157.84524593287099</v>
          </cell>
          <cell r="Y58">
            <v>157.45279500228699</v>
          </cell>
          <cell r="Z58">
            <v>146.19825704313101</v>
          </cell>
        </row>
        <row r="59">
          <cell r="Q59">
            <v>131.622700322448</v>
          </cell>
          <cell r="R59">
            <v>142.73940205109099</v>
          </cell>
          <cell r="S59">
            <v>152.927625611548</v>
          </cell>
          <cell r="T59">
            <v>149.42332726824901</v>
          </cell>
          <cell r="U59">
            <v>161.022892278781</v>
          </cell>
          <cell r="V59">
            <v>134.98989900436101</v>
          </cell>
          <cell r="W59">
            <v>134.17764686995699</v>
          </cell>
          <cell r="X59">
            <v>147.93392021911899</v>
          </cell>
          <cell r="Y59">
            <v>148.788453947254</v>
          </cell>
          <cell r="Z59">
            <v>135.072159264433</v>
          </cell>
        </row>
        <row r="60">
          <cell r="Q60">
            <v>122.16953297304001</v>
          </cell>
          <cell r="R60">
            <v>135.84800313945701</v>
          </cell>
          <cell r="S60">
            <v>149.92058602205299</v>
          </cell>
          <cell r="T60">
            <v>139.185389894541</v>
          </cell>
          <cell r="U60">
            <v>153.02547083481599</v>
          </cell>
          <cell r="V60">
            <v>125.468015375962</v>
          </cell>
          <cell r="W60">
            <v>112.01886558401</v>
          </cell>
          <cell r="X60">
            <v>132.757167580497</v>
          </cell>
          <cell r="Y60">
            <v>139.868983460321</v>
          </cell>
          <cell r="Z60">
            <v>126.061869968869</v>
          </cell>
        </row>
        <row r="61">
          <cell r="Q61">
            <v>120.650426547481</v>
          </cell>
          <cell r="R61">
            <v>134.086502023252</v>
          </cell>
          <cell r="S61">
            <v>146.57056595635001</v>
          </cell>
          <cell r="T61">
            <v>129.73796200837</v>
          </cell>
          <cell r="U61">
            <v>146.59303180701301</v>
          </cell>
          <cell r="V61">
            <v>113.022819524978</v>
          </cell>
          <cell r="W61">
            <v>101.75146584773501</v>
          </cell>
          <cell r="X61">
            <v>125.335911021329</v>
          </cell>
          <cell r="Y61">
            <v>132.50885501450799</v>
          </cell>
          <cell r="Z61">
            <v>121.439752678738</v>
          </cell>
        </row>
        <row r="62">
          <cell r="Q62">
            <v>121.939827561017</v>
          </cell>
          <cell r="R62">
            <v>130.86141285721499</v>
          </cell>
          <cell r="S62">
            <v>142.33015162892499</v>
          </cell>
          <cell r="T62">
            <v>125.923842434083</v>
          </cell>
          <cell r="U62">
            <v>143.09415840833799</v>
          </cell>
          <cell r="V62">
            <v>98.640325035710802</v>
          </cell>
          <cell r="W62">
            <v>100.164259792284</v>
          </cell>
          <cell r="X62">
            <v>123.71494633647001</v>
          </cell>
          <cell r="Y62">
            <v>128.61368642046199</v>
          </cell>
          <cell r="Z62">
            <v>119.19136256812099</v>
          </cell>
        </row>
        <row r="63">
          <cell r="Q63">
            <v>117.680945764686</v>
          </cell>
          <cell r="R63">
            <v>128.23481590258501</v>
          </cell>
          <cell r="S63">
            <v>137.83805994662799</v>
          </cell>
          <cell r="T63">
            <v>126.642764752321</v>
          </cell>
          <cell r="U63">
            <v>135.88113717555001</v>
          </cell>
          <cell r="V63">
            <v>98.378752683051104</v>
          </cell>
          <cell r="W63">
            <v>109.419286894031</v>
          </cell>
          <cell r="X63">
            <v>120.705599118064</v>
          </cell>
          <cell r="Y63">
            <v>129.217091715778</v>
          </cell>
          <cell r="Z63">
            <v>119.679006990063</v>
          </cell>
        </row>
        <row r="64">
          <cell r="Q64">
            <v>112.191401355534</v>
          </cell>
          <cell r="R64">
            <v>129.378240042264</v>
          </cell>
          <cell r="S64">
            <v>132.769092078803</v>
          </cell>
          <cell r="T64">
            <v>126.259328818207</v>
          </cell>
          <cell r="U64">
            <v>134.74271721949199</v>
          </cell>
          <cell r="V64">
            <v>96.2144896170187</v>
          </cell>
          <cell r="W64">
            <v>117.25580883831</v>
          </cell>
          <cell r="X64">
            <v>120.045440567371</v>
          </cell>
          <cell r="Y64">
            <v>130.10236666362201</v>
          </cell>
          <cell r="Z64">
            <v>125.424180981368</v>
          </cell>
        </row>
        <row r="65">
          <cell r="Q65">
            <v>110.182193618098</v>
          </cell>
          <cell r="R65">
            <v>126.040865607474</v>
          </cell>
          <cell r="S65">
            <v>132.55236600346799</v>
          </cell>
          <cell r="T65">
            <v>126.375155899581</v>
          </cell>
          <cell r="U65">
            <v>132.124704658583</v>
          </cell>
          <cell r="V65">
            <v>97.885219366173004</v>
          </cell>
          <cell r="W65">
            <v>112.822913795666</v>
          </cell>
          <cell r="X65">
            <v>121.063173280993</v>
          </cell>
          <cell r="Y65">
            <v>128.39306891513999</v>
          </cell>
          <cell r="Z65">
            <v>133.973102424796</v>
          </cell>
        </row>
        <row r="66">
          <cell r="Q66">
            <v>108.705358991046</v>
          </cell>
          <cell r="R66">
            <v>119.113830967233</v>
          </cell>
          <cell r="S66">
            <v>134.13873585190501</v>
          </cell>
          <cell r="T66">
            <v>128.79454390867701</v>
          </cell>
          <cell r="U66">
            <v>129.52490953547201</v>
          </cell>
          <cell r="V66">
            <v>101.039310081455</v>
          </cell>
          <cell r="W66">
            <v>113.26724401559601</v>
          </cell>
          <cell r="X66">
            <v>119.855742465749</v>
          </cell>
          <cell r="Y66">
            <v>129.74918629575899</v>
          </cell>
          <cell r="Z66">
            <v>138.96356265881701</v>
          </cell>
        </row>
        <row r="67">
          <cell r="Q67">
            <v>106.626976171341</v>
          </cell>
          <cell r="R67">
            <v>118.485669897647</v>
          </cell>
          <cell r="S67">
            <v>132.21126730239001</v>
          </cell>
          <cell r="T67">
            <v>132.68786912520301</v>
          </cell>
          <cell r="U67">
            <v>130.52669063876399</v>
          </cell>
          <cell r="V67">
            <v>99.854806884142803</v>
          </cell>
          <cell r="W67">
            <v>119.020798033432</v>
          </cell>
          <cell r="X67">
            <v>119.403737758403</v>
          </cell>
          <cell r="Y67">
            <v>133.74096252126799</v>
          </cell>
          <cell r="Z67">
            <v>140.44349276172301</v>
          </cell>
        </row>
        <row r="68">
          <cell r="Q68">
            <v>107.659350821312</v>
          </cell>
          <cell r="R68">
            <v>123.415841245894</v>
          </cell>
          <cell r="S68">
            <v>130.241796553385</v>
          </cell>
          <cell r="T68">
            <v>137.26863782459</v>
          </cell>
          <cell r="U68">
            <v>126.53085297005801</v>
          </cell>
          <cell r="V68">
            <v>100.34890092986301</v>
          </cell>
          <cell r="W68">
            <v>120.655186121805</v>
          </cell>
          <cell r="X68">
            <v>121.11997739739</v>
          </cell>
          <cell r="Y68">
            <v>134.68944250525999</v>
          </cell>
          <cell r="Z68">
            <v>143.20322086828901</v>
          </cell>
        </row>
        <row r="69">
          <cell r="Q69">
            <v>109.27685972118501</v>
          </cell>
          <cell r="R69">
            <v>123.78454524647501</v>
          </cell>
          <cell r="S69">
            <v>130.786533185639</v>
          </cell>
          <cell r="T69">
            <v>141.57715455068799</v>
          </cell>
          <cell r="U69">
            <v>125.13429051701701</v>
          </cell>
          <cell r="V69">
            <v>101.33312054874</v>
          </cell>
          <cell r="W69">
            <v>119.051351505152</v>
          </cell>
          <cell r="X69">
            <v>124.61189945330899</v>
          </cell>
          <cell r="Y69">
            <v>134.077658096156</v>
          </cell>
          <cell r="Z69">
            <v>148.83343458835401</v>
          </cell>
        </row>
        <row r="70">
          <cell r="Q70">
            <v>108.26976489824099</v>
          </cell>
          <cell r="R70">
            <v>119.616401825491</v>
          </cell>
          <cell r="S70">
            <v>131.656870849314</v>
          </cell>
          <cell r="T70">
            <v>144.42301386898899</v>
          </cell>
          <cell r="U70">
            <v>128.05525134754501</v>
          </cell>
          <cell r="V70">
            <v>100.85618419468599</v>
          </cell>
          <cell r="W70">
            <v>122.17146879702599</v>
          </cell>
          <cell r="X70">
            <v>125.22412461771501</v>
          </cell>
          <cell r="Y70">
            <v>134.585828396463</v>
          </cell>
          <cell r="Z70">
            <v>151.80359745483901</v>
          </cell>
        </row>
        <row r="71">
          <cell r="Q71">
            <v>107.158920743048</v>
          </cell>
          <cell r="R71">
            <v>118.60698207998399</v>
          </cell>
          <cell r="S71">
            <v>131.837260594664</v>
          </cell>
          <cell r="T71">
            <v>146.47497441398701</v>
          </cell>
          <cell r="U71">
            <v>125.568073123326</v>
          </cell>
          <cell r="V71">
            <v>102.947458851542</v>
          </cell>
          <cell r="W71">
            <v>126.70898923158001</v>
          </cell>
          <cell r="X71">
            <v>124.809352424398</v>
          </cell>
          <cell r="Y71">
            <v>136.02993004166299</v>
          </cell>
          <cell r="Z71">
            <v>149.81392349665799</v>
          </cell>
        </row>
        <row r="72">
          <cell r="Q72">
            <v>107.651536365003</v>
          </cell>
          <cell r="R72">
            <v>120.584957853852</v>
          </cell>
          <cell r="S72">
            <v>133.559903624746</v>
          </cell>
          <cell r="T72">
            <v>150.65928007152601</v>
          </cell>
          <cell r="U72">
            <v>124.22769565253699</v>
          </cell>
          <cell r="V72">
            <v>104.487026558331</v>
          </cell>
          <cell r="W72">
            <v>128.405700084031</v>
          </cell>
          <cell r="X72">
            <v>127.746322959756</v>
          </cell>
          <cell r="Y72">
            <v>138.54422452460901</v>
          </cell>
          <cell r="Z72">
            <v>152.101127369099</v>
          </cell>
        </row>
        <row r="73">
          <cell r="Q73">
            <v>110.084665952629</v>
          </cell>
          <cell r="R73">
            <v>124.507955180647</v>
          </cell>
          <cell r="S73">
            <v>136.58309322434599</v>
          </cell>
          <cell r="T73">
            <v>156.89046373876201</v>
          </cell>
          <cell r="U73">
            <v>128.31173245466999</v>
          </cell>
          <cell r="V73">
            <v>104.319612946509</v>
          </cell>
          <cell r="W73">
            <v>129.06043587502401</v>
          </cell>
          <cell r="X73">
            <v>129.44692817518199</v>
          </cell>
          <cell r="Y73">
            <v>141.09250152019499</v>
          </cell>
          <cell r="Z73">
            <v>159.45039286138001</v>
          </cell>
        </row>
        <row r="74">
          <cell r="Q74">
            <v>112.603403363734</v>
          </cell>
          <cell r="R74">
            <v>125.912715370903</v>
          </cell>
          <cell r="S74">
            <v>138.44828344432301</v>
          </cell>
          <cell r="T74">
            <v>161.06156884335499</v>
          </cell>
          <cell r="U74">
            <v>128.46741894157699</v>
          </cell>
          <cell r="V74">
            <v>108.923272032472</v>
          </cell>
          <cell r="W74">
            <v>129.69849773898201</v>
          </cell>
          <cell r="X74">
            <v>128.51270407334201</v>
          </cell>
          <cell r="Y74">
            <v>141.763203275514</v>
          </cell>
          <cell r="Z74">
            <v>164.35892086984899</v>
          </cell>
        </row>
        <row r="75">
          <cell r="Q75">
            <v>114.554254443771</v>
          </cell>
          <cell r="R75">
            <v>125.60427104552301</v>
          </cell>
          <cell r="S75">
            <v>141.63549254384199</v>
          </cell>
          <cell r="T75">
            <v>164.473652476285</v>
          </cell>
          <cell r="U75">
            <v>127.78772549478499</v>
          </cell>
          <cell r="V75">
            <v>112.32745821529799</v>
          </cell>
          <cell r="W75">
            <v>135.972192449039</v>
          </cell>
          <cell r="X75">
            <v>130.32248697505301</v>
          </cell>
          <cell r="Y75">
            <v>143.36286766225999</v>
          </cell>
          <cell r="Z75">
            <v>167.02990929519899</v>
          </cell>
        </row>
        <row r="76">
          <cell r="Q76">
            <v>116.709527281017</v>
          </cell>
          <cell r="R76">
            <v>128.50989944379401</v>
          </cell>
          <cell r="S76">
            <v>149.069992874809</v>
          </cell>
          <cell r="T76">
            <v>171.16731881107299</v>
          </cell>
          <cell r="U76">
            <v>130.08256490730199</v>
          </cell>
          <cell r="V76">
            <v>114.39672086243699</v>
          </cell>
          <cell r="W76">
            <v>145.12555104514601</v>
          </cell>
          <cell r="X76">
            <v>133.715043793859</v>
          </cell>
          <cell r="Y76">
            <v>149.55746669497501</v>
          </cell>
          <cell r="Z76">
            <v>169.457189927651</v>
          </cell>
        </row>
        <row r="77">
          <cell r="Q77">
            <v>119.380421377912</v>
          </cell>
          <cell r="R77">
            <v>133.39578386934599</v>
          </cell>
          <cell r="S77">
            <v>152.109120786446</v>
          </cell>
          <cell r="T77">
            <v>177.741362982932</v>
          </cell>
          <cell r="U77">
            <v>129.47744470857299</v>
          </cell>
          <cell r="V77">
            <v>115.11029243371701</v>
          </cell>
          <cell r="W77">
            <v>149.02637696497001</v>
          </cell>
          <cell r="X77">
            <v>136.60458733831501</v>
          </cell>
          <cell r="Y77">
            <v>154.506173602009</v>
          </cell>
          <cell r="Z77">
            <v>173.48398067326499</v>
          </cell>
        </row>
        <row r="78">
          <cell r="Q78">
            <v>121.99477329317099</v>
          </cell>
          <cell r="R78">
            <v>136.57294228868301</v>
          </cell>
          <cell r="S78">
            <v>150.322687320265</v>
          </cell>
          <cell r="T78">
            <v>181.55005687446601</v>
          </cell>
          <cell r="U78">
            <v>135.01070373007801</v>
          </cell>
          <cell r="V78">
            <v>114.06733383211299</v>
          </cell>
          <cell r="W78">
            <v>148.64309606844901</v>
          </cell>
          <cell r="X78">
            <v>141.29393850481199</v>
          </cell>
          <cell r="Y78">
            <v>156.22991592081399</v>
          </cell>
          <cell r="Z78">
            <v>178.52751949566999</v>
          </cell>
        </row>
        <row r="79">
          <cell r="Q79">
            <v>125.62358002581399</v>
          </cell>
          <cell r="R79">
            <v>141.03618002457199</v>
          </cell>
          <cell r="S79">
            <v>152.92825912147899</v>
          </cell>
          <cell r="T79">
            <v>188.31078211547401</v>
          </cell>
          <cell r="U79">
            <v>138.42833683033601</v>
          </cell>
          <cell r="V79">
            <v>118.103875193862</v>
          </cell>
          <cell r="W79">
            <v>148.14009681455499</v>
          </cell>
          <cell r="X79">
            <v>146.95808007295099</v>
          </cell>
          <cell r="Y79">
            <v>159.31072636727501</v>
          </cell>
          <cell r="Z79">
            <v>176.47826174831499</v>
          </cell>
        </row>
        <row r="80">
          <cell r="Q80">
            <v>131.09508353707901</v>
          </cell>
          <cell r="R80">
            <v>147.90414686261201</v>
          </cell>
          <cell r="S80">
            <v>159.77623920347901</v>
          </cell>
          <cell r="T80">
            <v>199.91168595722701</v>
          </cell>
          <cell r="U80">
            <v>143.00143395870299</v>
          </cell>
          <cell r="V80">
            <v>124.985661780763</v>
          </cell>
          <cell r="W80">
            <v>152.49024840202799</v>
          </cell>
          <cell r="X80">
            <v>150.050685206922</v>
          </cell>
          <cell r="Y80">
            <v>162.36171637213499</v>
          </cell>
          <cell r="Z80">
            <v>175.49226421012699</v>
          </cell>
        </row>
        <row r="81">
          <cell r="Q81">
            <v>132.98841658667601</v>
          </cell>
          <cell r="R81">
            <v>151.27105179176701</v>
          </cell>
          <cell r="S81">
            <v>164.90870211149999</v>
          </cell>
          <cell r="T81">
            <v>205.03934892764499</v>
          </cell>
          <cell r="U81">
            <v>149.55570172148899</v>
          </cell>
          <cell r="V81">
            <v>129.45322101017899</v>
          </cell>
          <cell r="W81">
            <v>157.12796194081</v>
          </cell>
          <cell r="X81">
            <v>153.28624742111401</v>
          </cell>
          <cell r="Y81">
            <v>164.873624737006</v>
          </cell>
          <cell r="Z81">
            <v>185.69622341607499</v>
          </cell>
        </row>
        <row r="82">
          <cell r="Q82">
            <v>133.17258751867899</v>
          </cell>
          <cell r="R82">
            <v>152.06485663369401</v>
          </cell>
          <cell r="S82">
            <v>166.732072653709</v>
          </cell>
          <cell r="T82">
            <v>204.28454858957801</v>
          </cell>
          <cell r="U82">
            <v>157.19456901258999</v>
          </cell>
          <cell r="V82">
            <v>138.75100145834301</v>
          </cell>
          <cell r="W82">
            <v>161.949531104248</v>
          </cell>
          <cell r="X82">
            <v>157.84618098740401</v>
          </cell>
          <cell r="Y82">
            <v>169.480063735101</v>
          </cell>
          <cell r="Z82">
            <v>195.062153360906</v>
          </cell>
        </row>
        <row r="83">
          <cell r="Q83">
            <v>138.02973462807401</v>
          </cell>
          <cell r="R83">
            <v>155.856811488554</v>
          </cell>
          <cell r="S83">
            <v>169.57672086126601</v>
          </cell>
          <cell r="T83">
            <v>210.016402028057</v>
          </cell>
          <cell r="U83">
            <v>160.50215260297799</v>
          </cell>
          <cell r="V83">
            <v>138.781714679635</v>
          </cell>
          <cell r="W83">
            <v>170.34180965823799</v>
          </cell>
          <cell r="X83">
            <v>160.89661203536599</v>
          </cell>
          <cell r="Y83">
            <v>174.92324997801401</v>
          </cell>
          <cell r="Z83">
            <v>199.575918054314</v>
          </cell>
        </row>
        <row r="84">
          <cell r="Q84">
            <v>144.28096567542099</v>
          </cell>
          <cell r="R84">
            <v>162.771417077221</v>
          </cell>
          <cell r="S84">
            <v>173.09441581287999</v>
          </cell>
          <cell r="T84">
            <v>222.55339480725101</v>
          </cell>
          <cell r="U84">
            <v>164.68545205238601</v>
          </cell>
          <cell r="V84">
            <v>139.95591618406999</v>
          </cell>
          <cell r="W84">
            <v>175.37317037996499</v>
          </cell>
          <cell r="X84">
            <v>163.873270354261</v>
          </cell>
          <cell r="Y84">
            <v>177.264910937563</v>
          </cell>
          <cell r="Z84">
            <v>204.56014617441599</v>
          </cell>
        </row>
        <row r="85">
          <cell r="Q85">
            <v>144.11918486580399</v>
          </cell>
          <cell r="R85">
            <v>165.61921372575199</v>
          </cell>
          <cell r="S85">
            <v>174.61049465586601</v>
          </cell>
          <cell r="T85">
            <v>228.51557593446199</v>
          </cell>
          <cell r="U85">
            <v>166.693212474452</v>
          </cell>
          <cell r="V85">
            <v>145.58539101551199</v>
          </cell>
          <cell r="W85">
            <v>175.55429470574799</v>
          </cell>
          <cell r="X85">
            <v>165.919603619155</v>
          </cell>
          <cell r="Y85">
            <v>178.67594353883899</v>
          </cell>
          <cell r="Z85">
            <v>208.32468114729801</v>
          </cell>
        </row>
        <row r="86">
          <cell r="Q86">
            <v>141.940104784488</v>
          </cell>
          <cell r="R86">
            <v>165.20194918590099</v>
          </cell>
          <cell r="S86">
            <v>175.73722732866599</v>
          </cell>
          <cell r="T86">
            <v>228.004861043066</v>
          </cell>
          <cell r="U86">
            <v>172.97701263793999</v>
          </cell>
          <cell r="V86">
            <v>147.666192923409</v>
          </cell>
          <cell r="W86">
            <v>170.19485096142401</v>
          </cell>
          <cell r="X86">
            <v>168.47676855498599</v>
          </cell>
          <cell r="Y86">
            <v>180.30785534952199</v>
          </cell>
          <cell r="Z86">
            <v>212.242256302084</v>
          </cell>
        </row>
        <row r="87">
          <cell r="Q87">
            <v>144.63464486973001</v>
          </cell>
          <cell r="R87">
            <v>171.10504679587501</v>
          </cell>
          <cell r="S87">
            <v>179.04768040470401</v>
          </cell>
          <cell r="T87">
            <v>235.408861842379</v>
          </cell>
          <cell r="U87">
            <v>174.98202775407901</v>
          </cell>
          <cell r="V87">
            <v>153.27595936863301</v>
          </cell>
          <cell r="W87">
            <v>166.218603732064</v>
          </cell>
          <cell r="X87">
            <v>172.94185562884701</v>
          </cell>
          <cell r="Y87">
            <v>180.52833471693501</v>
          </cell>
          <cell r="Z87">
            <v>217.62490975342499</v>
          </cell>
        </row>
        <row r="88">
          <cell r="Q88">
            <v>149.546812726083</v>
          </cell>
          <cell r="R88">
            <v>181.38224625471199</v>
          </cell>
          <cell r="S88">
            <v>183.8909525702</v>
          </cell>
          <cell r="T88">
            <v>250.33975962151999</v>
          </cell>
          <cell r="U88">
            <v>178.913600677272</v>
          </cell>
          <cell r="V88">
            <v>159.78380643652099</v>
          </cell>
          <cell r="W88">
            <v>171.329446642151</v>
          </cell>
          <cell r="X88">
            <v>176.236267779683</v>
          </cell>
          <cell r="Y88">
            <v>181.08438550497701</v>
          </cell>
          <cell r="Z88">
            <v>223.10225099611799</v>
          </cell>
        </row>
        <row r="89">
          <cell r="Q89">
            <v>154.16044238472699</v>
          </cell>
          <cell r="R89">
            <v>183.28371483653299</v>
          </cell>
          <cell r="S89">
            <v>189.45109723118199</v>
          </cell>
          <cell r="T89">
            <v>257.89968209033901</v>
          </cell>
          <cell r="U89">
            <v>186.926201878873</v>
          </cell>
          <cell r="V89">
            <v>158.92029734016799</v>
          </cell>
          <cell r="W89">
            <v>177.094140638059</v>
          </cell>
          <cell r="X89">
            <v>178.09667121129499</v>
          </cell>
          <cell r="Y89">
            <v>184.55066182555899</v>
          </cell>
          <cell r="Z89">
            <v>226.57591021564599</v>
          </cell>
        </row>
        <row r="90">
          <cell r="Q90">
            <v>157.67465977812401</v>
          </cell>
          <cell r="R90">
            <v>181.59874752424099</v>
          </cell>
          <cell r="S90">
            <v>194.345011442187</v>
          </cell>
          <cell r="T90">
            <v>258.13582029910901</v>
          </cell>
          <cell r="U90">
            <v>191.408197141079</v>
          </cell>
          <cell r="V90">
            <v>166.331744828365</v>
          </cell>
          <cell r="W90">
            <v>176.985203219071</v>
          </cell>
          <cell r="X90">
            <v>181.509446239982</v>
          </cell>
          <cell r="Y90">
            <v>190.377269635186</v>
          </cell>
          <cell r="Z90">
            <v>227.794128546651</v>
          </cell>
        </row>
        <row r="91">
          <cell r="Q91">
            <v>163.94175480979399</v>
          </cell>
          <cell r="R91">
            <v>192.593165801461</v>
          </cell>
          <cell r="S91">
            <v>200.158947388831</v>
          </cell>
          <cell r="T91">
            <v>266.93233587765599</v>
          </cell>
          <cell r="U91">
            <v>197.85628212752599</v>
          </cell>
          <cell r="V91">
            <v>171.18529968773501</v>
          </cell>
          <cell r="W91">
            <v>176.162651865648</v>
          </cell>
          <cell r="X91">
            <v>188.04124561839501</v>
          </cell>
          <cell r="Y91">
            <v>191.61467494184899</v>
          </cell>
          <cell r="Z91">
            <v>230.42949900573001</v>
          </cell>
        </row>
        <row r="92">
          <cell r="Q92">
            <v>171.48262410342201</v>
          </cell>
          <cell r="R92">
            <v>211.48644705668599</v>
          </cell>
          <cell r="S92">
            <v>208.11474581809699</v>
          </cell>
          <cell r="T92">
            <v>281.61542775617602</v>
          </cell>
          <cell r="U92">
            <v>207.70838353596201</v>
          </cell>
          <cell r="V92">
            <v>173.53161971708701</v>
          </cell>
          <cell r="W92">
            <v>181.391267607618</v>
          </cell>
          <cell r="X92">
            <v>193.43778084886799</v>
          </cell>
          <cell r="Y92">
            <v>189.867204880331</v>
          </cell>
          <cell r="Z92">
            <v>235.31082931364799</v>
          </cell>
        </row>
        <row r="93">
          <cell r="Q93">
            <v>170.32091588010601</v>
          </cell>
          <cell r="R93">
            <v>215.5824952367</v>
          </cell>
          <cell r="S93">
            <v>211.44060273806801</v>
          </cell>
          <cell r="T93">
            <v>284.71336479031203</v>
          </cell>
          <cell r="U93">
            <v>217.583701663993</v>
          </cell>
          <cell r="V93">
            <v>179.81140197378599</v>
          </cell>
          <cell r="W93">
            <v>185.334134091961</v>
          </cell>
          <cell r="X93">
            <v>196.38979594303399</v>
          </cell>
          <cell r="Y93">
            <v>189.94916038218301</v>
          </cell>
          <cell r="Z93">
            <v>240.89678273254299</v>
          </cell>
        </row>
        <row r="94">
          <cell r="Q94">
            <v>167.743265941483</v>
          </cell>
          <cell r="R94">
            <v>210.55320602374599</v>
          </cell>
          <cell r="S94">
            <v>210.417624228157</v>
          </cell>
          <cell r="T94">
            <v>282.135192734729</v>
          </cell>
          <cell r="U94">
            <v>238.08432433591301</v>
          </cell>
          <cell r="V94">
            <v>181.729401725912</v>
          </cell>
          <cell r="W94">
            <v>185.56547943494601</v>
          </cell>
          <cell r="X94">
            <v>201.91618495585601</v>
          </cell>
          <cell r="Y94">
            <v>192.23188561881301</v>
          </cell>
          <cell r="Z94">
            <v>247.100899278138</v>
          </cell>
        </row>
        <row r="95">
          <cell r="Q95">
            <v>173.835208832202</v>
          </cell>
          <cell r="R95">
            <v>214.71293145196299</v>
          </cell>
          <cell r="S95">
            <v>211.02330319187899</v>
          </cell>
          <cell r="T95">
            <v>292.15208340133802</v>
          </cell>
          <cell r="U95">
            <v>245.73484283030999</v>
          </cell>
          <cell r="V95">
            <v>182.75355714034399</v>
          </cell>
          <cell r="W95">
            <v>187.76627361043501</v>
          </cell>
          <cell r="X95">
            <v>210.192963789879</v>
          </cell>
          <cell r="Y95">
            <v>196.21970950365599</v>
          </cell>
          <cell r="Z95">
            <v>252.48593017689399</v>
          </cell>
        </row>
        <row r="96">
          <cell r="Q96">
            <v>182.91648269212601</v>
          </cell>
          <cell r="R96">
            <v>222.02408707438701</v>
          </cell>
          <cell r="S96">
            <v>213.63752143534401</v>
          </cell>
          <cell r="T96">
            <v>309.90574977766198</v>
          </cell>
          <cell r="U96">
            <v>245.399899432826</v>
          </cell>
          <cell r="V96">
            <v>184.53760548047799</v>
          </cell>
          <cell r="W96">
            <v>190.18533956228299</v>
          </cell>
          <cell r="X96">
            <v>216.44025619710601</v>
          </cell>
          <cell r="Y96">
            <v>197.234798830019</v>
          </cell>
          <cell r="Z96">
            <v>257.06865445502899</v>
          </cell>
        </row>
        <row r="97">
          <cell r="Q97">
            <v>185.87338877409701</v>
          </cell>
          <cell r="R97">
            <v>226.260766997644</v>
          </cell>
          <cell r="S97">
            <v>216.90193808288001</v>
          </cell>
          <cell r="T97">
            <v>315.82463259077002</v>
          </cell>
          <cell r="U97">
            <v>246.64538369167201</v>
          </cell>
          <cell r="V97">
            <v>186.35999475019699</v>
          </cell>
          <cell r="W97">
            <v>191.45978081689401</v>
          </cell>
          <cell r="X97">
            <v>219.43365013012999</v>
          </cell>
          <cell r="Y97">
            <v>195.71177693561299</v>
          </cell>
          <cell r="Z97">
            <v>261.84883590041898</v>
          </cell>
        </row>
        <row r="98">
          <cell r="Q98">
            <v>184.531668135291</v>
          </cell>
          <cell r="R98">
            <v>229.815145997164</v>
          </cell>
          <cell r="S98">
            <v>218.22222567952599</v>
          </cell>
          <cell r="T98">
            <v>313.57444820404498</v>
          </cell>
          <cell r="U98">
            <v>240.09838350629701</v>
          </cell>
          <cell r="V98">
            <v>189.15126749061699</v>
          </cell>
          <cell r="W98">
            <v>192.322097334348</v>
          </cell>
          <cell r="X98">
            <v>221.004112018624</v>
          </cell>
          <cell r="Y98">
            <v>194.55816509599899</v>
          </cell>
          <cell r="Z98">
            <v>266.282551636449</v>
          </cell>
        </row>
        <row r="99">
          <cell r="Q99">
            <v>185.46731288041499</v>
          </cell>
          <cell r="R99">
            <v>236.05679507819499</v>
          </cell>
          <cell r="S99">
            <v>218.757415973458</v>
          </cell>
          <cell r="T99">
            <v>321.13326869158601</v>
          </cell>
          <cell r="U99">
            <v>236.69561653057499</v>
          </cell>
          <cell r="V99">
            <v>186.58432205393399</v>
          </cell>
          <cell r="W99">
            <v>199.95734089529901</v>
          </cell>
          <cell r="X99">
            <v>226.84921302715401</v>
          </cell>
          <cell r="Y99">
            <v>193.97846536299801</v>
          </cell>
          <cell r="Z99">
            <v>271.929774696636</v>
          </cell>
        </row>
        <row r="100">
          <cell r="Q100">
            <v>189.169401557589</v>
          </cell>
          <cell r="R100">
            <v>242.11037702870999</v>
          </cell>
          <cell r="S100">
            <v>221.220283740273</v>
          </cell>
          <cell r="T100">
            <v>338.62429572545199</v>
          </cell>
          <cell r="U100">
            <v>247.63452800472899</v>
          </cell>
          <cell r="V100">
            <v>188.942799638471</v>
          </cell>
          <cell r="W100">
            <v>207.83567233797501</v>
          </cell>
          <cell r="X100">
            <v>237.09093755508701</v>
          </cell>
          <cell r="Y100">
            <v>194.785030954853</v>
          </cell>
          <cell r="Z100">
            <v>277.25767851560698</v>
          </cell>
        </row>
        <row r="101">
          <cell r="Q101">
            <v>193.21741891118501</v>
          </cell>
          <cell r="R101">
            <v>245.49009203845401</v>
          </cell>
          <cell r="S101">
            <v>222.78770923115999</v>
          </cell>
          <cell r="T101">
            <v>351.85568046196499</v>
          </cell>
          <cell r="U101">
            <v>252.74816705150599</v>
          </cell>
          <cell r="V101">
            <v>192.29392921599899</v>
          </cell>
          <cell r="W101">
            <v>206.682853357467</v>
          </cell>
          <cell r="X101">
            <v>244.06546453841901</v>
          </cell>
          <cell r="Y101">
            <v>195.11645967498299</v>
          </cell>
          <cell r="Z101">
            <v>283.08122609849602</v>
          </cell>
        </row>
        <row r="102">
          <cell r="Q102">
            <v>195.26215811722199</v>
          </cell>
          <cell r="R102">
            <v>248.08921484615701</v>
          </cell>
          <cell r="S102">
            <v>222.71145349640599</v>
          </cell>
          <cell r="T102">
            <v>353.29165236445402</v>
          </cell>
          <cell r="U102">
            <v>267.96097329864</v>
          </cell>
          <cell r="V102">
            <v>197.959224320163</v>
          </cell>
          <cell r="W102">
            <v>205.804335455679</v>
          </cell>
          <cell r="X102">
            <v>250.7072922408</v>
          </cell>
          <cell r="Y102">
            <v>195.34415219579901</v>
          </cell>
          <cell r="Z102">
            <v>290.526672682509</v>
          </cell>
        </row>
        <row r="103">
          <cell r="Q103">
            <v>196.13016461046499</v>
          </cell>
          <cell r="R103">
            <v>252.44069483306399</v>
          </cell>
          <cell r="S103">
            <v>221.03475077563201</v>
          </cell>
          <cell r="T103">
            <v>353.25931303439597</v>
          </cell>
          <cell r="U103">
            <v>274.93455103369701</v>
          </cell>
          <cell r="V103">
            <v>204.70355103063901</v>
          </cell>
          <cell r="W103">
            <v>205.806134234132</v>
          </cell>
          <cell r="X103">
            <v>255.704627544299</v>
          </cell>
          <cell r="Y103">
            <v>196.93340320525601</v>
          </cell>
          <cell r="Z103">
            <v>293.75850679634402</v>
          </cell>
        </row>
        <row r="104">
          <cell r="Q104">
            <v>195.732214858167</v>
          </cell>
          <cell r="R104">
            <v>258.17994121251201</v>
          </cell>
          <cell r="S104">
            <v>217.01593120609499</v>
          </cell>
          <cell r="T104">
            <v>359.33605286734303</v>
          </cell>
          <cell r="U104">
            <v>277.41705968238199</v>
          </cell>
          <cell r="V104">
            <v>197.52643930797799</v>
          </cell>
          <cell r="W104">
            <v>198.85678543537199</v>
          </cell>
          <cell r="X104">
            <v>259.41383814019702</v>
          </cell>
          <cell r="Y104">
            <v>193.96891092235899</v>
          </cell>
          <cell r="Z104">
            <v>299.918294323569</v>
          </cell>
        </row>
        <row r="105">
          <cell r="Q105">
            <v>200.15287863166699</v>
          </cell>
          <cell r="R105">
            <v>264.79042769808399</v>
          </cell>
          <cell r="S105">
            <v>220.23414553081</v>
          </cell>
          <cell r="T105">
            <v>374.18046375332301</v>
          </cell>
          <cell r="U105">
            <v>280.44491152443402</v>
          </cell>
          <cell r="V105">
            <v>199.980948970572</v>
          </cell>
          <cell r="W105">
            <v>196.29769168593299</v>
          </cell>
          <cell r="X105">
            <v>269.46091680190102</v>
          </cell>
          <cell r="Y105">
            <v>193.095492398798</v>
          </cell>
          <cell r="Z105">
            <v>310.14183264937299</v>
          </cell>
        </row>
        <row r="106">
          <cell r="Q106">
            <v>205.97136480778499</v>
          </cell>
          <cell r="R106">
            <v>271.51763619766598</v>
          </cell>
          <cell r="S106">
            <v>228.99504685425001</v>
          </cell>
          <cell r="T106">
            <v>386.68921148087901</v>
          </cell>
          <cell r="U106">
            <v>284.88207577770697</v>
          </cell>
          <cell r="V106">
            <v>194.18228239490799</v>
          </cell>
          <cell r="W106">
            <v>199.69332412677699</v>
          </cell>
          <cell r="X106">
            <v>280.12901567108003</v>
          </cell>
          <cell r="Y106">
            <v>196.84326629310601</v>
          </cell>
          <cell r="Z106">
            <v>314.783063260863</v>
          </cell>
        </row>
        <row r="107">
          <cell r="Q107">
            <v>205.57175253468401</v>
          </cell>
          <cell r="R107">
            <v>281.71290235815002</v>
          </cell>
          <cell r="S107">
            <v>236.11655743871901</v>
          </cell>
          <cell r="T107">
            <v>396.14571136635197</v>
          </cell>
          <cell r="U107">
            <v>296.32668693191499</v>
          </cell>
          <cell r="V107">
            <v>179.59068520244</v>
          </cell>
          <cell r="W107">
            <v>199.72805351713899</v>
          </cell>
          <cell r="X107">
            <v>287.35105660808301</v>
          </cell>
          <cell r="Y107">
            <v>200.41056677943101</v>
          </cell>
          <cell r="Z107">
            <v>323.383095166798</v>
          </cell>
        </row>
        <row r="108">
          <cell r="Q108">
            <v>203.35088803563499</v>
          </cell>
          <cell r="R108">
            <v>286.89826099214298</v>
          </cell>
          <cell r="S108">
            <v>241.37812129230599</v>
          </cell>
          <cell r="T108">
            <v>404.82965469569098</v>
          </cell>
          <cell r="U108">
            <v>321.49412054731602</v>
          </cell>
          <cell r="V108">
            <v>188.59222678112599</v>
          </cell>
          <cell r="W108">
            <v>201.92597685255399</v>
          </cell>
          <cell r="X108">
            <v>292.70302470913902</v>
          </cell>
          <cell r="Y108">
            <v>204.94407074453099</v>
          </cell>
          <cell r="Z108">
            <v>330.80895884998898</v>
          </cell>
        </row>
      </sheetData>
      <sheetData sheetId="4">
        <row r="6">
          <cell r="O6" t="str">
            <v>Midwest Composite</v>
          </cell>
          <cell r="P6" t="str">
            <v>Northeast Composite</v>
          </cell>
          <cell r="Q6" t="str">
            <v>South Composite</v>
          </cell>
          <cell r="R6" t="str">
            <v>West Composite</v>
          </cell>
          <cell r="S6" t="str">
            <v>Midwest Composite</v>
          </cell>
          <cell r="T6" t="str">
            <v>Northeast Composite</v>
          </cell>
          <cell r="U6" t="str">
            <v>South Composite</v>
          </cell>
          <cell r="V6" t="str">
            <v>West Composite</v>
          </cell>
        </row>
        <row r="7">
          <cell r="O7">
            <v>66.472803132424801</v>
          </cell>
          <cell r="P7">
            <v>54.708152060187899</v>
          </cell>
          <cell r="Q7">
            <v>73.807124134355405</v>
          </cell>
          <cell r="R7">
            <v>62.851965525982401</v>
          </cell>
        </row>
        <row r="8">
          <cell r="O8">
            <v>67.283543427741506</v>
          </cell>
          <cell r="P8">
            <v>53.542481852235802</v>
          </cell>
          <cell r="Q8">
            <v>73.692159178113997</v>
          </cell>
          <cell r="R8">
            <v>64.813867335703506</v>
          </cell>
        </row>
        <row r="9">
          <cell r="O9">
            <v>70.415933812030005</v>
          </cell>
          <cell r="P9">
            <v>56.010549370788198</v>
          </cell>
          <cell r="Q9">
            <v>77.060230063598397</v>
          </cell>
          <cell r="R9">
            <v>66.964738893139895</v>
          </cell>
        </row>
        <row r="10">
          <cell r="O10">
            <v>72.063562919278297</v>
          </cell>
          <cell r="P10">
            <v>62.909537000249003</v>
          </cell>
          <cell r="Q10">
            <v>82.365376323084107</v>
          </cell>
          <cell r="R10">
            <v>67.289502654053095</v>
          </cell>
        </row>
        <row r="11">
          <cell r="O11">
            <v>71.476486967455998</v>
          </cell>
          <cell r="P11">
            <v>66.699832215679805</v>
          </cell>
          <cell r="Q11">
            <v>84.756920551808804</v>
          </cell>
          <cell r="R11">
            <v>67.923761265635093</v>
          </cell>
        </row>
        <row r="12">
          <cell r="O12">
            <v>71.955922502588393</v>
          </cell>
          <cell r="P12">
            <v>66.951088797784095</v>
          </cell>
          <cell r="Q12">
            <v>85.905712610984693</v>
          </cell>
          <cell r="R12">
            <v>70.038925116310494</v>
          </cell>
        </row>
        <row r="13">
          <cell r="O13">
            <v>72.309711804605996</v>
          </cell>
          <cell r="P13">
            <v>70.943655916786099</v>
          </cell>
          <cell r="Q13">
            <v>87.127295029350805</v>
          </cell>
          <cell r="R13">
            <v>74.068570677050502</v>
          </cell>
        </row>
        <row r="14">
          <cell r="O14">
            <v>73.0858440756748</v>
          </cell>
          <cell r="P14">
            <v>76.860177723636596</v>
          </cell>
          <cell r="Q14">
            <v>88.279558880025107</v>
          </cell>
          <cell r="R14">
            <v>77.303561789624894</v>
          </cell>
        </row>
        <row r="15">
          <cell r="O15">
            <v>75.384322697610699</v>
          </cell>
          <cell r="P15">
            <v>77.831932199641003</v>
          </cell>
          <cell r="Q15">
            <v>88.237577515177193</v>
          </cell>
          <cell r="R15">
            <v>78.194072178865895</v>
          </cell>
        </row>
        <row r="16">
          <cell r="O16">
            <v>78.199431265496699</v>
          </cell>
          <cell r="P16">
            <v>78.312508597102607</v>
          </cell>
          <cell r="Q16">
            <v>85.618942073529695</v>
          </cell>
          <cell r="R16">
            <v>79.404340578425106</v>
          </cell>
        </row>
        <row r="17">
          <cell r="O17">
            <v>78.356712875350297</v>
          </cell>
          <cell r="P17">
            <v>83.069657561944396</v>
          </cell>
          <cell r="Q17">
            <v>84.970774614745807</v>
          </cell>
          <cell r="R17">
            <v>81.497629293983493</v>
          </cell>
        </row>
        <row r="18">
          <cell r="O18">
            <v>77.987376081511101</v>
          </cell>
          <cell r="P18">
            <v>87.923970512675396</v>
          </cell>
          <cell r="Q18">
            <v>87.996195211202505</v>
          </cell>
          <cell r="R18">
            <v>83.442265982133506</v>
          </cell>
        </row>
        <row r="19">
          <cell r="O19">
            <v>82.738831306221201</v>
          </cell>
          <cell r="P19">
            <v>88.827013008299801</v>
          </cell>
          <cell r="Q19">
            <v>90.046457278415104</v>
          </cell>
          <cell r="R19">
            <v>85.028370966658002</v>
          </cell>
        </row>
        <row r="20">
          <cell r="O20">
            <v>91.268215921324497</v>
          </cell>
          <cell r="P20">
            <v>88.419631122267106</v>
          </cell>
          <cell r="Q20">
            <v>91.386071758661004</v>
          </cell>
          <cell r="R20">
            <v>86.179512637799803</v>
          </cell>
        </row>
        <row r="21">
          <cell r="O21">
            <v>94.492270237294505</v>
          </cell>
          <cell r="P21">
            <v>88.546632671698902</v>
          </cell>
          <cell r="Q21">
            <v>93.005005668458594</v>
          </cell>
          <cell r="R21">
            <v>87.978039296958201</v>
          </cell>
        </row>
        <row r="22">
          <cell r="O22">
            <v>92.649039650817897</v>
          </cell>
          <cell r="P22">
            <v>90.654398032265604</v>
          </cell>
          <cell r="Q22">
            <v>93.973330814352394</v>
          </cell>
          <cell r="R22">
            <v>91.009963506805207</v>
          </cell>
        </row>
        <row r="23">
          <cell r="O23">
            <v>94.372510143228297</v>
          </cell>
          <cell r="P23">
            <v>95.020059849093101</v>
          </cell>
          <cell r="Q23">
            <v>95.735836668372897</v>
          </cell>
          <cell r="R23">
            <v>94.7189939748353</v>
          </cell>
          <cell r="S23">
            <v>100.394032751803</v>
          </cell>
          <cell r="T23">
            <v>75.229850713026195</v>
          </cell>
          <cell r="U23">
            <v>99.017134522815795</v>
          </cell>
          <cell r="V23">
            <v>90.795779332476599</v>
          </cell>
        </row>
        <row r="24">
          <cell r="O24">
            <v>99.422171630485195</v>
          </cell>
          <cell r="P24">
            <v>100.505878728735</v>
          </cell>
          <cell r="Q24">
            <v>98.971699105342594</v>
          </cell>
          <cell r="R24">
            <v>98.439070222135499</v>
          </cell>
          <cell r="S24">
            <v>99.799940138077801</v>
          </cell>
          <cell r="T24">
            <v>83.760863602740102</v>
          </cell>
          <cell r="U24">
            <v>98.734643333504906</v>
          </cell>
          <cell r="V24">
            <v>94.751951204968705</v>
          </cell>
        </row>
        <row r="25">
          <cell r="O25">
            <v>101.497548139446</v>
          </cell>
          <cell r="P25">
            <v>100.86411813406301</v>
          </cell>
          <cell r="Q25">
            <v>100.57967956375801</v>
          </cell>
          <cell r="R25">
            <v>99.658300519028799</v>
          </cell>
          <cell r="S25">
            <v>100.429564040157</v>
          </cell>
          <cell r="T25">
            <v>96.4504554109119</v>
          </cell>
          <cell r="U25">
            <v>99.095522790149801</v>
          </cell>
          <cell r="V25">
            <v>97.904655338162001</v>
          </cell>
        </row>
        <row r="26">
          <cell r="O26">
            <v>100</v>
          </cell>
          <cell r="P26">
            <v>100</v>
          </cell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</row>
        <row r="27">
          <cell r="O27">
            <v>101.66063587271699</v>
          </cell>
          <cell r="P27">
            <v>103.56902445218</v>
          </cell>
          <cell r="Q27">
            <v>99.685309219157702</v>
          </cell>
          <cell r="R27">
            <v>102.331753649841</v>
          </cell>
          <cell r="S27">
            <v>100.50790587362999</v>
          </cell>
          <cell r="T27">
            <v>102.88950154387901</v>
          </cell>
          <cell r="U27">
            <v>100.72261993526</v>
          </cell>
          <cell r="V27">
            <v>99.806843904031993</v>
          </cell>
        </row>
        <row r="28">
          <cell r="O28">
            <v>107.386884712563</v>
          </cell>
          <cell r="P28">
            <v>103.091317314793</v>
          </cell>
          <cell r="Q28">
            <v>101.368866521971</v>
          </cell>
          <cell r="R28">
            <v>105.244681894264</v>
          </cell>
          <cell r="S28">
            <v>106.17873502008599</v>
          </cell>
          <cell r="T28">
            <v>107.680272150165</v>
          </cell>
          <cell r="U28">
            <v>100.10141150748601</v>
          </cell>
          <cell r="V28">
            <v>98.416086350188607</v>
          </cell>
        </row>
        <row r="29">
          <cell r="O29">
            <v>109.85340761278199</v>
          </cell>
          <cell r="P29">
            <v>100.15700976064301</v>
          </cell>
          <cell r="Q29">
            <v>105.245171690208</v>
          </cell>
          <cell r="R29">
            <v>105.96297634726901</v>
          </cell>
          <cell r="S29">
            <v>111.08271814167</v>
          </cell>
          <cell r="T29">
            <v>105.875474795123</v>
          </cell>
          <cell r="U29">
            <v>98.613967864387106</v>
          </cell>
          <cell r="V29">
            <v>98.028586950374702</v>
          </cell>
        </row>
        <row r="30">
          <cell r="O30">
            <v>108.464266487035</v>
          </cell>
          <cell r="P30">
            <v>103.034418929648</v>
          </cell>
          <cell r="Q30">
            <v>107.741243825911</v>
          </cell>
          <cell r="R30">
            <v>106.10502911810001</v>
          </cell>
          <cell r="S30">
            <v>110.69694416274299</v>
          </cell>
          <cell r="T30">
            <v>101.49080457741699</v>
          </cell>
          <cell r="U30">
            <v>99.496170817835704</v>
          </cell>
          <cell r="V30">
            <v>98.491659412235705</v>
          </cell>
        </row>
        <row r="31">
          <cell r="O31">
            <v>109.80282937731801</v>
          </cell>
          <cell r="P31">
            <v>109.652123510425</v>
          </cell>
          <cell r="Q31">
            <v>107.64808270870699</v>
          </cell>
          <cell r="R31">
            <v>108.360682459513</v>
          </cell>
          <cell r="S31">
            <v>109.526500009885</v>
          </cell>
          <cell r="T31">
            <v>102.39591856121901</v>
          </cell>
          <cell r="U31">
            <v>102.63216819583199</v>
          </cell>
          <cell r="V31">
            <v>99.405918936395196</v>
          </cell>
        </row>
        <row r="32">
          <cell r="O32">
            <v>114.75360117815499</v>
          </cell>
          <cell r="P32">
            <v>115.150266544592</v>
          </cell>
          <cell r="Q32">
            <v>108.229375047266</v>
          </cell>
          <cell r="R32">
            <v>112.313015723045</v>
          </cell>
          <cell r="S32">
            <v>109.097829183987</v>
          </cell>
          <cell r="T32">
            <v>106.56523480470599</v>
          </cell>
          <cell r="U32">
            <v>104.424933249745</v>
          </cell>
          <cell r="V32">
            <v>99.759114301739103</v>
          </cell>
        </row>
        <row r="33">
          <cell r="O33">
            <v>118.521482644852</v>
          </cell>
          <cell r="P33">
            <v>117.13027132595199</v>
          </cell>
          <cell r="Q33">
            <v>112.057001685464</v>
          </cell>
          <cell r="R33">
            <v>116.322368910151</v>
          </cell>
          <cell r="S33">
            <v>113.768509104298</v>
          </cell>
          <cell r="T33">
            <v>106.049966138226</v>
          </cell>
          <cell r="U33">
            <v>105.60045608718499</v>
          </cell>
          <cell r="V33">
            <v>100.68813432478299</v>
          </cell>
        </row>
        <row r="34">
          <cell r="O34">
            <v>118.480965041638</v>
          </cell>
          <cell r="P34">
            <v>118.163711501253</v>
          </cell>
          <cell r="Q34">
            <v>117.02286797724901</v>
          </cell>
          <cell r="R34">
            <v>118.833423778336</v>
          </cell>
          <cell r="S34">
            <v>120.532404220842</v>
          </cell>
          <cell r="T34">
            <v>103.143499101823</v>
          </cell>
          <cell r="U34">
            <v>108.523582737829</v>
          </cell>
          <cell r="V34">
            <v>103.312710261544</v>
          </cell>
        </row>
        <row r="35">
          <cell r="O35">
            <v>119.515100971013</v>
          </cell>
          <cell r="P35">
            <v>121.897572762669</v>
          </cell>
          <cell r="Q35">
            <v>119.65609723931</v>
          </cell>
          <cell r="R35">
            <v>121.758413664606</v>
          </cell>
          <cell r="S35">
            <v>117.113228883161</v>
          </cell>
          <cell r="T35">
            <v>106.08140099391601</v>
          </cell>
          <cell r="U35">
            <v>112.16555741413799</v>
          </cell>
          <cell r="V35">
            <v>106.312628517305</v>
          </cell>
        </row>
        <row r="36">
          <cell r="O36">
            <v>122.69554947944501</v>
          </cell>
          <cell r="P36">
            <v>127.69277241563</v>
          </cell>
          <cell r="Q36">
            <v>119.205056692079</v>
          </cell>
          <cell r="R36">
            <v>125.844527937433</v>
          </cell>
          <cell r="S36">
            <v>111.096355427343</v>
          </cell>
          <cell r="T36">
            <v>106.32896124489299</v>
          </cell>
          <cell r="U36">
            <v>113.75722007756499</v>
          </cell>
          <cell r="V36">
            <v>109.330001999912</v>
          </cell>
        </row>
        <row r="37">
          <cell r="O37">
            <v>125.079700281597</v>
          </cell>
          <cell r="P37">
            <v>133.05208053280001</v>
          </cell>
          <cell r="Q37">
            <v>121.016581346835</v>
          </cell>
          <cell r="R37">
            <v>128.97289884707399</v>
          </cell>
          <cell r="S37">
            <v>115.143491533972</v>
          </cell>
          <cell r="T37">
            <v>102.51959618260901</v>
          </cell>
          <cell r="U37">
            <v>112.519730836029</v>
          </cell>
          <cell r="V37">
            <v>110.155670284773</v>
          </cell>
        </row>
        <row r="38">
          <cell r="O38">
            <v>127.70717019416099</v>
          </cell>
          <cell r="P38">
            <v>136.99646866526601</v>
          </cell>
          <cell r="Q38">
            <v>127.441897969008</v>
          </cell>
          <cell r="R38">
            <v>132.097614827423</v>
          </cell>
          <cell r="S38">
            <v>124.273742196512</v>
          </cell>
          <cell r="T38">
            <v>106.905735359095</v>
          </cell>
          <cell r="U38">
            <v>112.821385998968</v>
          </cell>
          <cell r="V38">
            <v>110.318522588503</v>
          </cell>
        </row>
        <row r="39">
          <cell r="O39">
            <v>132.25515197673599</v>
          </cell>
          <cell r="P39">
            <v>141.80293013483899</v>
          </cell>
          <cell r="Q39">
            <v>134.90276835931999</v>
          </cell>
          <cell r="R39">
            <v>138.89355794355899</v>
          </cell>
          <cell r="S39">
            <v>119.04653853432799</v>
          </cell>
          <cell r="T39">
            <v>119.77478119957399</v>
          </cell>
          <cell r="U39">
            <v>116.841362851387</v>
          </cell>
          <cell r="V39">
            <v>114.661326414577</v>
          </cell>
        </row>
        <row r="40">
          <cell r="O40">
            <v>135.247575398984</v>
          </cell>
          <cell r="P40">
            <v>146.653302875169</v>
          </cell>
          <cell r="Q40">
            <v>140.94932000462899</v>
          </cell>
          <cell r="R40">
            <v>148.071526391546</v>
          </cell>
          <cell r="S40">
            <v>112.907203515455</v>
          </cell>
          <cell r="T40">
            <v>126.669786382084</v>
          </cell>
          <cell r="U40">
            <v>123.34791941112201</v>
          </cell>
          <cell r="V40">
            <v>121.448964452327</v>
          </cell>
        </row>
        <row r="41">
          <cell r="O41">
            <v>135.357717693155</v>
          </cell>
          <cell r="P41">
            <v>150.46749820421999</v>
          </cell>
          <cell r="Q41">
            <v>144.240732483285</v>
          </cell>
          <cell r="R41">
            <v>151.64561146129299</v>
          </cell>
          <cell r="S41">
            <v>121.66537091694001</v>
          </cell>
          <cell r="T41">
            <v>125.45450306209899</v>
          </cell>
          <cell r="U41">
            <v>129.62284329242701</v>
          </cell>
          <cell r="V41">
            <v>125.896943364084</v>
          </cell>
        </row>
        <row r="42">
          <cell r="O42">
            <v>136.264064360595</v>
          </cell>
          <cell r="P42">
            <v>155.50466277544501</v>
          </cell>
          <cell r="Q42">
            <v>149.22618814102401</v>
          </cell>
          <cell r="R42">
            <v>152.78977250333</v>
          </cell>
          <cell r="S42">
            <v>129.23688818086799</v>
          </cell>
          <cell r="T42">
            <v>129.29638663468401</v>
          </cell>
          <cell r="U42">
            <v>133.885115934916</v>
          </cell>
          <cell r="V42">
            <v>127.57236750056001</v>
          </cell>
        </row>
        <row r="43">
          <cell r="O43">
            <v>140.05099180648199</v>
          </cell>
          <cell r="P43">
            <v>164.39772349989599</v>
          </cell>
          <cell r="Q43">
            <v>159.85874561757001</v>
          </cell>
          <cell r="R43">
            <v>160.495623836042</v>
          </cell>
          <cell r="S43">
            <v>131.19940088000499</v>
          </cell>
          <cell r="T43">
            <v>136.29744477621901</v>
          </cell>
          <cell r="U43">
            <v>138.10964017782399</v>
          </cell>
          <cell r="V43">
            <v>130.36951643134401</v>
          </cell>
        </row>
        <row r="44">
          <cell r="O44">
            <v>145.110890601053</v>
          </cell>
          <cell r="P44">
            <v>174.757364575601</v>
          </cell>
          <cell r="Q44">
            <v>172.05264511682699</v>
          </cell>
          <cell r="R44">
            <v>171.31778344372199</v>
          </cell>
          <cell r="S44">
            <v>131.98688675202999</v>
          </cell>
          <cell r="T44">
            <v>136.565122192313</v>
          </cell>
          <cell r="U44">
            <v>145.274504104176</v>
          </cell>
          <cell r="V44">
            <v>135.558308266464</v>
          </cell>
        </row>
        <row r="45">
          <cell r="O45">
            <v>147.70622551747701</v>
          </cell>
          <cell r="P45">
            <v>177.74705920516399</v>
          </cell>
          <cell r="Q45">
            <v>174.89871257362699</v>
          </cell>
          <cell r="R45">
            <v>176.13693055976299</v>
          </cell>
          <cell r="S45">
            <v>130.657964458706</v>
          </cell>
          <cell r="T45">
            <v>139.476014500606</v>
          </cell>
          <cell r="U45">
            <v>154.57502619913799</v>
          </cell>
          <cell r="V45">
            <v>141.16156697702601</v>
          </cell>
        </row>
        <row r="46">
          <cell r="O46">
            <v>147.949714050864</v>
          </cell>
          <cell r="P46">
            <v>178.907763245334</v>
          </cell>
          <cell r="Q46">
            <v>174.08433389807701</v>
          </cell>
          <cell r="R46">
            <v>176.967853082754</v>
          </cell>
          <cell r="S46">
            <v>129.71443171485501</v>
          </cell>
          <cell r="T46">
            <v>150.11878065159999</v>
          </cell>
          <cell r="U46">
            <v>158.53927870800399</v>
          </cell>
          <cell r="V46">
            <v>146.683364293083</v>
          </cell>
        </row>
        <row r="47">
          <cell r="O47">
            <v>146.78388572192301</v>
          </cell>
          <cell r="P47">
            <v>184.76858410723199</v>
          </cell>
          <cell r="Q47">
            <v>178.38210140607501</v>
          </cell>
          <cell r="R47">
            <v>181.06049287256999</v>
          </cell>
          <cell r="S47">
            <v>132.21712179766101</v>
          </cell>
          <cell r="T47">
            <v>157.470506235541</v>
          </cell>
          <cell r="U47">
            <v>158.15795152886199</v>
          </cell>
          <cell r="V47">
            <v>151.473815294801</v>
          </cell>
        </row>
        <row r="48">
          <cell r="O48">
            <v>143.63506637820601</v>
          </cell>
          <cell r="P48">
            <v>187.671323378312</v>
          </cell>
          <cell r="Q48">
            <v>179.345571788168</v>
          </cell>
          <cell r="R48">
            <v>186.23922414664401</v>
          </cell>
          <cell r="S48">
            <v>136.36003593992999</v>
          </cell>
          <cell r="T48">
            <v>165.250850919285</v>
          </cell>
          <cell r="U48">
            <v>159.74770610967099</v>
          </cell>
          <cell r="V48">
            <v>154.05192260202901</v>
          </cell>
        </row>
        <row r="49">
          <cell r="O49">
            <v>143.52989669686599</v>
          </cell>
          <cell r="P49">
            <v>185.55368755287901</v>
          </cell>
          <cell r="Q49">
            <v>174.19375747138801</v>
          </cell>
          <cell r="R49">
            <v>187.867670954679</v>
          </cell>
          <cell r="S49">
            <v>138.07272299382799</v>
          </cell>
          <cell r="T49">
            <v>178.43368014166401</v>
          </cell>
          <cell r="U49">
            <v>159.66387910480199</v>
          </cell>
          <cell r="V49">
            <v>156.26727312617899</v>
          </cell>
        </row>
        <row r="50">
          <cell r="O50">
            <v>145.865653961671</v>
          </cell>
          <cell r="P50">
            <v>186.99848305613401</v>
          </cell>
          <cell r="Q50">
            <v>173.46169154302001</v>
          </cell>
          <cell r="R50">
            <v>188.80870419959101</v>
          </cell>
          <cell r="S50">
            <v>140.78237781922101</v>
          </cell>
          <cell r="T50">
            <v>189.274584880703</v>
          </cell>
          <cell r="U50">
            <v>159.37353313355399</v>
          </cell>
          <cell r="V50">
            <v>160.58388152770701</v>
          </cell>
        </row>
        <row r="51">
          <cell r="O51">
            <v>144.94481565980601</v>
          </cell>
          <cell r="P51">
            <v>195.210435197626</v>
          </cell>
          <cell r="Q51">
            <v>180.613901807936</v>
          </cell>
          <cell r="R51">
            <v>194.081984461068</v>
          </cell>
          <cell r="S51">
            <v>145.20038520940801</v>
          </cell>
          <cell r="T51">
            <v>192.348288368993</v>
          </cell>
          <cell r="U51">
            <v>162.714105528521</v>
          </cell>
          <cell r="V51">
            <v>166.93574318519401</v>
          </cell>
        </row>
        <row r="52">
          <cell r="O52">
            <v>141.42394421018599</v>
          </cell>
          <cell r="P52">
            <v>201.65826824894799</v>
          </cell>
          <cell r="Q52">
            <v>185.716961425265</v>
          </cell>
          <cell r="R52">
            <v>200.960638597783</v>
          </cell>
          <cell r="S52">
            <v>145.17870214041301</v>
          </cell>
          <cell r="T52">
            <v>191.579948561885</v>
          </cell>
          <cell r="U52">
            <v>165.37239212882099</v>
          </cell>
          <cell r="V52">
            <v>173.88325385300601</v>
          </cell>
        </row>
        <row r="53">
          <cell r="O53">
            <v>138.79840959498799</v>
          </cell>
          <cell r="P53">
            <v>197.19412650666001</v>
          </cell>
          <cell r="Q53">
            <v>178.79905494159399</v>
          </cell>
          <cell r="R53">
            <v>198.842475788267</v>
          </cell>
          <cell r="S53">
            <v>145.381799150521</v>
          </cell>
          <cell r="T53">
            <v>195.86804116659599</v>
          </cell>
          <cell r="U53">
            <v>164.37763743971101</v>
          </cell>
          <cell r="V53">
            <v>176.29565008585499</v>
          </cell>
        </row>
        <row r="54">
          <cell r="O54">
            <v>137.597643935604</v>
          </cell>
          <cell r="P54">
            <v>191.525215958568</v>
          </cell>
          <cell r="Q54">
            <v>170.60830122313601</v>
          </cell>
          <cell r="R54">
            <v>191.25314374452401</v>
          </cell>
          <cell r="S54">
            <v>148.59502079033899</v>
          </cell>
          <cell r="T54">
            <v>198.43099463943301</v>
          </cell>
          <cell r="U54">
            <v>161.413631527939</v>
          </cell>
          <cell r="V54">
            <v>171.460363153401</v>
          </cell>
        </row>
        <row r="55">
          <cell r="O55">
            <v>135.72949405120801</v>
          </cell>
          <cell r="P55">
            <v>193.599033999331</v>
          </cell>
          <cell r="Q55">
            <v>168.03021646299101</v>
          </cell>
          <cell r="R55">
            <v>187.97640869205199</v>
          </cell>
          <cell r="S55">
            <v>147.64239724592099</v>
          </cell>
          <cell r="T55">
            <v>182.93180500019599</v>
          </cell>
          <cell r="U55">
            <v>157.09122037620301</v>
          </cell>
          <cell r="V55">
            <v>166.19142236755999</v>
          </cell>
        </row>
        <row r="56">
          <cell r="O56">
            <v>134.05733281771501</v>
          </cell>
          <cell r="P56">
            <v>196.60200187529</v>
          </cell>
          <cell r="Q56">
            <v>163.751595856541</v>
          </cell>
          <cell r="R56">
            <v>186.229220255684</v>
          </cell>
          <cell r="S56">
            <v>143.095142347386</v>
          </cell>
          <cell r="T56">
            <v>173.88601471309201</v>
          </cell>
          <cell r="U56">
            <v>152.656534218508</v>
          </cell>
          <cell r="V56">
            <v>164.27119553473401</v>
          </cell>
        </row>
        <row r="57">
          <cell r="O57">
            <v>126.476250519421</v>
          </cell>
          <cell r="P57">
            <v>188.14176007295799</v>
          </cell>
          <cell r="Q57">
            <v>153.40480174788701</v>
          </cell>
          <cell r="R57">
            <v>175.812411292907</v>
          </cell>
          <cell r="S57">
            <v>139.737204166227</v>
          </cell>
          <cell r="T57">
            <v>177.47236541595501</v>
          </cell>
          <cell r="U57">
            <v>147.640602563442</v>
          </cell>
          <cell r="V57">
            <v>159.96904839162201</v>
          </cell>
        </row>
        <row r="58">
          <cell r="O58">
            <v>115.934275761065</v>
          </cell>
          <cell r="P58">
            <v>176.153358969133</v>
          </cell>
          <cell r="Q58">
            <v>143.51736484852</v>
          </cell>
          <cell r="R58">
            <v>162.16823887968101</v>
          </cell>
          <cell r="S58">
            <v>135.19097645219401</v>
          </cell>
          <cell r="T58">
            <v>174.78918758421</v>
          </cell>
          <cell r="U58">
            <v>141.75114470362999</v>
          </cell>
          <cell r="V58">
            <v>152.04944246651201</v>
          </cell>
        </row>
        <row r="59">
          <cell r="O59">
            <v>109.91757556144201</v>
          </cell>
          <cell r="P59">
            <v>167.319910664958</v>
          </cell>
          <cell r="Q59">
            <v>137.74006408071</v>
          </cell>
          <cell r="R59">
            <v>148.45099655822699</v>
          </cell>
          <cell r="S59">
            <v>122.739907410283</v>
          </cell>
          <cell r="T59">
            <v>158.30071058437801</v>
          </cell>
          <cell r="U59">
            <v>132.324056658329</v>
          </cell>
          <cell r="V59">
            <v>138.39108115465399</v>
          </cell>
        </row>
        <row r="60">
          <cell r="O60">
            <v>108.938187843387</v>
          </cell>
          <cell r="P60">
            <v>159.85340621818801</v>
          </cell>
          <cell r="Q60">
            <v>133.31104930379601</v>
          </cell>
          <cell r="R60">
            <v>134.345229688628</v>
          </cell>
          <cell r="S60">
            <v>112.104835809896</v>
          </cell>
          <cell r="T60">
            <v>131.40249975572999</v>
          </cell>
          <cell r="U60">
            <v>120.443174516513</v>
          </cell>
          <cell r="V60">
            <v>126.12245013115</v>
          </cell>
        </row>
        <row r="61">
          <cell r="O61">
            <v>107.57576561777</v>
          </cell>
          <cell r="P61">
            <v>161.63185399112001</v>
          </cell>
          <cell r="Q61">
            <v>129.474272549538</v>
          </cell>
          <cell r="R61">
            <v>128.54844971426999</v>
          </cell>
          <cell r="S61">
            <v>105.227670102875</v>
          </cell>
          <cell r="T61">
            <v>118.948476681038</v>
          </cell>
          <cell r="U61">
            <v>113.515168787877</v>
          </cell>
          <cell r="V61">
            <v>118.20440230934599</v>
          </cell>
        </row>
        <row r="62">
          <cell r="O62">
            <v>102.270686822169</v>
          </cell>
          <cell r="P62">
            <v>164.44076145419299</v>
          </cell>
          <cell r="Q62">
            <v>126.118376391358</v>
          </cell>
          <cell r="R62">
            <v>127.835997729075</v>
          </cell>
          <cell r="S62">
            <v>103.09469122163399</v>
          </cell>
          <cell r="T62">
            <v>124.627315882831</v>
          </cell>
          <cell r="U62">
            <v>111.172997926652</v>
          </cell>
          <cell r="V62">
            <v>109.886334899294</v>
          </cell>
        </row>
        <row r="63">
          <cell r="O63">
            <v>98.106009650481994</v>
          </cell>
          <cell r="P63">
            <v>158.33027623595501</v>
          </cell>
          <cell r="Q63">
            <v>123.968871414219</v>
          </cell>
          <cell r="R63">
            <v>126.514879943932</v>
          </cell>
          <cell r="S63">
            <v>105.37344950550801</v>
          </cell>
          <cell r="T63">
            <v>135.792298763106</v>
          </cell>
          <cell r="U63">
            <v>111.536265330082</v>
          </cell>
          <cell r="V63">
            <v>110.47586131632301</v>
          </cell>
        </row>
        <row r="64">
          <cell r="O64">
            <v>96.226632193501302</v>
          </cell>
          <cell r="P64">
            <v>149.55152205812701</v>
          </cell>
          <cell r="Q64">
            <v>122.639045499546</v>
          </cell>
          <cell r="R64">
            <v>124.12177017904899</v>
          </cell>
          <cell r="S64">
            <v>103.685084520348</v>
          </cell>
          <cell r="T64">
            <v>141.300868955666</v>
          </cell>
          <cell r="U64">
            <v>117.072244144447</v>
          </cell>
          <cell r="V64">
            <v>118.413161451101</v>
          </cell>
        </row>
        <row r="65">
          <cell r="O65">
            <v>93.883535412313293</v>
          </cell>
          <cell r="P65">
            <v>151.778590423129</v>
          </cell>
          <cell r="Q65">
            <v>122.310572686041</v>
          </cell>
          <cell r="R65">
            <v>121.05650392544</v>
          </cell>
          <cell r="S65">
            <v>102.811994190652</v>
          </cell>
          <cell r="T65">
            <v>139.88429318555799</v>
          </cell>
          <cell r="U65">
            <v>125.290888412737</v>
          </cell>
          <cell r="V65">
            <v>120.04222203773099</v>
          </cell>
        </row>
        <row r="66">
          <cell r="O66">
            <v>90.8014959088772</v>
          </cell>
          <cell r="P66">
            <v>157.99154727120501</v>
          </cell>
          <cell r="Q66">
            <v>121.424983861367</v>
          </cell>
          <cell r="R66">
            <v>119.24402963663</v>
          </cell>
          <cell r="S66">
            <v>102.77660542767801</v>
          </cell>
          <cell r="T66">
            <v>142.492846489333</v>
          </cell>
          <cell r="U66">
            <v>129.50277298576901</v>
          </cell>
          <cell r="V66">
            <v>119.08669758464001</v>
          </cell>
        </row>
        <row r="67">
          <cell r="O67">
            <v>90.228378548531296</v>
          </cell>
          <cell r="P67">
            <v>155.51203294854699</v>
          </cell>
          <cell r="Q67">
            <v>119.79936661863699</v>
          </cell>
          <cell r="R67">
            <v>119.741517908502</v>
          </cell>
          <cell r="S67">
            <v>102.560615413568</v>
          </cell>
          <cell r="T67">
            <v>152.13110702584001</v>
          </cell>
          <cell r="U67">
            <v>129.189433174795</v>
          </cell>
          <cell r="V67">
            <v>122.56492906077401</v>
          </cell>
        </row>
        <row r="68">
          <cell r="O68">
            <v>92.494563845488798</v>
          </cell>
          <cell r="P68">
            <v>153.731662260832</v>
          </cell>
          <cell r="Q68">
            <v>119.463022968267</v>
          </cell>
          <cell r="R68">
            <v>120.77995581843</v>
          </cell>
          <cell r="S68">
            <v>105.76214230574</v>
          </cell>
          <cell r="T68">
            <v>155.31073868860801</v>
          </cell>
          <cell r="U68">
            <v>127.71758972229399</v>
          </cell>
          <cell r="V68">
            <v>125.93074530700299</v>
          </cell>
        </row>
        <row r="69">
          <cell r="O69">
            <v>93.920512839634199</v>
          </cell>
          <cell r="P69">
            <v>159.25346110987999</v>
          </cell>
          <cell r="Q69">
            <v>119.785860171096</v>
          </cell>
          <cell r="R69">
            <v>121.102327080393</v>
          </cell>
          <cell r="S69">
            <v>113.509694992059</v>
          </cell>
          <cell r="T69">
            <v>151.805889016496</v>
          </cell>
          <cell r="U69">
            <v>128.893974870199</v>
          </cell>
          <cell r="V69">
            <v>127.55223173069299</v>
          </cell>
        </row>
        <row r="70">
          <cell r="O70">
            <v>92.791325190454899</v>
          </cell>
          <cell r="P70">
            <v>163.56861560592</v>
          </cell>
          <cell r="Q70">
            <v>118.91696357130699</v>
          </cell>
          <cell r="R70">
            <v>121.647272548638</v>
          </cell>
          <cell r="S70">
            <v>118.42967183373</v>
          </cell>
          <cell r="T70">
            <v>154.49514924597</v>
          </cell>
          <cell r="U70">
            <v>130.91451820385899</v>
          </cell>
          <cell r="V70">
            <v>129.261218221766</v>
          </cell>
        </row>
        <row r="71">
          <cell r="O71">
            <v>89.672479020950703</v>
          </cell>
          <cell r="P71">
            <v>160.09554580551199</v>
          </cell>
          <cell r="Q71">
            <v>118.623254028869</v>
          </cell>
          <cell r="R71">
            <v>124.747927784368</v>
          </cell>
          <cell r="S71">
            <v>115.388922147714</v>
          </cell>
          <cell r="T71">
            <v>157.15772882248601</v>
          </cell>
          <cell r="U71">
            <v>130.82182537690801</v>
          </cell>
          <cell r="V71">
            <v>130.747976051774</v>
          </cell>
        </row>
        <row r="72">
          <cell r="O72">
            <v>86.790626370842205</v>
          </cell>
          <cell r="P72">
            <v>157.182050438006</v>
          </cell>
          <cell r="Q72">
            <v>121.04033109767001</v>
          </cell>
          <cell r="R72">
            <v>129.830749112359</v>
          </cell>
          <cell r="S72">
            <v>111.07965895321099</v>
          </cell>
          <cell r="T72">
            <v>157.728759223173</v>
          </cell>
          <cell r="U72">
            <v>132.448848804401</v>
          </cell>
          <cell r="V72">
            <v>133.86631211052801</v>
          </cell>
        </row>
        <row r="73">
          <cell r="O73">
            <v>90.750293113915006</v>
          </cell>
          <cell r="P73">
            <v>162.83406812465401</v>
          </cell>
          <cell r="Q73">
            <v>124.549991369803</v>
          </cell>
          <cell r="R73">
            <v>132.03883903012999</v>
          </cell>
          <cell r="S73">
            <v>110.449475270934</v>
          </cell>
          <cell r="T73">
            <v>162.98136129185599</v>
          </cell>
          <cell r="U73">
            <v>136.39075419738001</v>
          </cell>
          <cell r="V73">
            <v>137.89387103143699</v>
          </cell>
        </row>
        <row r="74">
          <cell r="O74">
            <v>95.622082302125605</v>
          </cell>
          <cell r="P74">
            <v>169.81695364847801</v>
          </cell>
          <cell r="Q74">
            <v>125.97494533356701</v>
          </cell>
          <cell r="R74">
            <v>131.990261125877</v>
          </cell>
          <cell r="S74">
            <v>112.844171014425</v>
          </cell>
          <cell r="T74">
            <v>169.74323036528401</v>
          </cell>
          <cell r="U74">
            <v>139.27263764890901</v>
          </cell>
          <cell r="V74">
            <v>139.640757366076</v>
          </cell>
        </row>
        <row r="75">
          <cell r="O75">
            <v>95.075208786294994</v>
          </cell>
          <cell r="P75">
            <v>170.409817871993</v>
          </cell>
          <cell r="Q75">
            <v>127.86758481610499</v>
          </cell>
          <cell r="R75">
            <v>135.970808572587</v>
          </cell>
          <cell r="S75">
            <v>116.712333648206</v>
          </cell>
          <cell r="T75">
            <v>177.411613729641</v>
          </cell>
          <cell r="U75">
            <v>141.62916329162999</v>
          </cell>
          <cell r="V75">
            <v>142.918908627528</v>
          </cell>
        </row>
        <row r="76">
          <cell r="O76">
            <v>96.141847647431604</v>
          </cell>
          <cell r="P76">
            <v>169.25035496389199</v>
          </cell>
          <cell r="Q76">
            <v>132.485441641036</v>
          </cell>
          <cell r="R76">
            <v>144.64998910300301</v>
          </cell>
          <cell r="S76">
            <v>120.56213878394099</v>
          </cell>
          <cell r="T76">
            <v>189.133044146381</v>
          </cell>
          <cell r="U76">
            <v>144.351945351973</v>
          </cell>
          <cell r="V76">
            <v>147.71427187973899</v>
          </cell>
        </row>
        <row r="77">
          <cell r="O77">
            <v>99.298804424103196</v>
          </cell>
          <cell r="P77">
            <v>170.65382357105901</v>
          </cell>
          <cell r="Q77">
            <v>134.08359788863399</v>
          </cell>
          <cell r="R77">
            <v>150.735185661255</v>
          </cell>
          <cell r="S77">
            <v>123.75164992783</v>
          </cell>
          <cell r="T77">
            <v>195.190549064349</v>
          </cell>
          <cell r="U77">
            <v>147.325437219641</v>
          </cell>
          <cell r="V77">
            <v>151.09392663850301</v>
          </cell>
        </row>
        <row r="78">
          <cell r="O78">
            <v>100.658606109304</v>
          </cell>
          <cell r="P78">
            <v>175.37040734973499</v>
          </cell>
          <cell r="Q78">
            <v>133.36226525567301</v>
          </cell>
          <cell r="R78">
            <v>152.41311931939501</v>
          </cell>
          <cell r="S78">
            <v>127.16122930328601</v>
          </cell>
          <cell r="T78">
            <v>192.334977231989</v>
          </cell>
          <cell r="U78">
            <v>150.10685477527301</v>
          </cell>
          <cell r="V78">
            <v>154.71985778032601</v>
          </cell>
        </row>
        <row r="79">
          <cell r="O79">
            <v>102.294588018664</v>
          </cell>
          <cell r="P79">
            <v>182.17700295139099</v>
          </cell>
          <cell r="Q79">
            <v>137.479770897745</v>
          </cell>
          <cell r="R79">
            <v>157.53348418138401</v>
          </cell>
          <cell r="S79">
            <v>126.49204147884601</v>
          </cell>
          <cell r="T79">
            <v>184.722550588963</v>
          </cell>
          <cell r="U79">
            <v>152.68755074229199</v>
          </cell>
          <cell r="V79">
            <v>159.67880580294599</v>
          </cell>
        </row>
        <row r="80">
          <cell r="O80">
            <v>106.966038498654</v>
          </cell>
          <cell r="P80">
            <v>190.61933094902099</v>
          </cell>
          <cell r="Q80">
            <v>145.617937902504</v>
          </cell>
          <cell r="R80">
            <v>165.907502395167</v>
          </cell>
          <cell r="S80">
            <v>127.802527591314</v>
          </cell>
          <cell r="T80">
            <v>179.80852381819199</v>
          </cell>
          <cell r="U80">
            <v>155.47960964245101</v>
          </cell>
          <cell r="V80">
            <v>166.129357833352</v>
          </cell>
        </row>
        <row r="81">
          <cell r="O81">
            <v>110.33872396556799</v>
          </cell>
          <cell r="P81">
            <v>197.48913174536901</v>
          </cell>
          <cell r="Q81">
            <v>149.28152135449301</v>
          </cell>
          <cell r="R81">
            <v>169.175753062643</v>
          </cell>
          <cell r="S81">
            <v>138.10633821298299</v>
          </cell>
          <cell r="T81">
            <v>188.20270466381601</v>
          </cell>
          <cell r="U81">
            <v>158.19122343500101</v>
          </cell>
          <cell r="V81">
            <v>171.14782610665199</v>
          </cell>
        </row>
        <row r="82">
          <cell r="O82">
            <v>110.84375906423899</v>
          </cell>
          <cell r="P82">
            <v>202.03944749948801</v>
          </cell>
          <cell r="Q82">
            <v>148.97122270913999</v>
          </cell>
          <cell r="R82">
            <v>169.12768832753201</v>
          </cell>
          <cell r="S82">
            <v>144.07687903515699</v>
          </cell>
          <cell r="T82">
            <v>203.86965541545999</v>
          </cell>
          <cell r="U82">
            <v>162.640536626634</v>
          </cell>
          <cell r="V82">
            <v>174.92125088097299</v>
          </cell>
        </row>
        <row r="83">
          <cell r="O83">
            <v>112.852426199183</v>
          </cell>
          <cell r="P83">
            <v>206.56007427774401</v>
          </cell>
          <cell r="Q83">
            <v>153.19969260068001</v>
          </cell>
          <cell r="R83">
            <v>173.31251988940701</v>
          </cell>
          <cell r="S83">
            <v>146.33216085107</v>
          </cell>
          <cell r="T83">
            <v>218.63844169255199</v>
          </cell>
          <cell r="U83">
            <v>168.581586801084</v>
          </cell>
          <cell r="V83">
            <v>179.41435780526999</v>
          </cell>
        </row>
        <row r="84">
          <cell r="O84">
            <v>117.27880454772</v>
          </cell>
          <cell r="P84">
            <v>209.32628150864801</v>
          </cell>
          <cell r="Q84">
            <v>160.24081942615601</v>
          </cell>
          <cell r="R84">
            <v>181.21394974306301</v>
          </cell>
          <cell r="S84">
            <v>151.67363372086501</v>
          </cell>
          <cell r="T84">
            <v>230.117684196299</v>
          </cell>
          <cell r="U84">
            <v>171.760166980034</v>
          </cell>
          <cell r="V84">
            <v>182.102276309871</v>
          </cell>
        </row>
        <row r="85">
          <cell r="O85">
            <v>118.095411256039</v>
          </cell>
          <cell r="P85">
            <v>206.06921587819301</v>
          </cell>
          <cell r="Q85">
            <v>162.457378643412</v>
          </cell>
          <cell r="R85">
            <v>186.476039469093</v>
          </cell>
          <cell r="S85">
            <v>150.49017301570001</v>
          </cell>
          <cell r="T85">
            <v>228.78184408190199</v>
          </cell>
          <cell r="U85">
            <v>173.982302500891</v>
          </cell>
          <cell r="V85">
            <v>184.407132926581</v>
          </cell>
        </row>
        <row r="86">
          <cell r="O86">
            <v>116.30575995521301</v>
          </cell>
          <cell r="P86">
            <v>203.95213281250901</v>
          </cell>
          <cell r="Q86">
            <v>161.791038296305</v>
          </cell>
          <cell r="R86">
            <v>187.82195214703901</v>
          </cell>
          <cell r="S86">
            <v>148.61807055186699</v>
          </cell>
          <cell r="T86">
            <v>219.261668122739</v>
          </cell>
          <cell r="U86">
            <v>176.108055365837</v>
          </cell>
          <cell r="V86">
            <v>187.76375650035399</v>
          </cell>
        </row>
        <row r="87">
          <cell r="O87">
            <v>118.34273837889801</v>
          </cell>
          <cell r="P87">
            <v>209.86714075214601</v>
          </cell>
          <cell r="Q87">
            <v>164.77139323559601</v>
          </cell>
          <cell r="R87">
            <v>192.32033127612499</v>
          </cell>
          <cell r="S87">
            <v>149.47337755946799</v>
          </cell>
          <cell r="T87">
            <v>216.418564494187</v>
          </cell>
          <cell r="U87">
            <v>176.853893428368</v>
          </cell>
          <cell r="V87">
            <v>191.422870827731</v>
          </cell>
        </row>
        <row r="88">
          <cell r="O88">
            <v>122.639847335562</v>
          </cell>
          <cell r="P88">
            <v>218.70422431250401</v>
          </cell>
          <cell r="Q88">
            <v>170.50252914905101</v>
          </cell>
          <cell r="R88">
            <v>201.495788036683</v>
          </cell>
          <cell r="S88">
            <v>149.461364288368</v>
          </cell>
          <cell r="T88">
            <v>216.280525574005</v>
          </cell>
          <cell r="U88">
            <v>181.12530373816099</v>
          </cell>
          <cell r="V88">
            <v>197.815755316441</v>
          </cell>
        </row>
        <row r="89">
          <cell r="O89">
            <v>124.175510085075</v>
          </cell>
          <cell r="P89">
            <v>224.71037289813299</v>
          </cell>
          <cell r="Q89">
            <v>174.67691377986</v>
          </cell>
          <cell r="R89">
            <v>206.93434620952101</v>
          </cell>
          <cell r="S89">
            <v>150.26249029407799</v>
          </cell>
          <cell r="T89">
            <v>213.84796938578199</v>
          </cell>
          <cell r="U89">
            <v>184.76129440885299</v>
          </cell>
          <cell r="V89">
            <v>204.204374664916</v>
          </cell>
        </row>
        <row r="90">
          <cell r="O90">
            <v>125.243287268914</v>
          </cell>
          <cell r="P90">
            <v>229.743698520637</v>
          </cell>
          <cell r="Q90">
            <v>177.71907964655799</v>
          </cell>
          <cell r="R90">
            <v>208.26325743759699</v>
          </cell>
          <cell r="S90">
            <v>150.56732337872501</v>
          </cell>
          <cell r="T90">
            <v>211.78579995787999</v>
          </cell>
          <cell r="U90">
            <v>183.87226072294399</v>
          </cell>
          <cell r="V90">
            <v>206.128257066749</v>
          </cell>
        </row>
        <row r="91">
          <cell r="O91">
            <v>134.80360040325999</v>
          </cell>
          <cell r="P91">
            <v>240.27367445395899</v>
          </cell>
          <cell r="Q91">
            <v>187.90226711975001</v>
          </cell>
          <cell r="R91">
            <v>215.93508747730499</v>
          </cell>
          <cell r="S91">
            <v>150.51055117465299</v>
          </cell>
          <cell r="T91">
            <v>214.30158563218001</v>
          </cell>
          <cell r="U91">
            <v>185.336097304784</v>
          </cell>
          <cell r="V91">
            <v>207.37367904214</v>
          </cell>
        </row>
        <row r="92">
          <cell r="O92">
            <v>149.71207727115601</v>
          </cell>
          <cell r="P92">
            <v>253.62980588615699</v>
          </cell>
          <cell r="Q92">
            <v>202.13113780749001</v>
          </cell>
          <cell r="R92">
            <v>228.98995092439199</v>
          </cell>
          <cell r="S92">
            <v>155.316812807243</v>
          </cell>
          <cell r="T92">
            <v>225.024310766062</v>
          </cell>
          <cell r="U92">
            <v>190.36307782040001</v>
          </cell>
          <cell r="V92">
            <v>212.63824900803999</v>
          </cell>
        </row>
        <row r="93">
          <cell r="O93">
            <v>148.90965626055899</v>
          </cell>
          <cell r="P93">
            <v>256.53924923785502</v>
          </cell>
          <cell r="Q93">
            <v>201.588801324538</v>
          </cell>
          <cell r="R93">
            <v>234.99055128795899</v>
          </cell>
          <cell r="S93">
            <v>160.09326988075699</v>
          </cell>
          <cell r="T93">
            <v>234.08684253461001</v>
          </cell>
          <cell r="U93">
            <v>194.52569657714801</v>
          </cell>
          <cell r="V93">
            <v>219.43943618025199</v>
          </cell>
        </row>
        <row r="94">
          <cell r="O94">
            <v>140.589286055835</v>
          </cell>
          <cell r="P94">
            <v>253.173372823709</v>
          </cell>
          <cell r="Q94">
            <v>195.34948290174199</v>
          </cell>
          <cell r="R94">
            <v>234.40959442693801</v>
          </cell>
          <cell r="S94">
            <v>157.60949007665101</v>
          </cell>
          <cell r="T94">
            <v>248.46546584676099</v>
          </cell>
          <cell r="U94">
            <v>196.305464761259</v>
          </cell>
          <cell r="V94">
            <v>224.47467741920801</v>
          </cell>
        </row>
        <row r="95">
          <cell r="O95">
            <v>142.388132854302</v>
          </cell>
          <cell r="P95">
            <v>252.049197148925</v>
          </cell>
          <cell r="Q95">
            <v>200.05864569327599</v>
          </cell>
          <cell r="R95">
            <v>238.65328203395899</v>
          </cell>
          <cell r="S95">
            <v>158.569825237206</v>
          </cell>
          <cell r="T95">
            <v>265.141803231241</v>
          </cell>
          <cell r="U95">
            <v>199.037807013481</v>
          </cell>
          <cell r="V95">
            <v>225.913642700201</v>
          </cell>
        </row>
        <row r="96">
          <cell r="O96">
            <v>149.06677997405501</v>
          </cell>
          <cell r="P96">
            <v>251.03827749650301</v>
          </cell>
          <cell r="Q96">
            <v>210.01628266588301</v>
          </cell>
          <cell r="R96">
            <v>247.59494386493799</v>
          </cell>
          <cell r="S96">
            <v>163.044801269049</v>
          </cell>
          <cell r="T96">
            <v>249.197395652908</v>
          </cell>
          <cell r="U96">
            <v>205.32256354284601</v>
          </cell>
          <cell r="V96">
            <v>228.15847765925599</v>
          </cell>
        </row>
        <row r="97">
          <cell r="O97">
            <v>153.91373804474799</v>
          </cell>
          <cell r="P97">
            <v>255.40643601161401</v>
          </cell>
          <cell r="Q97">
            <v>215.37482088508801</v>
          </cell>
          <cell r="R97">
            <v>249.55651860544</v>
          </cell>
          <cell r="S97">
            <v>164.858668624643</v>
          </cell>
          <cell r="T97">
            <v>226.312262467609</v>
          </cell>
          <cell r="U97">
            <v>210.77237283087899</v>
          </cell>
          <cell r="V97">
            <v>234.72021819935199</v>
          </cell>
        </row>
        <row r="98">
          <cell r="O98">
            <v>153.51136734301801</v>
          </cell>
          <cell r="P98">
            <v>262.81864294136199</v>
          </cell>
          <cell r="Q98">
            <v>215.03502832048099</v>
          </cell>
          <cell r="R98">
            <v>247.716417454382</v>
          </cell>
          <cell r="S98">
            <v>166.56519884944601</v>
          </cell>
          <cell r="T98">
            <v>221.96782419459399</v>
          </cell>
          <cell r="U98">
            <v>212.94933564480701</v>
          </cell>
          <cell r="V98">
            <v>241.47041573887901</v>
          </cell>
        </row>
        <row r="99">
          <cell r="O99">
            <v>151.881868871877</v>
          </cell>
          <cell r="P99">
            <v>268.96354015401698</v>
          </cell>
          <cell r="Q99">
            <v>216.162280424355</v>
          </cell>
          <cell r="R99">
            <v>254.767636722422</v>
          </cell>
          <cell r="S99">
            <v>166.53642982082201</v>
          </cell>
          <cell r="T99">
            <v>235.34147400898701</v>
          </cell>
          <cell r="U99">
            <v>216.779013516866</v>
          </cell>
          <cell r="V99">
            <v>247.93869005852699</v>
          </cell>
        </row>
        <row r="100">
          <cell r="O100">
            <v>153.602377637578</v>
          </cell>
          <cell r="P100">
            <v>275.79162950141</v>
          </cell>
          <cell r="Q100">
            <v>221.049029183529</v>
          </cell>
          <cell r="R100">
            <v>267.16991127449597</v>
          </cell>
          <cell r="S100">
            <v>166.902079595526</v>
          </cell>
          <cell r="T100">
            <v>252.72460098819499</v>
          </cell>
          <cell r="U100">
            <v>220.18347885587099</v>
          </cell>
          <cell r="V100">
            <v>254.46749325379</v>
          </cell>
        </row>
        <row r="101">
          <cell r="O101">
            <v>156.167936241131</v>
          </cell>
          <cell r="P101">
            <v>275.60188334152298</v>
          </cell>
          <cell r="Q101">
            <v>225.71679092372199</v>
          </cell>
          <cell r="R101">
            <v>272.209597613075</v>
          </cell>
          <cell r="S101">
            <v>171.13487193265701</v>
          </cell>
          <cell r="T101">
            <v>249.510005758066</v>
          </cell>
          <cell r="U101">
            <v>220.22188705651899</v>
          </cell>
          <cell r="V101">
            <v>258.35146897246801</v>
          </cell>
        </row>
        <row r="102">
          <cell r="O102">
            <v>156.78129490425999</v>
          </cell>
          <cell r="P102">
            <v>272.25183027436498</v>
          </cell>
          <cell r="Q102">
            <v>227.21834845999999</v>
          </cell>
          <cell r="R102">
            <v>270.08662779800102</v>
          </cell>
          <cell r="S102">
            <v>175.35483327941799</v>
          </cell>
          <cell r="T102">
            <v>244.144286242455</v>
          </cell>
          <cell r="U102">
            <v>222.98872806801899</v>
          </cell>
          <cell r="V102">
            <v>259.32371848109301</v>
          </cell>
        </row>
        <row r="103">
          <cell r="O103">
            <v>156.30948919766601</v>
          </cell>
          <cell r="P103">
            <v>277.093961406544</v>
          </cell>
          <cell r="Q103">
            <v>228.04597424374299</v>
          </cell>
          <cell r="R103">
            <v>267.700777940298</v>
          </cell>
          <cell r="S103">
            <v>171.52661903652</v>
          </cell>
          <cell r="T103">
            <v>246.53282183427601</v>
          </cell>
          <cell r="U103">
            <v>228.55601782431299</v>
          </cell>
          <cell r="V103">
            <v>260.51193974114</v>
          </cell>
        </row>
        <row r="104">
          <cell r="O104">
            <v>154.328265993451</v>
          </cell>
          <cell r="P104">
            <v>284.014276419385</v>
          </cell>
          <cell r="Q104">
            <v>229.76028334984099</v>
          </cell>
          <cell r="R104">
            <v>268.797253847788</v>
          </cell>
          <cell r="S104">
            <v>164.18689457425</v>
          </cell>
          <cell r="T104">
            <v>260.68497523310702</v>
          </cell>
          <cell r="U104">
            <v>233.29634132152799</v>
          </cell>
          <cell r="V104">
            <v>259.48166157288898</v>
          </cell>
        </row>
        <row r="105">
          <cell r="O105">
            <v>157.6747111711</v>
          </cell>
          <cell r="P105">
            <v>286.95790888237298</v>
          </cell>
          <cell r="Q105">
            <v>237.886749170749</v>
          </cell>
          <cell r="R105">
            <v>279.57489382305499</v>
          </cell>
          <cell r="S105">
            <v>167.95799903826099</v>
          </cell>
          <cell r="T105">
            <v>279.15398036034901</v>
          </cell>
          <cell r="U105">
            <v>238.457224851397</v>
          </cell>
          <cell r="V105">
            <v>266.88283935857203</v>
          </cell>
        </row>
        <row r="106">
          <cell r="O106">
            <v>163.961681488636</v>
          </cell>
          <cell r="P106">
            <v>288.91204455482699</v>
          </cell>
          <cell r="Q106">
            <v>247.22254020909099</v>
          </cell>
          <cell r="R106">
            <v>288.858691196054</v>
          </cell>
          <cell r="S106">
            <v>171.76989922698399</v>
          </cell>
          <cell r="T106">
            <v>274.67943253854997</v>
          </cell>
          <cell r="U106">
            <v>242.67518962579899</v>
          </cell>
          <cell r="V106">
            <v>280.85266750499898</v>
          </cell>
        </row>
        <row r="107">
          <cell r="O107">
            <v>168.58802433647901</v>
          </cell>
          <cell r="P107">
            <v>289.67389075320699</v>
          </cell>
          <cell r="Q107">
            <v>253.17862294290401</v>
          </cell>
          <cell r="R107">
            <v>292.43951258289098</v>
          </cell>
          <cell r="S107">
            <v>172.963861271859</v>
          </cell>
          <cell r="T107">
            <v>258.332788172025</v>
          </cell>
          <cell r="U107">
            <v>246.49241292953201</v>
          </cell>
          <cell r="V107">
            <v>287.721051407365</v>
          </cell>
        </row>
        <row r="108">
          <cell r="O108">
            <v>171.906719151353</v>
          </cell>
          <cell r="P108">
            <v>289.11383798478198</v>
          </cell>
          <cell r="Q108">
            <v>258.95761823627299</v>
          </cell>
          <cell r="R108">
            <v>298.39256482660699</v>
          </cell>
          <cell r="S108">
            <v>176.09016499474899</v>
          </cell>
          <cell r="T108">
            <v>253.248456964789</v>
          </cell>
          <cell r="U108">
            <v>249.570789382724</v>
          </cell>
          <cell r="V108">
            <v>293.28337137791601</v>
          </cell>
        </row>
      </sheetData>
      <sheetData sheetId="5">
        <row r="5">
          <cell r="O5" t="str">
            <v>Midwest Office</v>
          </cell>
          <cell r="P5" t="str">
            <v>Midwest Industrial</v>
          </cell>
          <cell r="Q5" t="str">
            <v>Midwest Retail</v>
          </cell>
          <cell r="R5" t="str">
            <v>Midwest Multifamily</v>
          </cell>
          <cell r="S5" t="str">
            <v>Northeast Office</v>
          </cell>
          <cell r="T5" t="str">
            <v>Northeast Industrial</v>
          </cell>
          <cell r="U5" t="str">
            <v>Northeast Retail</v>
          </cell>
          <cell r="V5" t="str">
            <v>Northeast Multifamily</v>
          </cell>
          <cell r="W5" t="str">
            <v>South Office</v>
          </cell>
          <cell r="X5" t="str">
            <v>South Industrial</v>
          </cell>
          <cell r="Y5" t="str">
            <v>South Retail</v>
          </cell>
          <cell r="Z5" t="str">
            <v>South Multifamily</v>
          </cell>
          <cell r="AA5" t="str">
            <v>West Office</v>
          </cell>
          <cell r="AB5" t="str">
            <v>West Industrial</v>
          </cell>
          <cell r="AC5" t="str">
            <v>West Retail</v>
          </cell>
          <cell r="AD5" t="str">
            <v>West Multifamily</v>
          </cell>
        </row>
        <row r="6">
          <cell r="O6">
            <v>90.018355540797799</v>
          </cell>
          <cell r="P6">
            <v>96.111041370485395</v>
          </cell>
          <cell r="Q6">
            <v>94.561954067464796</v>
          </cell>
          <cell r="R6">
            <v>96.8654689833444</v>
          </cell>
          <cell r="S6">
            <v>90.891968366010204</v>
          </cell>
          <cell r="T6">
            <v>97.718460534226494</v>
          </cell>
          <cell r="U6">
            <v>93.896436623765098</v>
          </cell>
          <cell r="V6">
            <v>97.522491600308896</v>
          </cell>
          <cell r="W6">
            <v>94.205217280100698</v>
          </cell>
          <cell r="X6">
            <v>97.070804806735893</v>
          </cell>
          <cell r="Y6">
            <v>98.232026947196999</v>
          </cell>
          <cell r="Z6">
            <v>94.856134361952499</v>
          </cell>
          <cell r="AA6">
            <v>93.979141582592803</v>
          </cell>
          <cell r="AB6">
            <v>92.441207360938293</v>
          </cell>
          <cell r="AC6">
            <v>95.5111280622789</v>
          </cell>
          <cell r="AD6">
            <v>94.010722396187603</v>
          </cell>
        </row>
        <row r="7">
          <cell r="O7">
            <v>94.111737259786693</v>
          </cell>
          <cell r="P7">
            <v>98.546372108083801</v>
          </cell>
          <cell r="Q7">
            <v>96.766082429033204</v>
          </cell>
          <cell r="R7">
            <v>102.749136347621</v>
          </cell>
          <cell r="S7">
            <v>97.874969928566699</v>
          </cell>
          <cell r="T7">
            <v>101.30613519419801</v>
          </cell>
          <cell r="U7">
            <v>98.865259158899704</v>
          </cell>
          <cell r="V7">
            <v>98.190728366998599</v>
          </cell>
          <cell r="W7">
            <v>96.083746175991095</v>
          </cell>
          <cell r="X7">
            <v>103.035677847532</v>
          </cell>
          <cell r="Y7">
            <v>96.912847266540297</v>
          </cell>
          <cell r="Z7">
            <v>98.462329729166299</v>
          </cell>
          <cell r="AA7">
            <v>98.536262821582397</v>
          </cell>
          <cell r="AB7">
            <v>94.596738729506995</v>
          </cell>
          <cell r="AC7">
            <v>98.469426194098205</v>
          </cell>
          <cell r="AD7">
            <v>98.0053646484278</v>
          </cell>
        </row>
        <row r="8">
          <cell r="O8">
            <v>98.337789482313596</v>
          </cell>
          <cell r="P8">
            <v>99.3678520548671</v>
          </cell>
          <cell r="Q8">
            <v>99.944036249471395</v>
          </cell>
          <cell r="R8">
            <v>101.508715619226</v>
          </cell>
          <cell r="S8">
            <v>100.858084051812</v>
          </cell>
          <cell r="T8">
            <v>100.00152807100901</v>
          </cell>
          <cell r="U8">
            <v>100.101251833916</v>
          </cell>
          <cell r="V8">
            <v>97.824224311811804</v>
          </cell>
          <cell r="W8">
            <v>99.243256569512198</v>
          </cell>
          <cell r="X8">
            <v>103.445457319366</v>
          </cell>
          <cell r="Y8">
            <v>97.278555608182202</v>
          </cell>
          <cell r="Z8">
            <v>100.002937849264</v>
          </cell>
          <cell r="AA8">
            <v>100.18692040151301</v>
          </cell>
          <cell r="AB8">
            <v>97.171637089798097</v>
          </cell>
          <cell r="AC8">
            <v>99.497988843237295</v>
          </cell>
          <cell r="AD8">
            <v>98.997445656437606</v>
          </cell>
        </row>
        <row r="9"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100</v>
          </cell>
          <cell r="U9">
            <v>100</v>
          </cell>
          <cell r="V9">
            <v>100</v>
          </cell>
          <cell r="W9">
            <v>100</v>
          </cell>
          <cell r="X9">
            <v>100</v>
          </cell>
          <cell r="Y9">
            <v>100</v>
          </cell>
          <cell r="Z9">
            <v>100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</row>
        <row r="10">
          <cell r="O10">
            <v>100.26504089536699</v>
          </cell>
          <cell r="P10">
            <v>102.706481212433</v>
          </cell>
          <cell r="Q10">
            <v>99.786381392913199</v>
          </cell>
          <cell r="R10">
            <v>105.882400960748</v>
          </cell>
          <cell r="S10">
            <v>101.859819694634</v>
          </cell>
          <cell r="T10">
            <v>106.34666827685</v>
          </cell>
          <cell r="U10">
            <v>103.749841306203</v>
          </cell>
          <cell r="V10">
            <v>103.653493247526</v>
          </cell>
          <cell r="W10">
            <v>98.058943352733493</v>
          </cell>
          <cell r="X10">
            <v>99.476959160579895</v>
          </cell>
          <cell r="Y10">
            <v>101.99760834653399</v>
          </cell>
          <cell r="Z10">
            <v>102.47431007793</v>
          </cell>
          <cell r="AA10">
            <v>100.748340665672</v>
          </cell>
          <cell r="AB10">
            <v>101.331904880633</v>
          </cell>
          <cell r="AC10">
            <v>102.644816759215</v>
          </cell>
          <cell r="AD10">
            <v>103.986409502588</v>
          </cell>
        </row>
        <row r="11">
          <cell r="O11">
            <v>100.691548888765</v>
          </cell>
          <cell r="P11">
            <v>105.18805014399101</v>
          </cell>
          <cell r="Q11">
            <v>104.58556939104</v>
          </cell>
          <cell r="R11">
            <v>113.522790416557</v>
          </cell>
          <cell r="S11">
            <v>101.90617177147899</v>
          </cell>
          <cell r="T11">
            <v>107.61551391940699</v>
          </cell>
          <cell r="U11">
            <v>106.296893816769</v>
          </cell>
          <cell r="V11">
            <v>106.692866278697</v>
          </cell>
          <cell r="W11">
            <v>98.562616556053896</v>
          </cell>
          <cell r="X11">
            <v>101.513558126107</v>
          </cell>
          <cell r="Y11">
            <v>103.034185170024</v>
          </cell>
          <cell r="Z11">
            <v>108.77910562392</v>
          </cell>
          <cell r="AA11">
            <v>102.133679226778</v>
          </cell>
          <cell r="AB11">
            <v>101.522123138962</v>
          </cell>
          <cell r="AC11">
            <v>106.436859551266</v>
          </cell>
          <cell r="AD11">
            <v>108.649118127904</v>
          </cell>
        </row>
        <row r="12">
          <cell r="O12">
            <v>101.838580181775</v>
          </cell>
          <cell r="P12">
            <v>105.082110831642</v>
          </cell>
          <cell r="Q12">
            <v>111.47493615255701</v>
          </cell>
          <cell r="R12">
            <v>115.839421769997</v>
          </cell>
          <cell r="S12">
            <v>99.478232877332204</v>
          </cell>
          <cell r="T12">
            <v>100.920277282472</v>
          </cell>
          <cell r="U12">
            <v>105.357012176655</v>
          </cell>
          <cell r="V12">
            <v>112.11192166375599</v>
          </cell>
          <cell r="W12">
            <v>103.450379559254</v>
          </cell>
          <cell r="X12">
            <v>105.25938876574899</v>
          </cell>
          <cell r="Y12">
            <v>106.005769867829</v>
          </cell>
          <cell r="Z12">
            <v>112.39268416276801</v>
          </cell>
          <cell r="AA12">
            <v>101.336364855208</v>
          </cell>
          <cell r="AB12">
            <v>101.505800321848</v>
          </cell>
          <cell r="AC12">
            <v>107.981742251706</v>
          </cell>
          <cell r="AD12">
            <v>111.062002705051</v>
          </cell>
        </row>
        <row r="13">
          <cell r="O13">
            <v>103.728656437868</v>
          </cell>
          <cell r="P13">
            <v>104.010696086894</v>
          </cell>
          <cell r="Q13">
            <v>114.443888081235</v>
          </cell>
          <cell r="R13">
            <v>116.30579585146801</v>
          </cell>
          <cell r="S13">
            <v>100.916174973297</v>
          </cell>
          <cell r="T13">
            <v>99.022547673126297</v>
          </cell>
          <cell r="U13">
            <v>106.04100564629999</v>
          </cell>
          <cell r="V13">
            <v>118.973168523464</v>
          </cell>
          <cell r="W13">
            <v>106.274517515534</v>
          </cell>
          <cell r="X13">
            <v>107.855859652367</v>
          </cell>
          <cell r="Y13">
            <v>109.021008967687</v>
          </cell>
          <cell r="Z13">
            <v>111.016537105876</v>
          </cell>
          <cell r="AA13">
            <v>99.960445771674003</v>
          </cell>
          <cell r="AB13">
            <v>102.361523276228</v>
          </cell>
          <cell r="AC13">
            <v>107.90899482942901</v>
          </cell>
          <cell r="AD13">
            <v>112.934501317889</v>
          </cell>
        </row>
        <row r="14">
          <cell r="O14">
            <v>104.65585722190799</v>
          </cell>
          <cell r="P14">
            <v>103.437874861775</v>
          </cell>
          <cell r="Q14">
            <v>115.049380562699</v>
          </cell>
          <cell r="R14">
            <v>119.418256942014</v>
          </cell>
          <cell r="S14">
            <v>106.02656665405701</v>
          </cell>
          <cell r="T14">
            <v>104.064005643538</v>
          </cell>
          <cell r="U14">
            <v>109.823841612251</v>
          </cell>
          <cell r="V14">
            <v>123.611363187208</v>
          </cell>
          <cell r="W14">
            <v>104.636928762335</v>
          </cell>
          <cell r="X14">
            <v>108.056806664145</v>
          </cell>
          <cell r="Y14">
            <v>109.59031440672</v>
          </cell>
          <cell r="Z14">
            <v>111.307800845133</v>
          </cell>
          <cell r="AA14">
            <v>101.605076565272</v>
          </cell>
          <cell r="AB14">
            <v>103.710040356539</v>
          </cell>
          <cell r="AC14">
            <v>109.47479663442699</v>
          </cell>
          <cell r="AD14">
            <v>117.11730465719</v>
          </cell>
        </row>
        <row r="15">
          <cell r="O15">
            <v>104.714163584589</v>
          </cell>
          <cell r="P15">
            <v>104.791807948646</v>
          </cell>
          <cell r="Q15">
            <v>116.086563492792</v>
          </cell>
          <cell r="R15">
            <v>126.151163251285</v>
          </cell>
          <cell r="S15">
            <v>110.646315514755</v>
          </cell>
          <cell r="T15">
            <v>111.605840567085</v>
          </cell>
          <cell r="U15">
            <v>113.95087939293199</v>
          </cell>
          <cell r="V15">
            <v>125.48145673188399</v>
          </cell>
          <cell r="W15">
            <v>105.27637937395799</v>
          </cell>
          <cell r="X15">
            <v>108.58473907894999</v>
          </cell>
          <cell r="Y15">
            <v>110.39821170287701</v>
          </cell>
          <cell r="Z15">
            <v>114.960817177922</v>
          </cell>
          <cell r="AA15">
            <v>104.87714205016999</v>
          </cell>
          <cell r="AB15">
            <v>106.297970096591</v>
          </cell>
          <cell r="AC15">
            <v>113.136745818213</v>
          </cell>
          <cell r="AD15">
            <v>122.58048845117401</v>
          </cell>
        </row>
        <row r="16">
          <cell r="O16">
            <v>104.19817727822399</v>
          </cell>
          <cell r="P16">
            <v>108.575110426074</v>
          </cell>
          <cell r="Q16">
            <v>118.29080124559501</v>
          </cell>
          <cell r="R16">
            <v>134.649041535127</v>
          </cell>
          <cell r="S16">
            <v>112.86603147645801</v>
          </cell>
          <cell r="T16">
            <v>114.46194195674001</v>
          </cell>
          <cell r="U16">
            <v>118.09262328850301</v>
          </cell>
          <cell r="V16">
            <v>130.58703875534499</v>
          </cell>
          <cell r="W16">
            <v>109.668636590768</v>
          </cell>
          <cell r="X16">
            <v>111.52953596792401</v>
          </cell>
          <cell r="Y16">
            <v>113.438565820024</v>
          </cell>
          <cell r="Z16">
            <v>119.473622872449</v>
          </cell>
          <cell r="AA16">
            <v>107.30990695266</v>
          </cell>
          <cell r="AB16">
            <v>109.972726824178</v>
          </cell>
          <cell r="AC16">
            <v>117.57941716654599</v>
          </cell>
          <cell r="AD16">
            <v>127.26871060635</v>
          </cell>
        </row>
        <row r="17">
          <cell r="O17">
            <v>105.270118455917</v>
          </cell>
          <cell r="P17">
            <v>110.457830192382</v>
          </cell>
          <cell r="Q17">
            <v>120.971747508595</v>
          </cell>
          <cell r="R17">
            <v>137.94382241275099</v>
          </cell>
          <cell r="S17">
            <v>114.090228058962</v>
          </cell>
          <cell r="T17">
            <v>112.684025531877</v>
          </cell>
          <cell r="U17">
            <v>121.659755796243</v>
          </cell>
          <cell r="V17">
            <v>141.69895906011701</v>
          </cell>
          <cell r="W17">
            <v>113.147726846512</v>
          </cell>
          <cell r="X17">
            <v>114.937695005666</v>
          </cell>
          <cell r="Y17">
            <v>118.57964674358</v>
          </cell>
          <cell r="Z17">
            <v>123.400784552091</v>
          </cell>
          <cell r="AA17">
            <v>108.85680694936801</v>
          </cell>
          <cell r="AB17">
            <v>111.82393682127901</v>
          </cell>
          <cell r="AC17">
            <v>121.050304441873</v>
          </cell>
          <cell r="AD17">
            <v>130.72126790656199</v>
          </cell>
        </row>
        <row r="18">
          <cell r="O18">
            <v>109.450298655354</v>
          </cell>
          <cell r="P18">
            <v>109.511054806665</v>
          </cell>
          <cell r="Q18">
            <v>124.582618083254</v>
          </cell>
          <cell r="R18">
            <v>138.04138099472999</v>
          </cell>
          <cell r="S18">
            <v>116.388635326024</v>
          </cell>
          <cell r="T18">
            <v>115.240023521643</v>
          </cell>
          <cell r="U18">
            <v>124.917847933571</v>
          </cell>
          <cell r="V18">
            <v>151.09304229185901</v>
          </cell>
          <cell r="W18">
            <v>114.092399137249</v>
          </cell>
          <cell r="X18">
            <v>116.329960642136</v>
          </cell>
          <cell r="Y18">
            <v>124.44004454170999</v>
          </cell>
          <cell r="Z18">
            <v>127.12397139951101</v>
          </cell>
          <cell r="AA18">
            <v>112.233154139666</v>
          </cell>
          <cell r="AB18">
            <v>111.93580776434401</v>
          </cell>
          <cell r="AC18">
            <v>125.283914662865</v>
          </cell>
          <cell r="AD18">
            <v>135.17903891419701</v>
          </cell>
        </row>
        <row r="19">
          <cell r="O19">
            <v>112.59939693521299</v>
          </cell>
          <cell r="P19">
            <v>109.796236280049</v>
          </cell>
          <cell r="Q19">
            <v>129.64698474117299</v>
          </cell>
          <cell r="R19">
            <v>139.88004200707499</v>
          </cell>
          <cell r="S19">
            <v>118.82823804057</v>
          </cell>
          <cell r="T19">
            <v>119.428398487058</v>
          </cell>
          <cell r="U19">
            <v>130.49404702327101</v>
          </cell>
          <cell r="V19">
            <v>157.51356135312301</v>
          </cell>
          <cell r="W19">
            <v>114.39377948964299</v>
          </cell>
          <cell r="X19">
            <v>117.450722460707</v>
          </cell>
          <cell r="Y19">
            <v>127.272819104313</v>
          </cell>
          <cell r="Z19">
            <v>128.33247211331999</v>
          </cell>
          <cell r="AA19">
            <v>116.88796061577899</v>
          </cell>
          <cell r="AB19">
            <v>112.905309420861</v>
          </cell>
          <cell r="AC19">
            <v>129.974873646616</v>
          </cell>
          <cell r="AD19">
            <v>140.844349568691</v>
          </cell>
        </row>
        <row r="20">
          <cell r="O20">
            <v>112.143780888908</v>
          </cell>
          <cell r="P20">
            <v>111.903140687996</v>
          </cell>
          <cell r="Q20">
            <v>133.314205004965</v>
          </cell>
          <cell r="R20">
            <v>143.67907671429001</v>
          </cell>
          <cell r="S20">
            <v>121.86618426563901</v>
          </cell>
          <cell r="T20">
            <v>122.34398028866001</v>
          </cell>
          <cell r="U20">
            <v>137.35107460882199</v>
          </cell>
          <cell r="V20">
            <v>163.328925048808</v>
          </cell>
          <cell r="W20">
            <v>117.19873916047599</v>
          </cell>
          <cell r="X20">
            <v>121.390696313902</v>
          </cell>
          <cell r="Y20">
            <v>128.93780902902901</v>
          </cell>
          <cell r="Z20">
            <v>127.882518280905</v>
          </cell>
          <cell r="AA20">
            <v>118.884183646886</v>
          </cell>
          <cell r="AB20">
            <v>116.18705566077099</v>
          </cell>
          <cell r="AC20">
            <v>134.15965653905101</v>
          </cell>
          <cell r="AD20">
            <v>145.01006905836999</v>
          </cell>
        </row>
        <row r="21">
          <cell r="O21">
            <v>112.542018912839</v>
          </cell>
          <cell r="P21">
            <v>114.220365973659</v>
          </cell>
          <cell r="Q21">
            <v>136.923548056752</v>
          </cell>
          <cell r="R21">
            <v>148.84563713194501</v>
          </cell>
          <cell r="S21">
            <v>124.86695923503299</v>
          </cell>
          <cell r="T21">
            <v>127.666845457986</v>
          </cell>
          <cell r="U21">
            <v>142.47055282601701</v>
          </cell>
          <cell r="V21">
            <v>168.91101840179601</v>
          </cell>
          <cell r="W21">
            <v>121.853063927018</v>
          </cell>
          <cell r="X21">
            <v>126.310766686536</v>
          </cell>
          <cell r="Y21">
            <v>134.72007834497001</v>
          </cell>
          <cell r="Z21">
            <v>131.58940620794201</v>
          </cell>
          <cell r="AA21">
            <v>120.448874139138</v>
          </cell>
          <cell r="AB21">
            <v>120.924534545209</v>
          </cell>
          <cell r="AC21">
            <v>139.22720074668999</v>
          </cell>
          <cell r="AD21">
            <v>148.443109006236</v>
          </cell>
        </row>
        <row r="22">
          <cell r="O22">
            <v>116.66276279917901</v>
          </cell>
          <cell r="P22">
            <v>115.644306487191</v>
          </cell>
          <cell r="Q22">
            <v>141.682926412309</v>
          </cell>
          <cell r="R22">
            <v>154.39627277337999</v>
          </cell>
          <cell r="S22">
            <v>125.694233746888</v>
          </cell>
          <cell r="T22">
            <v>137.67335209326799</v>
          </cell>
          <cell r="U22">
            <v>147.382584705699</v>
          </cell>
          <cell r="V22">
            <v>175.82741342033299</v>
          </cell>
          <cell r="W22">
            <v>126.341995216181</v>
          </cell>
          <cell r="X22">
            <v>131.908974234109</v>
          </cell>
          <cell r="Y22">
            <v>142.788325372553</v>
          </cell>
          <cell r="Z22">
            <v>140.98064636048599</v>
          </cell>
          <cell r="AA22">
            <v>125.489660150245</v>
          </cell>
          <cell r="AB22">
            <v>127.394281085622</v>
          </cell>
          <cell r="AC22">
            <v>147.09832702620201</v>
          </cell>
          <cell r="AD22">
            <v>154.41447853109599</v>
          </cell>
        </row>
        <row r="23">
          <cell r="O23">
            <v>120.601597132305</v>
          </cell>
          <cell r="P23">
            <v>114.014152614908</v>
          </cell>
          <cell r="Q23">
            <v>143.561305670992</v>
          </cell>
          <cell r="R23">
            <v>160.431709869895</v>
          </cell>
          <cell r="S23">
            <v>125.88142315383899</v>
          </cell>
          <cell r="T23">
            <v>145.484862491641</v>
          </cell>
          <cell r="U23">
            <v>151.586278383799</v>
          </cell>
          <cell r="V23">
            <v>184.88964978850399</v>
          </cell>
          <cell r="W23">
            <v>131.864395940115</v>
          </cell>
          <cell r="X23">
            <v>138.775256026297</v>
          </cell>
          <cell r="Y23">
            <v>149.67367725463899</v>
          </cell>
          <cell r="Z23">
            <v>149.837387099843</v>
          </cell>
          <cell r="AA23">
            <v>130.94995707136701</v>
          </cell>
          <cell r="AB23">
            <v>134.582841869162</v>
          </cell>
          <cell r="AC23">
            <v>156.43432005052301</v>
          </cell>
          <cell r="AD23">
            <v>161.478011074107</v>
          </cell>
        </row>
        <row r="24">
          <cell r="O24">
            <v>120.882991426662</v>
          </cell>
          <cell r="P24">
            <v>111.265445293987</v>
          </cell>
          <cell r="Q24">
            <v>144.317749156432</v>
          </cell>
          <cell r="R24">
            <v>168.278943012176</v>
          </cell>
          <cell r="S24">
            <v>132.19912559162299</v>
          </cell>
          <cell r="T24">
            <v>145.85609023546201</v>
          </cell>
          <cell r="U24">
            <v>156.609116196271</v>
          </cell>
          <cell r="V24">
            <v>189.317249707716</v>
          </cell>
          <cell r="W24">
            <v>138.51900469218501</v>
          </cell>
          <cell r="X24">
            <v>142.851042420563</v>
          </cell>
          <cell r="Y24">
            <v>154.756883392091</v>
          </cell>
          <cell r="Z24">
            <v>153.09967003410301</v>
          </cell>
          <cell r="AA24">
            <v>134.481286475057</v>
          </cell>
          <cell r="AB24">
            <v>137.48889838135801</v>
          </cell>
          <cell r="AC24">
            <v>160.334719983382</v>
          </cell>
          <cell r="AD24">
            <v>165.356729212517</v>
          </cell>
        </row>
        <row r="25">
          <cell r="O25">
            <v>120.468346438502</v>
          </cell>
          <cell r="P25">
            <v>112.759565853486</v>
          </cell>
          <cell r="Q25">
            <v>148.32067503565901</v>
          </cell>
          <cell r="R25">
            <v>172.64794437812</v>
          </cell>
          <cell r="S25">
            <v>142.02841224215399</v>
          </cell>
          <cell r="T25">
            <v>148.12012646564401</v>
          </cell>
          <cell r="U25">
            <v>164.45047833349</v>
          </cell>
          <cell r="V25">
            <v>192.83181310540101</v>
          </cell>
          <cell r="W25">
            <v>144.97936770537501</v>
          </cell>
          <cell r="X25">
            <v>146.84336382337099</v>
          </cell>
          <cell r="Y25">
            <v>159.79643273718401</v>
          </cell>
          <cell r="Z25">
            <v>156.09731535741599</v>
          </cell>
          <cell r="AA25">
            <v>138.11529189438701</v>
          </cell>
          <cell r="AB25">
            <v>139.75363999880599</v>
          </cell>
          <cell r="AC25">
            <v>163.16028636314701</v>
          </cell>
          <cell r="AD25">
            <v>168.13138613989</v>
          </cell>
        </row>
        <row r="26">
          <cell r="O26">
            <v>122.04995765848101</v>
          </cell>
          <cell r="P26">
            <v>119.765958229803</v>
          </cell>
          <cell r="Q26">
            <v>155.46985821443201</v>
          </cell>
          <cell r="R26">
            <v>170.92110252774799</v>
          </cell>
          <cell r="S26">
            <v>149.46233041546799</v>
          </cell>
          <cell r="T26">
            <v>155.062687491817</v>
          </cell>
          <cell r="U26">
            <v>175.04356245312101</v>
          </cell>
          <cell r="V26">
            <v>204.83760468104001</v>
          </cell>
          <cell r="W26">
            <v>150.11585688924299</v>
          </cell>
          <cell r="X26">
            <v>155.02852110277601</v>
          </cell>
          <cell r="Y26">
            <v>168.45103780098901</v>
          </cell>
          <cell r="Z26">
            <v>164.90341952296899</v>
          </cell>
          <cell r="AA26">
            <v>144.36470173144201</v>
          </cell>
          <cell r="AB26">
            <v>146.757447231626</v>
          </cell>
          <cell r="AC26">
            <v>173.725246767139</v>
          </cell>
          <cell r="AD26">
            <v>174.044219961262</v>
          </cell>
        </row>
        <row r="27">
          <cell r="O27">
            <v>125.416094150406</v>
          </cell>
          <cell r="P27">
            <v>126.891738530013</v>
          </cell>
          <cell r="Q27">
            <v>162.22194515365101</v>
          </cell>
          <cell r="R27">
            <v>169.75572456506001</v>
          </cell>
          <cell r="S27">
            <v>156.37764254108501</v>
          </cell>
          <cell r="T27">
            <v>160.41156687710401</v>
          </cell>
          <cell r="U27">
            <v>185.85181234300899</v>
          </cell>
          <cell r="V27">
            <v>217.443978016062</v>
          </cell>
          <cell r="W27">
            <v>155.43048156809499</v>
          </cell>
          <cell r="X27">
            <v>161.253618580851</v>
          </cell>
          <cell r="Y27">
            <v>179.007381799591</v>
          </cell>
          <cell r="Z27">
            <v>179.603961878354</v>
          </cell>
          <cell r="AA27">
            <v>151.228916994326</v>
          </cell>
          <cell r="AB27">
            <v>155.01281162212601</v>
          </cell>
          <cell r="AC27">
            <v>185.07814577469199</v>
          </cell>
          <cell r="AD27">
            <v>181.895858400706</v>
          </cell>
        </row>
        <row r="28">
          <cell r="O28">
            <v>129.52371394305601</v>
          </cell>
          <cell r="P28">
            <v>127.53551006086499</v>
          </cell>
          <cell r="Q28">
            <v>161.700660363742</v>
          </cell>
          <cell r="R28">
            <v>173.31590797185899</v>
          </cell>
          <cell r="S28">
            <v>158.221378454768</v>
          </cell>
          <cell r="T28">
            <v>162.39749587622001</v>
          </cell>
          <cell r="U28">
            <v>189.292592093595</v>
          </cell>
          <cell r="V28">
            <v>221.16968448638301</v>
          </cell>
          <cell r="W28">
            <v>160.667679575102</v>
          </cell>
          <cell r="X28">
            <v>163.67752734125801</v>
          </cell>
          <cell r="Y28">
            <v>180.26256427148999</v>
          </cell>
          <cell r="Z28">
            <v>188.23412746497101</v>
          </cell>
          <cell r="AA28">
            <v>156.801778538474</v>
          </cell>
          <cell r="AB28">
            <v>160.57406229282401</v>
          </cell>
          <cell r="AC28">
            <v>186.691271525986</v>
          </cell>
          <cell r="AD28">
            <v>186.40312559188899</v>
          </cell>
        </row>
        <row r="29">
          <cell r="O29">
            <v>131.02287045060999</v>
          </cell>
          <cell r="P29">
            <v>126.883221371855</v>
          </cell>
          <cell r="Q29">
            <v>159.09382250519101</v>
          </cell>
          <cell r="R29">
            <v>177.27201958827999</v>
          </cell>
          <cell r="S29">
            <v>158.594193327662</v>
          </cell>
          <cell r="T29">
            <v>164.07552762701101</v>
          </cell>
          <cell r="U29">
            <v>191.54751224735099</v>
          </cell>
          <cell r="V29">
            <v>223.255746504565</v>
          </cell>
          <cell r="W29">
            <v>163.99429447138701</v>
          </cell>
          <cell r="X29">
            <v>170.44636659517499</v>
          </cell>
          <cell r="Y29">
            <v>179.61527008352101</v>
          </cell>
          <cell r="Z29">
            <v>185.36154785780201</v>
          </cell>
          <cell r="AA29">
            <v>161.74488163861901</v>
          </cell>
          <cell r="AB29">
            <v>165.00009969161599</v>
          </cell>
          <cell r="AC29">
            <v>186.640744302564</v>
          </cell>
          <cell r="AD29">
            <v>187.45904485588099</v>
          </cell>
        </row>
        <row r="30">
          <cell r="O30">
            <v>127.95339301065501</v>
          </cell>
          <cell r="P30">
            <v>128.39285852497099</v>
          </cell>
          <cell r="Q30">
            <v>158.43725681711101</v>
          </cell>
          <cell r="R30">
            <v>175.84992220401401</v>
          </cell>
          <cell r="S30">
            <v>163.02496329612799</v>
          </cell>
          <cell r="T30">
            <v>166.36550724102401</v>
          </cell>
          <cell r="U30">
            <v>198.042179810297</v>
          </cell>
          <cell r="V30">
            <v>226.600053978521</v>
          </cell>
          <cell r="W30">
            <v>165.314449893237</v>
          </cell>
          <cell r="X30">
            <v>179.93767527994001</v>
          </cell>
          <cell r="Y30">
            <v>188.77054933010899</v>
          </cell>
          <cell r="Z30">
            <v>179.60091682897399</v>
          </cell>
          <cell r="AA30">
            <v>166.56661825100099</v>
          </cell>
          <cell r="AB30">
            <v>171.52879311693499</v>
          </cell>
          <cell r="AC30">
            <v>193.790845282237</v>
          </cell>
          <cell r="AD30">
            <v>188.87785261739401</v>
          </cell>
        </row>
        <row r="31">
          <cell r="O31">
            <v>124.295038511953</v>
          </cell>
          <cell r="P31">
            <v>130.329020670208</v>
          </cell>
          <cell r="Q31">
            <v>155.50821706891799</v>
          </cell>
          <cell r="R31">
            <v>172.33291218673699</v>
          </cell>
          <cell r="S31">
            <v>167.93182913597599</v>
          </cell>
          <cell r="T31">
            <v>167.47220004763</v>
          </cell>
          <cell r="U31">
            <v>204.14301319039399</v>
          </cell>
          <cell r="V31">
            <v>225.84971228821101</v>
          </cell>
          <cell r="W31">
            <v>165.85385079032201</v>
          </cell>
          <cell r="X31">
            <v>184.65524772264499</v>
          </cell>
          <cell r="Y31">
            <v>196.49167878049701</v>
          </cell>
          <cell r="Z31">
            <v>173.94625059812299</v>
          </cell>
          <cell r="AA31">
            <v>171.36647939515899</v>
          </cell>
          <cell r="AB31">
            <v>179.049616221869</v>
          </cell>
          <cell r="AC31">
            <v>200.60031648517301</v>
          </cell>
          <cell r="AD31">
            <v>191.00892239834201</v>
          </cell>
        </row>
        <row r="32">
          <cell r="O32">
            <v>124.88565255674899</v>
          </cell>
          <cell r="P32">
            <v>132.23214851346199</v>
          </cell>
          <cell r="Q32">
            <v>155.04204835219099</v>
          </cell>
          <cell r="R32">
            <v>169.896135641303</v>
          </cell>
          <cell r="S32">
            <v>170.23872216081401</v>
          </cell>
          <cell r="T32">
            <v>171.554684984386</v>
          </cell>
          <cell r="U32">
            <v>203.54575015222599</v>
          </cell>
          <cell r="V32">
            <v>221.99891722536799</v>
          </cell>
          <cell r="W32">
            <v>167.136842779495</v>
          </cell>
          <cell r="X32">
            <v>182.89911722363601</v>
          </cell>
          <cell r="Y32">
            <v>189.65358770559999</v>
          </cell>
          <cell r="Z32">
            <v>170.69242283954901</v>
          </cell>
          <cell r="AA32">
            <v>171.514094924293</v>
          </cell>
          <cell r="AB32">
            <v>184.148575840322</v>
          </cell>
          <cell r="AC32">
            <v>198.891990695619</v>
          </cell>
          <cell r="AD32">
            <v>191.69793047876399</v>
          </cell>
        </row>
        <row r="33">
          <cell r="O33">
            <v>126.91042902766701</v>
          </cell>
          <cell r="P33">
            <v>131.923783669626</v>
          </cell>
          <cell r="Q33">
            <v>158.84257034629599</v>
          </cell>
          <cell r="R33">
            <v>167.558297823933</v>
          </cell>
          <cell r="S33">
            <v>172.22003995071501</v>
          </cell>
          <cell r="T33">
            <v>179.002190994286</v>
          </cell>
          <cell r="U33">
            <v>202.33300020326399</v>
          </cell>
          <cell r="V33">
            <v>224.04590202716801</v>
          </cell>
          <cell r="W33">
            <v>169.93427427768901</v>
          </cell>
          <cell r="X33">
            <v>181.107556230086</v>
          </cell>
          <cell r="Y33">
            <v>183.78721117038</v>
          </cell>
          <cell r="Z33">
            <v>172.041632694475</v>
          </cell>
          <cell r="AA33">
            <v>169.62097328195199</v>
          </cell>
          <cell r="AB33">
            <v>187.263482844479</v>
          </cell>
          <cell r="AC33">
            <v>197.75843647397099</v>
          </cell>
          <cell r="AD33">
            <v>192.46135958514901</v>
          </cell>
        </row>
        <row r="34">
          <cell r="O34">
            <v>127.76848066255199</v>
          </cell>
          <cell r="P34">
            <v>129.58567480912399</v>
          </cell>
          <cell r="Q34">
            <v>161.34721599041401</v>
          </cell>
          <cell r="R34">
            <v>163.22879817861599</v>
          </cell>
          <cell r="S34">
            <v>175.610998287618</v>
          </cell>
          <cell r="T34">
            <v>183.770766898001</v>
          </cell>
          <cell r="U34">
            <v>208.86985519314001</v>
          </cell>
          <cell r="V34">
            <v>237.37713489679399</v>
          </cell>
          <cell r="W34">
            <v>173.79088087366901</v>
          </cell>
          <cell r="X34">
            <v>182.34628828881901</v>
          </cell>
          <cell r="Y34">
            <v>189.33355023455201</v>
          </cell>
          <cell r="Z34">
            <v>175.86200353703401</v>
          </cell>
          <cell r="AA34">
            <v>173.721024256324</v>
          </cell>
          <cell r="AB34">
            <v>191.069599128904</v>
          </cell>
          <cell r="AC34">
            <v>203.773038025408</v>
          </cell>
          <cell r="AD34">
            <v>195.73946382817201</v>
          </cell>
        </row>
        <row r="35">
          <cell r="O35">
            <v>129.32779684615201</v>
          </cell>
          <cell r="P35">
            <v>127.16135025598101</v>
          </cell>
          <cell r="Q35">
            <v>158.000151658085</v>
          </cell>
          <cell r="R35">
            <v>158.23357357163701</v>
          </cell>
          <cell r="S35">
            <v>176.53260123107799</v>
          </cell>
          <cell r="T35">
            <v>185.81321561286001</v>
          </cell>
          <cell r="U35">
            <v>213.48107076962299</v>
          </cell>
          <cell r="V35">
            <v>250.45204847017899</v>
          </cell>
          <cell r="W35">
            <v>174.716129009121</v>
          </cell>
          <cell r="X35">
            <v>183.73585614638401</v>
          </cell>
          <cell r="Y35">
            <v>194.05375571300499</v>
          </cell>
          <cell r="Z35">
            <v>175.372927643921</v>
          </cell>
          <cell r="AA35">
            <v>181.85075357257099</v>
          </cell>
          <cell r="AB35">
            <v>195.729724263593</v>
          </cell>
          <cell r="AC35">
            <v>209.44920216488799</v>
          </cell>
          <cell r="AD35">
            <v>197.88316091029299</v>
          </cell>
        </row>
        <row r="36">
          <cell r="O36">
            <v>129.92205443472901</v>
          </cell>
          <cell r="P36">
            <v>126.541274866649</v>
          </cell>
          <cell r="Q36">
            <v>151.77523015172699</v>
          </cell>
          <cell r="R36">
            <v>155.009991689115</v>
          </cell>
          <cell r="S36">
            <v>171.05695177140399</v>
          </cell>
          <cell r="T36">
            <v>188.037376251566</v>
          </cell>
          <cell r="U36">
            <v>209.54026116256301</v>
          </cell>
          <cell r="V36">
            <v>246.29426547282199</v>
          </cell>
          <cell r="W36">
            <v>170.46898818013801</v>
          </cell>
          <cell r="X36">
            <v>185.75076147128701</v>
          </cell>
          <cell r="Y36">
            <v>188.419458838011</v>
          </cell>
          <cell r="Z36">
            <v>167.61646634842501</v>
          </cell>
          <cell r="AA36">
            <v>181.58756088684399</v>
          </cell>
          <cell r="AB36">
            <v>197.040387377911</v>
          </cell>
          <cell r="AC36">
            <v>208.01713194647201</v>
          </cell>
          <cell r="AD36">
            <v>191.01970802871301</v>
          </cell>
        </row>
        <row r="37">
          <cell r="O37">
            <v>128.72739110306199</v>
          </cell>
          <cell r="P37">
            <v>126.992889624813</v>
          </cell>
          <cell r="Q37">
            <v>147.24419907442399</v>
          </cell>
          <cell r="R37">
            <v>152.00598735395801</v>
          </cell>
          <cell r="S37">
            <v>166.814248825275</v>
          </cell>
          <cell r="T37">
            <v>188.22939783124801</v>
          </cell>
          <cell r="U37">
            <v>206.72277658073401</v>
          </cell>
          <cell r="V37">
            <v>237.94280930661299</v>
          </cell>
          <cell r="W37">
            <v>167.644094042668</v>
          </cell>
          <cell r="X37">
            <v>186.01345380316101</v>
          </cell>
          <cell r="Y37">
            <v>180.69184721993199</v>
          </cell>
          <cell r="Z37">
            <v>159.57458631386999</v>
          </cell>
          <cell r="AA37">
            <v>175.361882813157</v>
          </cell>
          <cell r="AB37">
            <v>194.317892396617</v>
          </cell>
          <cell r="AC37">
            <v>203.069875024471</v>
          </cell>
          <cell r="AD37">
            <v>181.98690696926499</v>
          </cell>
        </row>
        <row r="38">
          <cell r="O38">
            <v>125.73920192976399</v>
          </cell>
          <cell r="P38">
            <v>126.60825953061</v>
          </cell>
          <cell r="Q38">
            <v>142.10702400264401</v>
          </cell>
          <cell r="R38">
            <v>144.918450724754</v>
          </cell>
          <cell r="S38">
            <v>169.45182309424601</v>
          </cell>
          <cell r="T38">
            <v>183.62250195541401</v>
          </cell>
          <cell r="U38">
            <v>206.812861117105</v>
          </cell>
          <cell r="V38">
            <v>239.35306936377401</v>
          </cell>
          <cell r="W38">
            <v>165.11173474630999</v>
          </cell>
          <cell r="X38">
            <v>181.64316693843</v>
          </cell>
          <cell r="Y38">
            <v>176.62466945349399</v>
          </cell>
          <cell r="Z38">
            <v>151.85416305139901</v>
          </cell>
          <cell r="AA38">
            <v>173.35071439725101</v>
          </cell>
          <cell r="AB38">
            <v>191.00282587524001</v>
          </cell>
          <cell r="AC38">
            <v>200.284787610633</v>
          </cell>
          <cell r="AD38">
            <v>179.65357697301701</v>
          </cell>
        </row>
        <row r="39">
          <cell r="O39">
            <v>120.100194118114</v>
          </cell>
          <cell r="P39">
            <v>125.466120301009</v>
          </cell>
          <cell r="Q39">
            <v>139.130325876125</v>
          </cell>
          <cell r="R39">
            <v>137.30224245212401</v>
          </cell>
          <cell r="S39">
            <v>173.07788135987701</v>
          </cell>
          <cell r="T39">
            <v>180.57449729737999</v>
          </cell>
          <cell r="U39">
            <v>203.92854599421301</v>
          </cell>
          <cell r="V39">
            <v>239.317586842401</v>
          </cell>
          <cell r="W39">
            <v>158.577034509029</v>
          </cell>
          <cell r="X39">
            <v>176.495063771036</v>
          </cell>
          <cell r="Y39">
            <v>169.619293407296</v>
          </cell>
          <cell r="Z39">
            <v>144.71352529181499</v>
          </cell>
          <cell r="AA39">
            <v>172.48545770422001</v>
          </cell>
          <cell r="AB39">
            <v>186.748973218678</v>
          </cell>
          <cell r="AC39">
            <v>196.49655469862299</v>
          </cell>
          <cell r="AD39">
            <v>180.16128635968499</v>
          </cell>
        </row>
        <row r="40">
          <cell r="O40">
            <v>113.11101894717601</v>
          </cell>
          <cell r="P40">
            <v>118.649964487652</v>
          </cell>
          <cell r="Q40">
            <v>134.29037810079299</v>
          </cell>
          <cell r="R40">
            <v>129.231075874699</v>
          </cell>
          <cell r="S40">
            <v>165.63305585574099</v>
          </cell>
          <cell r="T40">
            <v>183.517722713479</v>
          </cell>
          <cell r="U40">
            <v>196.740274745785</v>
          </cell>
          <cell r="V40">
            <v>229.794180033423</v>
          </cell>
          <cell r="W40">
            <v>149.50873974269101</v>
          </cell>
          <cell r="X40">
            <v>170.19776842693099</v>
          </cell>
          <cell r="Y40">
            <v>158.37463860659301</v>
          </cell>
          <cell r="Z40">
            <v>136.28102616719099</v>
          </cell>
          <cell r="AA40">
            <v>163.407279375782</v>
          </cell>
          <cell r="AB40">
            <v>175.69255730632599</v>
          </cell>
          <cell r="AC40">
            <v>181.71278615229099</v>
          </cell>
          <cell r="AD40">
            <v>176.624012223081</v>
          </cell>
        </row>
        <row r="41">
          <cell r="O41">
            <v>106.84178261328999</v>
          </cell>
          <cell r="P41">
            <v>110.284621448632</v>
          </cell>
          <cell r="Q41">
            <v>125.44920576398</v>
          </cell>
          <cell r="R41">
            <v>122.164210658228</v>
          </cell>
          <cell r="S41">
            <v>152.78089502619599</v>
          </cell>
          <cell r="T41">
            <v>181.07033636429901</v>
          </cell>
          <cell r="U41">
            <v>190.76191267762499</v>
          </cell>
          <cell r="V41">
            <v>221.33429545510299</v>
          </cell>
          <cell r="W41">
            <v>141.90265451245199</v>
          </cell>
          <cell r="X41">
            <v>161.954565289767</v>
          </cell>
          <cell r="Y41">
            <v>149.70585085025499</v>
          </cell>
          <cell r="Z41">
            <v>128.25027138155201</v>
          </cell>
          <cell r="AA41">
            <v>150.75539759008501</v>
          </cell>
          <cell r="AB41">
            <v>163.19381160557199</v>
          </cell>
          <cell r="AC41">
            <v>167.32064586304199</v>
          </cell>
          <cell r="AD41">
            <v>168.78694713435701</v>
          </cell>
        </row>
        <row r="42">
          <cell r="O42">
            <v>99.259685595074501</v>
          </cell>
          <cell r="P42">
            <v>105.844873919393</v>
          </cell>
          <cell r="Q42">
            <v>119.851362342332</v>
          </cell>
          <cell r="R42">
            <v>118.369773152058</v>
          </cell>
          <cell r="S42">
            <v>142.939696335218</v>
          </cell>
          <cell r="T42">
            <v>167.276011466678</v>
          </cell>
          <cell r="U42">
            <v>188.121861409622</v>
          </cell>
          <cell r="V42">
            <v>215.08609654633401</v>
          </cell>
          <cell r="W42">
            <v>135.71784186787499</v>
          </cell>
          <cell r="X42">
            <v>152.16587910204899</v>
          </cell>
          <cell r="Y42">
            <v>145.49148326771001</v>
          </cell>
          <cell r="Z42">
            <v>123.199332058054</v>
          </cell>
          <cell r="AA42">
            <v>139.01986736912201</v>
          </cell>
          <cell r="AB42">
            <v>151.218445774049</v>
          </cell>
          <cell r="AC42">
            <v>159.082060970599</v>
          </cell>
          <cell r="AD42">
            <v>155.500756030329</v>
          </cell>
        </row>
        <row r="43">
          <cell r="O43">
            <v>93.617488146636603</v>
          </cell>
          <cell r="P43">
            <v>104.84120067123</v>
          </cell>
          <cell r="Q43">
            <v>118.83286427541699</v>
          </cell>
          <cell r="R43">
            <v>113.474058029631</v>
          </cell>
          <cell r="S43">
            <v>135.484045292785</v>
          </cell>
          <cell r="T43">
            <v>157.838643831338</v>
          </cell>
          <cell r="U43">
            <v>186.03670639105701</v>
          </cell>
          <cell r="V43">
            <v>209.04109548827199</v>
          </cell>
          <cell r="W43">
            <v>131.74448245391699</v>
          </cell>
          <cell r="X43">
            <v>146.03576457763899</v>
          </cell>
          <cell r="Y43">
            <v>142.37410723896301</v>
          </cell>
          <cell r="Z43">
            <v>116.267716321333</v>
          </cell>
          <cell r="AA43">
            <v>126.39397820895699</v>
          </cell>
          <cell r="AB43">
            <v>139.900554704722</v>
          </cell>
          <cell r="AC43">
            <v>151.53494443761099</v>
          </cell>
          <cell r="AD43">
            <v>140.628061778741</v>
          </cell>
        </row>
        <row r="44">
          <cell r="O44">
            <v>93.992180631112006</v>
          </cell>
          <cell r="P44">
            <v>102.655151364586</v>
          </cell>
          <cell r="Q44">
            <v>117.34072063244299</v>
          </cell>
          <cell r="R44">
            <v>103.71051982086399</v>
          </cell>
          <cell r="S44">
            <v>134.52431276189799</v>
          </cell>
          <cell r="T44">
            <v>155.432806002641</v>
          </cell>
          <cell r="U44">
            <v>184.69778489677199</v>
          </cell>
          <cell r="V44">
            <v>205.78604880448</v>
          </cell>
          <cell r="W44">
            <v>130.830006067846</v>
          </cell>
          <cell r="X44">
            <v>145.833012325098</v>
          </cell>
          <cell r="Y44">
            <v>138.33919212716199</v>
          </cell>
          <cell r="Z44">
            <v>107.25075014519901</v>
          </cell>
          <cell r="AA44">
            <v>117.847721251081</v>
          </cell>
          <cell r="AB44">
            <v>134.28099000931601</v>
          </cell>
          <cell r="AC44">
            <v>144.91607637060201</v>
          </cell>
          <cell r="AD44">
            <v>134.263242778088</v>
          </cell>
        </row>
        <row r="45">
          <cell r="O45">
            <v>93.682190510221503</v>
          </cell>
          <cell r="P45">
            <v>97.021259732083607</v>
          </cell>
          <cell r="Q45">
            <v>113.800974426344</v>
          </cell>
          <cell r="R45">
            <v>96.0502560896837</v>
          </cell>
          <cell r="S45">
            <v>135.74769833147701</v>
          </cell>
          <cell r="T45">
            <v>152.16072004944701</v>
          </cell>
          <cell r="U45">
            <v>181.781416573782</v>
          </cell>
          <cell r="V45">
            <v>202.50781025523801</v>
          </cell>
          <cell r="W45">
            <v>129.097467907614</v>
          </cell>
          <cell r="X45">
            <v>144.48077080476099</v>
          </cell>
          <cell r="Y45">
            <v>134.59949204928401</v>
          </cell>
          <cell r="Z45">
            <v>103.151223241981</v>
          </cell>
          <cell r="AA45">
            <v>114.83833038863099</v>
          </cell>
          <cell r="AB45">
            <v>132.43008288390499</v>
          </cell>
          <cell r="AC45">
            <v>138.66890750159601</v>
          </cell>
          <cell r="AD45">
            <v>132.680846012995</v>
          </cell>
        </row>
        <row r="46">
          <cell r="O46">
            <v>88.946094536215099</v>
          </cell>
          <cell r="P46">
            <v>93.383920383431203</v>
          </cell>
          <cell r="Q46">
            <v>110.815940809016</v>
          </cell>
          <cell r="R46">
            <v>94.569169490080796</v>
          </cell>
          <cell r="S46">
            <v>131.68556801433701</v>
          </cell>
          <cell r="T46">
            <v>149.88126803486901</v>
          </cell>
          <cell r="U46">
            <v>175.21540001685301</v>
          </cell>
          <cell r="V46">
            <v>201.039486861581</v>
          </cell>
          <cell r="W46">
            <v>125.47240648631001</v>
          </cell>
          <cell r="X46">
            <v>139.80516168736401</v>
          </cell>
          <cell r="Y46">
            <v>132.43515229110901</v>
          </cell>
          <cell r="Z46">
            <v>105.986822324689</v>
          </cell>
          <cell r="AA46">
            <v>113.105347707943</v>
          </cell>
          <cell r="AB46">
            <v>132.810177118832</v>
          </cell>
          <cell r="AC46">
            <v>132.972588165324</v>
          </cell>
          <cell r="AD46">
            <v>129.946785646037</v>
          </cell>
        </row>
        <row r="47">
          <cell r="O47">
            <v>84.775279455836696</v>
          </cell>
          <cell r="P47">
            <v>92.545469136848098</v>
          </cell>
          <cell r="Q47">
            <v>107.342365087096</v>
          </cell>
          <cell r="R47">
            <v>95.394559832827298</v>
          </cell>
          <cell r="S47">
            <v>125.626596236772</v>
          </cell>
          <cell r="T47">
            <v>150.988303991934</v>
          </cell>
          <cell r="U47">
            <v>167.84075845015499</v>
          </cell>
          <cell r="V47">
            <v>199.21621449717099</v>
          </cell>
          <cell r="W47">
            <v>122.15194270010301</v>
          </cell>
          <cell r="X47">
            <v>135.71502639245699</v>
          </cell>
          <cell r="Y47">
            <v>131.03927368160299</v>
          </cell>
          <cell r="Z47">
            <v>108.860470101743</v>
          </cell>
          <cell r="AA47">
            <v>109.85692685510099</v>
          </cell>
          <cell r="AB47">
            <v>134.20766947874901</v>
          </cell>
          <cell r="AC47">
            <v>128.075572181441</v>
          </cell>
          <cell r="AD47">
            <v>126.725399902218</v>
          </cell>
        </row>
        <row r="48">
          <cell r="O48">
            <v>81.723191311565898</v>
          </cell>
          <cell r="P48">
            <v>90.787586018450597</v>
          </cell>
          <cell r="Q48">
            <v>104.58406719697</v>
          </cell>
          <cell r="R48">
            <v>94.793179522524596</v>
          </cell>
          <cell r="S48">
            <v>125.782787409558</v>
          </cell>
          <cell r="T48">
            <v>151.492678516014</v>
          </cell>
          <cell r="U48">
            <v>170.05118277958201</v>
          </cell>
          <cell r="V48">
            <v>201.18892478128399</v>
          </cell>
          <cell r="W48">
            <v>120.51816840207699</v>
          </cell>
          <cell r="X48">
            <v>133.793600594807</v>
          </cell>
          <cell r="Y48">
            <v>131.18470302797601</v>
          </cell>
          <cell r="Z48">
            <v>109.89010077448</v>
          </cell>
          <cell r="AA48">
            <v>106.061283911657</v>
          </cell>
          <cell r="AB48">
            <v>128.50216092890599</v>
          </cell>
          <cell r="AC48">
            <v>128.39646661614401</v>
          </cell>
          <cell r="AD48">
            <v>127.635233265523</v>
          </cell>
        </row>
        <row r="49">
          <cell r="O49">
            <v>78.538111973623202</v>
          </cell>
          <cell r="P49">
            <v>87.620457022854396</v>
          </cell>
          <cell r="Q49">
            <v>103.242002379909</v>
          </cell>
          <cell r="R49">
            <v>92.938377289541407</v>
          </cell>
          <cell r="S49">
            <v>127.616239889337</v>
          </cell>
          <cell r="T49">
            <v>149.645138543955</v>
          </cell>
          <cell r="U49">
            <v>175.77882907889099</v>
          </cell>
          <cell r="V49">
            <v>207.92335656126301</v>
          </cell>
          <cell r="W49">
            <v>118.423606340294</v>
          </cell>
          <cell r="X49">
            <v>131.64732840549701</v>
          </cell>
          <cell r="Y49">
            <v>130.45663270006199</v>
          </cell>
          <cell r="Z49">
            <v>110.6927447138</v>
          </cell>
          <cell r="AA49">
            <v>103.389604204816</v>
          </cell>
          <cell r="AB49">
            <v>121.082663574512</v>
          </cell>
          <cell r="AC49">
            <v>129.51971362100201</v>
          </cell>
          <cell r="AD49">
            <v>132.23619986994299</v>
          </cell>
        </row>
        <row r="50">
          <cell r="O50">
            <v>77.278022375127904</v>
          </cell>
          <cell r="P50">
            <v>87.710256818448102</v>
          </cell>
          <cell r="Q50">
            <v>102.58902627103799</v>
          </cell>
          <cell r="R50">
            <v>95.0527559599184</v>
          </cell>
          <cell r="S50">
            <v>127.440054005804</v>
          </cell>
          <cell r="T50">
            <v>149.390205313942</v>
          </cell>
          <cell r="U50">
            <v>173.34236302151899</v>
          </cell>
          <cell r="V50">
            <v>212.488085763154</v>
          </cell>
          <cell r="W50">
            <v>115.27852976420699</v>
          </cell>
          <cell r="X50">
            <v>129.590733035216</v>
          </cell>
          <cell r="Y50">
            <v>128.46929599478199</v>
          </cell>
          <cell r="Z50">
            <v>112.888132278678</v>
          </cell>
          <cell r="AA50">
            <v>103.323796969906</v>
          </cell>
          <cell r="AB50">
            <v>120.858816513091</v>
          </cell>
          <cell r="AC50">
            <v>127.145624917296</v>
          </cell>
          <cell r="AD50">
            <v>137.20640969520201</v>
          </cell>
        </row>
        <row r="51">
          <cell r="O51">
            <v>78.898847009087305</v>
          </cell>
          <cell r="P51">
            <v>91.027881549574701</v>
          </cell>
          <cell r="Q51">
            <v>101.65061773684999</v>
          </cell>
          <cell r="R51">
            <v>99.372887513888898</v>
          </cell>
          <cell r="S51">
            <v>129.544749299313</v>
          </cell>
          <cell r="T51">
            <v>150.270386825179</v>
          </cell>
          <cell r="U51">
            <v>169.42824602147701</v>
          </cell>
          <cell r="V51">
            <v>216.22285558771301</v>
          </cell>
          <cell r="W51">
            <v>113.82626198341499</v>
          </cell>
          <cell r="X51">
            <v>131.06624554241699</v>
          </cell>
          <cell r="Y51">
            <v>128.468170405969</v>
          </cell>
          <cell r="Z51">
            <v>116.389205423467</v>
          </cell>
          <cell r="AA51">
            <v>104.927475456379</v>
          </cell>
          <cell r="AB51">
            <v>123.173068695675</v>
          </cell>
          <cell r="AC51">
            <v>124.897770286707</v>
          </cell>
          <cell r="AD51">
            <v>141.02109564151101</v>
          </cell>
        </row>
        <row r="52">
          <cell r="O52">
            <v>80.593512695432096</v>
          </cell>
          <cell r="P52">
            <v>90.371248979588202</v>
          </cell>
          <cell r="Q52">
            <v>100.363578087147</v>
          </cell>
          <cell r="R52">
            <v>104.722969175363</v>
          </cell>
          <cell r="S52">
            <v>133.090200000793</v>
          </cell>
          <cell r="T52">
            <v>149.72551726303001</v>
          </cell>
          <cell r="U52">
            <v>171.760068634296</v>
          </cell>
          <cell r="V52">
            <v>222.54604788495701</v>
          </cell>
          <cell r="W52">
            <v>113.137931915153</v>
          </cell>
          <cell r="X52">
            <v>132.047487093927</v>
          </cell>
          <cell r="Y52">
            <v>129.519191880092</v>
          </cell>
          <cell r="Z52">
            <v>118.982766808607</v>
          </cell>
          <cell r="AA52">
            <v>105.11737289220299</v>
          </cell>
          <cell r="AB52">
            <v>122.40911398442201</v>
          </cell>
          <cell r="AC52">
            <v>124.94710858693099</v>
          </cell>
          <cell r="AD52">
            <v>144.33747003715101</v>
          </cell>
        </row>
        <row r="53">
          <cell r="O53">
            <v>80.086453036007995</v>
          </cell>
          <cell r="P53">
            <v>87.393193840448404</v>
          </cell>
          <cell r="Q53">
            <v>99.338859824612797</v>
          </cell>
          <cell r="R53">
            <v>107.373144244923</v>
          </cell>
          <cell r="S53">
            <v>134.701178106822</v>
          </cell>
          <cell r="T53">
            <v>148.60422025764601</v>
          </cell>
          <cell r="U53">
            <v>175.63591734552901</v>
          </cell>
          <cell r="V53">
            <v>226.485017349484</v>
          </cell>
          <cell r="W53">
            <v>111.53567542031</v>
          </cell>
          <cell r="X53">
            <v>129.18517883912</v>
          </cell>
          <cell r="Y53">
            <v>128.84799181969501</v>
          </cell>
          <cell r="Z53">
            <v>119.990567159779</v>
          </cell>
          <cell r="AA53">
            <v>104.084054552208</v>
          </cell>
          <cell r="AB53">
            <v>121.035319535507</v>
          </cell>
          <cell r="AC53">
            <v>126.548148498041</v>
          </cell>
          <cell r="AD53">
            <v>148.844174673602</v>
          </cell>
        </row>
        <row r="54">
          <cell r="O54">
            <v>77.691278325139706</v>
          </cell>
          <cell r="P54">
            <v>87.118987908476299</v>
          </cell>
          <cell r="Q54">
            <v>97.089000376106696</v>
          </cell>
          <cell r="R54">
            <v>102.462168868384</v>
          </cell>
          <cell r="S54">
            <v>133.77072951267201</v>
          </cell>
          <cell r="T54">
            <v>146.24697658074899</v>
          </cell>
          <cell r="U54">
            <v>175.44320894072899</v>
          </cell>
          <cell r="V54">
            <v>226.12289962851199</v>
          </cell>
          <cell r="W54">
            <v>111.259570064106</v>
          </cell>
          <cell r="X54">
            <v>125.482184941897</v>
          </cell>
          <cell r="Y54">
            <v>128.65445594453399</v>
          </cell>
          <cell r="Z54">
            <v>122.94003506904799</v>
          </cell>
          <cell r="AA54">
            <v>105.250382816629</v>
          </cell>
          <cell r="AB54">
            <v>123.800640932607</v>
          </cell>
          <cell r="AC54">
            <v>130.412207069332</v>
          </cell>
          <cell r="AD54">
            <v>155.18459753489901</v>
          </cell>
        </row>
        <row r="55">
          <cell r="O55">
            <v>74.768955299669997</v>
          </cell>
          <cell r="P55">
            <v>87.280190677073307</v>
          </cell>
          <cell r="Q55">
            <v>96.1317251916917</v>
          </cell>
          <cell r="R55">
            <v>98.164247544237</v>
          </cell>
          <cell r="S55">
            <v>134.37244084666901</v>
          </cell>
          <cell r="T55">
            <v>146.16827868786399</v>
          </cell>
          <cell r="U55">
            <v>173.85653659125001</v>
          </cell>
          <cell r="V55">
            <v>227.277254666722</v>
          </cell>
          <cell r="W55">
            <v>113.334643241393</v>
          </cell>
          <cell r="X55">
            <v>125.16942248753</v>
          </cell>
          <cell r="Y55">
            <v>130.939760415265</v>
          </cell>
          <cell r="Z55">
            <v>128.28673561436699</v>
          </cell>
          <cell r="AA55">
            <v>107.90518429005699</v>
          </cell>
          <cell r="AB55">
            <v>128.03031402913899</v>
          </cell>
          <cell r="AC55">
            <v>135.19545861104601</v>
          </cell>
          <cell r="AD55">
            <v>164.294830497541</v>
          </cell>
        </row>
        <row r="56">
          <cell r="O56">
            <v>74.154694979026004</v>
          </cell>
          <cell r="P56">
            <v>88.669966042992698</v>
          </cell>
          <cell r="Q56">
            <v>100.12954597478399</v>
          </cell>
          <cell r="R56">
            <v>104.69057703670801</v>
          </cell>
          <cell r="S56">
            <v>136.60110216271701</v>
          </cell>
          <cell r="T56">
            <v>148.859850089687</v>
          </cell>
          <cell r="U56">
            <v>175.74586349133699</v>
          </cell>
          <cell r="V56">
            <v>236.02714715672599</v>
          </cell>
          <cell r="W56">
            <v>116.40783105211899</v>
          </cell>
          <cell r="X56">
            <v>131.82092874924399</v>
          </cell>
          <cell r="Y56">
            <v>133.65230872487999</v>
          </cell>
          <cell r="Z56">
            <v>132.220962492371</v>
          </cell>
          <cell r="AA56">
            <v>109.94172689692699</v>
          </cell>
          <cell r="AB56">
            <v>130.38406149055101</v>
          </cell>
          <cell r="AC56">
            <v>136.59432650781</v>
          </cell>
          <cell r="AD56">
            <v>169.196670536569</v>
          </cell>
        </row>
        <row r="57">
          <cell r="O57">
            <v>75.569717184138696</v>
          </cell>
          <cell r="P57">
            <v>89.392062503866399</v>
          </cell>
          <cell r="Q57">
            <v>102.83877766177299</v>
          </cell>
          <cell r="R57">
            <v>113.644061139309</v>
          </cell>
          <cell r="S57">
            <v>137.85305807924101</v>
          </cell>
          <cell r="T57">
            <v>150.426463272966</v>
          </cell>
          <cell r="U57">
            <v>180.32848181082201</v>
          </cell>
          <cell r="V57">
            <v>245.59757196443701</v>
          </cell>
          <cell r="W57">
            <v>118.29716609616899</v>
          </cell>
          <cell r="X57">
            <v>136.358906151159</v>
          </cell>
          <cell r="Y57">
            <v>135.095812861383</v>
          </cell>
          <cell r="Z57">
            <v>135.12790443702201</v>
          </cell>
          <cell r="AA57">
            <v>111.66337345798</v>
          </cell>
          <cell r="AB57">
            <v>130.98153131866101</v>
          </cell>
          <cell r="AC57">
            <v>137.66260805563701</v>
          </cell>
          <cell r="AD57">
            <v>168.972203609941</v>
          </cell>
        </row>
        <row r="58">
          <cell r="O58">
            <v>78.050988768676007</v>
          </cell>
          <cell r="P58">
            <v>88.413377054135296</v>
          </cell>
          <cell r="Q58">
            <v>101.428497706797</v>
          </cell>
          <cell r="R58">
            <v>117.971156758771</v>
          </cell>
          <cell r="S58">
            <v>137.75940057039199</v>
          </cell>
          <cell r="T58">
            <v>152.31726424670899</v>
          </cell>
          <cell r="U58">
            <v>184.414292706731</v>
          </cell>
          <cell r="V58">
            <v>249.43318039737699</v>
          </cell>
          <cell r="W58">
            <v>119.682048592497</v>
          </cell>
          <cell r="X58">
            <v>134.89421083040699</v>
          </cell>
          <cell r="Y58">
            <v>139.187781698187</v>
          </cell>
          <cell r="Z58">
            <v>139.23336509767799</v>
          </cell>
          <cell r="AA58">
            <v>115.071157899958</v>
          </cell>
          <cell r="AB58">
            <v>133.39335471488599</v>
          </cell>
          <cell r="AC58">
            <v>144.43562635963301</v>
          </cell>
          <cell r="AD58">
            <v>172.25270479442901</v>
          </cell>
        </row>
        <row r="59">
          <cell r="O59">
            <v>80.474167561107393</v>
          </cell>
          <cell r="P59">
            <v>89.476777497278604</v>
          </cell>
          <cell r="Q59">
            <v>102.252295230134</v>
          </cell>
          <cell r="R59">
            <v>124.832202137325</v>
          </cell>
          <cell r="S59">
            <v>134.74519636782199</v>
          </cell>
          <cell r="T59">
            <v>152.852167641124</v>
          </cell>
          <cell r="U59">
            <v>190.516491585751</v>
          </cell>
          <cell r="V59">
            <v>253.946799355248</v>
          </cell>
          <cell r="W59">
            <v>121.29921295534599</v>
          </cell>
          <cell r="X59">
            <v>136.29830029777199</v>
          </cell>
          <cell r="Y59">
            <v>146.15979021479299</v>
          </cell>
          <cell r="Z59">
            <v>143.58442154026901</v>
          </cell>
          <cell r="AA59">
            <v>120.802555743696</v>
          </cell>
          <cell r="AB59">
            <v>139.11507925069401</v>
          </cell>
          <cell r="AC59">
            <v>155.584895233992</v>
          </cell>
          <cell r="AD59">
            <v>179.942964415901</v>
          </cell>
        </row>
        <row r="60">
          <cell r="O60">
            <v>81.972893151473599</v>
          </cell>
          <cell r="P60">
            <v>92.181457239770594</v>
          </cell>
          <cell r="Q60">
            <v>106.114884564253</v>
          </cell>
          <cell r="R60">
            <v>129.85097567388701</v>
          </cell>
          <cell r="S60">
            <v>136.82267368561401</v>
          </cell>
          <cell r="T60">
            <v>152.937924024811</v>
          </cell>
          <cell r="U60">
            <v>194.119637143023</v>
          </cell>
          <cell r="V60">
            <v>262.25404390089801</v>
          </cell>
          <cell r="W60">
            <v>122.201032716063</v>
          </cell>
          <cell r="X60">
            <v>141.05570108452901</v>
          </cell>
          <cell r="Y60">
            <v>145.514366504934</v>
          </cell>
          <cell r="Z60">
            <v>148.956078617175</v>
          </cell>
          <cell r="AA60">
            <v>125.640405445713</v>
          </cell>
          <cell r="AB60">
            <v>145.97964634163799</v>
          </cell>
          <cell r="AC60">
            <v>161.07370334429299</v>
          </cell>
          <cell r="AD60">
            <v>186.605830844736</v>
          </cell>
        </row>
        <row r="61">
          <cell r="O61">
            <v>83.066668740500901</v>
          </cell>
          <cell r="P61">
            <v>94.371938124610693</v>
          </cell>
          <cell r="Q61">
            <v>108.42487223794799</v>
          </cell>
          <cell r="R61">
            <v>130.75582161422099</v>
          </cell>
          <cell r="S61">
            <v>144.50436702014801</v>
          </cell>
          <cell r="T61">
            <v>155.01579423210899</v>
          </cell>
          <cell r="U61">
            <v>194.167022489376</v>
          </cell>
          <cell r="V61">
            <v>272.49929985172599</v>
          </cell>
          <cell r="W61">
            <v>123.266385324377</v>
          </cell>
          <cell r="X61">
            <v>144.28016496865999</v>
          </cell>
          <cell r="Y61">
            <v>141.45286140158399</v>
          </cell>
          <cell r="Z61">
            <v>154.17408817274301</v>
          </cell>
          <cell r="AA61">
            <v>127.84326269728599</v>
          </cell>
          <cell r="AB61">
            <v>150.61854916226301</v>
          </cell>
          <cell r="AC61">
            <v>161.26492862145801</v>
          </cell>
          <cell r="AD61">
            <v>190.731116627213</v>
          </cell>
        </row>
        <row r="62">
          <cell r="O62">
            <v>83.839433676863095</v>
          </cell>
          <cell r="P62">
            <v>98.753102115616002</v>
          </cell>
          <cell r="Q62">
            <v>109.376661753485</v>
          </cell>
          <cell r="R62">
            <v>134.35823488266701</v>
          </cell>
          <cell r="S62">
            <v>149.58658274789099</v>
          </cell>
          <cell r="T62">
            <v>158.03973936077</v>
          </cell>
          <cell r="U62">
            <v>197.501863161041</v>
          </cell>
          <cell r="V62">
            <v>285.55685458718301</v>
          </cell>
          <cell r="W62">
            <v>126.385173392281</v>
          </cell>
          <cell r="X62">
            <v>146.86221564096201</v>
          </cell>
          <cell r="Y62">
            <v>144.88445321410899</v>
          </cell>
          <cell r="Z62">
            <v>159.480390447552</v>
          </cell>
          <cell r="AA62">
            <v>132.73052094398599</v>
          </cell>
          <cell r="AB62">
            <v>156.24334852816401</v>
          </cell>
          <cell r="AC62">
            <v>163.945466934546</v>
          </cell>
          <cell r="AD62">
            <v>197.73558104170999</v>
          </cell>
        </row>
        <row r="63">
          <cell r="O63">
            <v>84.804587163872199</v>
          </cell>
          <cell r="P63">
            <v>104.28662127566901</v>
          </cell>
          <cell r="Q63">
            <v>112.591587451211</v>
          </cell>
          <cell r="R63">
            <v>140.11477112723301</v>
          </cell>
          <cell r="S63">
            <v>154.06576859259599</v>
          </cell>
          <cell r="T63">
            <v>161.247589988219</v>
          </cell>
          <cell r="U63">
            <v>204.41752694358101</v>
          </cell>
          <cell r="V63">
            <v>301.96451754044</v>
          </cell>
          <cell r="W63">
            <v>130.685730419332</v>
          </cell>
          <cell r="X63">
            <v>150.31349843452301</v>
          </cell>
          <cell r="Y63">
            <v>153.820369612142</v>
          </cell>
          <cell r="Z63">
            <v>167.537566607515</v>
          </cell>
          <cell r="AA63">
            <v>140.62837755883001</v>
          </cell>
          <cell r="AB63">
            <v>164.59029591307899</v>
          </cell>
          <cell r="AC63">
            <v>166.92450774068399</v>
          </cell>
          <cell r="AD63">
            <v>207.92240568397401</v>
          </cell>
        </row>
        <row r="64">
          <cell r="O64">
            <v>86.991741615653197</v>
          </cell>
          <cell r="P64">
            <v>105.57008001608899</v>
          </cell>
          <cell r="Q64">
            <v>115.51846235185199</v>
          </cell>
          <cell r="R64">
            <v>142.245872909838</v>
          </cell>
          <cell r="S64">
            <v>156.00837431245</v>
          </cell>
          <cell r="T64">
            <v>169.24034970319201</v>
          </cell>
          <cell r="U64">
            <v>213.75140599348501</v>
          </cell>
          <cell r="V64">
            <v>315.21122064130998</v>
          </cell>
          <cell r="W64">
            <v>130.88810939832899</v>
          </cell>
          <cell r="X64">
            <v>154.72025727436599</v>
          </cell>
          <cell r="Y64">
            <v>159.92706354590999</v>
          </cell>
          <cell r="Z64">
            <v>172.62357960047601</v>
          </cell>
          <cell r="AA64">
            <v>144.63722645626299</v>
          </cell>
          <cell r="AB64">
            <v>167.50872703648199</v>
          </cell>
          <cell r="AC64">
            <v>169.42259705390899</v>
          </cell>
          <cell r="AD64">
            <v>213.43077203544499</v>
          </cell>
        </row>
        <row r="65">
          <cell r="O65">
            <v>89.777385248537897</v>
          </cell>
          <cell r="P65">
            <v>105.61897408433001</v>
          </cell>
          <cell r="Q65">
            <v>116.110051767356</v>
          </cell>
          <cell r="R65">
            <v>143.361783604984</v>
          </cell>
          <cell r="S65">
            <v>156.500293613293</v>
          </cell>
          <cell r="T65">
            <v>178.719178160806</v>
          </cell>
          <cell r="U65">
            <v>221.31499895146499</v>
          </cell>
          <cell r="V65">
            <v>324.25888765544897</v>
          </cell>
          <cell r="W65">
            <v>130.075200314873</v>
          </cell>
          <cell r="X65">
            <v>159.37296367841199</v>
          </cell>
          <cell r="Y65">
            <v>160.965708446787</v>
          </cell>
          <cell r="Z65">
            <v>173.91319301659999</v>
          </cell>
          <cell r="AA65">
            <v>146.05255620631701</v>
          </cell>
          <cell r="AB65">
            <v>166.43615672716101</v>
          </cell>
          <cell r="AC65">
            <v>173.50150384754599</v>
          </cell>
          <cell r="AD65">
            <v>214.54411571073501</v>
          </cell>
        </row>
        <row r="66">
          <cell r="O66">
            <v>91.332841341507304</v>
          </cell>
          <cell r="P66">
            <v>108.217649909786</v>
          </cell>
          <cell r="Q66">
            <v>117.87050725254301</v>
          </cell>
          <cell r="R66">
            <v>147.78789315062701</v>
          </cell>
          <cell r="S66">
            <v>159.44107382844001</v>
          </cell>
          <cell r="T66">
            <v>183.76078414163601</v>
          </cell>
          <cell r="U66">
            <v>222.72968738542301</v>
          </cell>
          <cell r="V66">
            <v>335.59486738487698</v>
          </cell>
          <cell r="W66">
            <v>136.34119635250099</v>
          </cell>
          <cell r="X66">
            <v>163.23283389845</v>
          </cell>
          <cell r="Y66">
            <v>163.27399191108799</v>
          </cell>
          <cell r="Z66">
            <v>178.584515380624</v>
          </cell>
          <cell r="AA66">
            <v>149.60440381716001</v>
          </cell>
          <cell r="AB66">
            <v>169.91999638236899</v>
          </cell>
          <cell r="AC66">
            <v>178.75461285232799</v>
          </cell>
          <cell r="AD66">
            <v>219.91559034558099</v>
          </cell>
        </row>
        <row r="67">
          <cell r="O67">
            <v>92.098604690954602</v>
          </cell>
          <cell r="P67">
            <v>112.47486787411501</v>
          </cell>
          <cell r="Q67">
            <v>119.926301759434</v>
          </cell>
          <cell r="R67">
            <v>157.074252826031</v>
          </cell>
          <cell r="S67">
            <v>160.38714211943801</v>
          </cell>
          <cell r="T67">
            <v>185.099533262465</v>
          </cell>
          <cell r="U67">
            <v>222.85370573166099</v>
          </cell>
          <cell r="V67">
            <v>348.27267365821001</v>
          </cell>
          <cell r="W67">
            <v>145.52244000518701</v>
          </cell>
          <cell r="X67">
            <v>167.28232990854201</v>
          </cell>
          <cell r="Y67">
            <v>166.19383989004501</v>
          </cell>
          <cell r="Z67">
            <v>186.723023685702</v>
          </cell>
          <cell r="AA67">
            <v>153.739929643918</v>
          </cell>
          <cell r="AB67">
            <v>178.290139650822</v>
          </cell>
          <cell r="AC67">
            <v>183.378156587598</v>
          </cell>
          <cell r="AD67">
            <v>230.72369450384801</v>
          </cell>
        </row>
        <row r="68">
          <cell r="O68">
            <v>92.635950818481604</v>
          </cell>
          <cell r="P68">
            <v>113.84288831842601</v>
          </cell>
          <cell r="Q68">
            <v>119.450414318071</v>
          </cell>
          <cell r="R68">
            <v>162.60245218443299</v>
          </cell>
          <cell r="S68">
            <v>156.053192042456</v>
          </cell>
          <cell r="T68">
            <v>181.45467600421199</v>
          </cell>
          <cell r="U68">
            <v>227.53164406226</v>
          </cell>
          <cell r="V68">
            <v>352.32831608877501</v>
          </cell>
          <cell r="W68">
            <v>146.93201146379801</v>
          </cell>
          <cell r="X68">
            <v>168.85033753158399</v>
          </cell>
          <cell r="Y68">
            <v>166.53961859715901</v>
          </cell>
          <cell r="Z68">
            <v>192.62960269093901</v>
          </cell>
          <cell r="AA68">
            <v>155.63817496200099</v>
          </cell>
          <cell r="AB68">
            <v>185.87178572017601</v>
          </cell>
          <cell r="AC68">
            <v>186.71697257812801</v>
          </cell>
          <cell r="AD68">
            <v>237.38066590031701</v>
          </cell>
        </row>
        <row r="69">
          <cell r="O69">
            <v>92.543780221204898</v>
          </cell>
          <cell r="P69">
            <v>112.953618780203</v>
          </cell>
          <cell r="Q69">
            <v>119.698440217265</v>
          </cell>
          <cell r="R69">
            <v>161.41790065851799</v>
          </cell>
          <cell r="S69">
            <v>154.60605121212899</v>
          </cell>
          <cell r="T69">
            <v>180.097469415799</v>
          </cell>
          <cell r="U69">
            <v>231.592638633777</v>
          </cell>
          <cell r="V69">
            <v>354.90224666250299</v>
          </cell>
          <cell r="W69">
            <v>144.40029033091901</v>
          </cell>
          <cell r="X69">
            <v>171.054402887907</v>
          </cell>
          <cell r="Y69">
            <v>166.62759888476501</v>
          </cell>
          <cell r="Z69">
            <v>196.20817168766601</v>
          </cell>
          <cell r="AA69">
            <v>157.04815207075001</v>
          </cell>
          <cell r="AB69">
            <v>188.89265890486601</v>
          </cell>
          <cell r="AC69">
            <v>190.011180392792</v>
          </cell>
          <cell r="AD69">
            <v>239.34143215372501</v>
          </cell>
        </row>
        <row r="70">
          <cell r="O70">
            <v>92.695952611776804</v>
          </cell>
          <cell r="P70">
            <v>116.513182871306</v>
          </cell>
          <cell r="Q70">
            <v>121.96701752047299</v>
          </cell>
          <cell r="R70">
            <v>163.28060363103</v>
          </cell>
          <cell r="S70">
            <v>161.116950825858</v>
          </cell>
          <cell r="T70">
            <v>186.02719072534899</v>
          </cell>
          <cell r="U70">
            <v>232.05855764324099</v>
          </cell>
          <cell r="V70">
            <v>366.42068728649599</v>
          </cell>
          <cell r="W70">
            <v>144.75313139705199</v>
          </cell>
          <cell r="X70">
            <v>179.84678668008601</v>
          </cell>
          <cell r="Y70">
            <v>168.92074915490801</v>
          </cell>
          <cell r="Z70">
            <v>202.015163184404</v>
          </cell>
          <cell r="AA70">
            <v>160.98190221305401</v>
          </cell>
          <cell r="AB70">
            <v>192.78896981779101</v>
          </cell>
          <cell r="AC70">
            <v>195.51157089914901</v>
          </cell>
          <cell r="AD70">
            <v>248.57743164919501</v>
          </cell>
        </row>
        <row r="71">
          <cell r="O71">
            <v>94.080012709375296</v>
          </cell>
          <cell r="P71">
            <v>121.942254014372</v>
          </cell>
          <cell r="Q71">
            <v>124.998070902035</v>
          </cell>
          <cell r="R71">
            <v>168.06777219185301</v>
          </cell>
          <cell r="S71">
            <v>170.06099592843501</v>
          </cell>
          <cell r="T71">
            <v>194.69136702502101</v>
          </cell>
          <cell r="U71">
            <v>236.61705862373699</v>
          </cell>
          <cell r="V71">
            <v>376.96810059059101</v>
          </cell>
          <cell r="W71">
            <v>147.06466844386401</v>
          </cell>
          <cell r="X71">
            <v>188.40108636648</v>
          </cell>
          <cell r="Y71">
            <v>172.01415088309199</v>
          </cell>
          <cell r="Z71">
            <v>210.526847098921</v>
          </cell>
          <cell r="AA71">
            <v>165.67281396593401</v>
          </cell>
          <cell r="AB71">
            <v>201.206580944021</v>
          </cell>
          <cell r="AC71">
            <v>202.33524593012899</v>
          </cell>
          <cell r="AD71">
            <v>267.15526077615903</v>
          </cell>
        </row>
        <row r="72">
          <cell r="O72">
            <v>96.008147515265193</v>
          </cell>
          <cell r="P72">
            <v>121.812791257833</v>
          </cell>
          <cell r="Q72">
            <v>129.365503238304</v>
          </cell>
          <cell r="R72">
            <v>174.79317361423099</v>
          </cell>
          <cell r="S72">
            <v>176.96808499072</v>
          </cell>
          <cell r="T72">
            <v>201.100724862216</v>
          </cell>
          <cell r="U72">
            <v>245.63270145730701</v>
          </cell>
          <cell r="V72">
            <v>378.31813051916902</v>
          </cell>
          <cell r="W72">
            <v>152.78883637892201</v>
          </cell>
          <cell r="X72">
            <v>187.046949709117</v>
          </cell>
          <cell r="Y72">
            <v>177.75220542102301</v>
          </cell>
          <cell r="Z72">
            <v>216.763021825762</v>
          </cell>
          <cell r="AA72">
            <v>169.89835714923601</v>
          </cell>
          <cell r="AB72">
            <v>206.86372001845501</v>
          </cell>
          <cell r="AC72">
            <v>206.799373065472</v>
          </cell>
          <cell r="AD72">
            <v>277.68870768296301</v>
          </cell>
        </row>
        <row r="73">
          <cell r="O73">
            <v>99.130936522429494</v>
          </cell>
          <cell r="P73">
            <v>120.52784349524001</v>
          </cell>
          <cell r="Q73">
            <v>133.557065234069</v>
          </cell>
          <cell r="R73">
            <v>182.125832205834</v>
          </cell>
          <cell r="S73">
            <v>181.08763712772699</v>
          </cell>
          <cell r="T73">
            <v>206.831200821224</v>
          </cell>
          <cell r="U73">
            <v>253.906268894264</v>
          </cell>
          <cell r="V73">
            <v>382.30373266582302</v>
          </cell>
          <cell r="W73">
            <v>157.81156647698199</v>
          </cell>
          <cell r="X73">
            <v>186.00110102377701</v>
          </cell>
          <cell r="Y73">
            <v>184.778582095774</v>
          </cell>
          <cell r="Z73">
            <v>219.55948442879</v>
          </cell>
          <cell r="AA73">
            <v>174.04905832864</v>
          </cell>
          <cell r="AB73">
            <v>209.379036383879</v>
          </cell>
          <cell r="AC73">
            <v>208.898152023275</v>
          </cell>
          <cell r="AD73">
            <v>278.231314094948</v>
          </cell>
        </row>
        <row r="74">
          <cell r="O74">
            <v>107.219204859691</v>
          </cell>
          <cell r="P74">
            <v>126.788976444645</v>
          </cell>
          <cell r="Q74">
            <v>136.87353787109001</v>
          </cell>
          <cell r="R74">
            <v>190.77509741789501</v>
          </cell>
          <cell r="S74">
            <v>184.10908843428999</v>
          </cell>
          <cell r="T74">
            <v>215.30141034445401</v>
          </cell>
          <cell r="U74">
            <v>264.51651712624698</v>
          </cell>
          <cell r="V74">
            <v>397.85021263241799</v>
          </cell>
          <cell r="W74">
            <v>160.998028551185</v>
          </cell>
          <cell r="X74">
            <v>197.22307938562599</v>
          </cell>
          <cell r="Y74">
            <v>191.353661652516</v>
          </cell>
          <cell r="Z74">
            <v>226.58297425474399</v>
          </cell>
          <cell r="AA74">
            <v>179.99063912351701</v>
          </cell>
          <cell r="AB74">
            <v>220.43766309416199</v>
          </cell>
          <cell r="AC74">
            <v>212.745837350464</v>
          </cell>
          <cell r="AD74">
            <v>285.57689584969103</v>
          </cell>
        </row>
        <row r="75">
          <cell r="O75">
            <v>117.568142757579</v>
          </cell>
          <cell r="P75">
            <v>137.29580347588399</v>
          </cell>
          <cell r="Q75">
            <v>138.658101674953</v>
          </cell>
          <cell r="R75">
            <v>199.04605713931701</v>
          </cell>
          <cell r="S75">
            <v>186.32763010712901</v>
          </cell>
          <cell r="T75">
            <v>224.47560629602901</v>
          </cell>
          <cell r="U75">
            <v>278.282896016368</v>
          </cell>
          <cell r="V75">
            <v>414.20894318830602</v>
          </cell>
          <cell r="W75">
            <v>162.89724179661201</v>
          </cell>
          <cell r="X75">
            <v>213.93594421671301</v>
          </cell>
          <cell r="Y75">
            <v>197.795027094369</v>
          </cell>
          <cell r="Z75">
            <v>236.576127906659</v>
          </cell>
          <cell r="AA75">
            <v>186.39673045750899</v>
          </cell>
          <cell r="AB75">
            <v>236.36813612074101</v>
          </cell>
          <cell r="AC75">
            <v>220.92046825355399</v>
          </cell>
          <cell r="AD75">
            <v>297.98474896870499</v>
          </cell>
        </row>
        <row r="76">
          <cell r="O76">
            <v>115.99892862685699</v>
          </cell>
          <cell r="P76">
            <v>141.669481371378</v>
          </cell>
          <cell r="Q76">
            <v>139.77799237485399</v>
          </cell>
          <cell r="R76">
            <v>196.467610000561</v>
          </cell>
          <cell r="S76">
            <v>186.626042854345</v>
          </cell>
          <cell r="T76">
            <v>226.87380227317001</v>
          </cell>
          <cell r="U76">
            <v>286.46727898911399</v>
          </cell>
          <cell r="V76">
            <v>419.58863074293703</v>
          </cell>
          <cell r="W76">
            <v>162.92132526413101</v>
          </cell>
          <cell r="X76">
            <v>220.4454004669</v>
          </cell>
          <cell r="Y76">
            <v>197.44555293054799</v>
          </cell>
          <cell r="Z76">
            <v>238.27705027169699</v>
          </cell>
          <cell r="AA76">
            <v>187.99155275878701</v>
          </cell>
          <cell r="AB76">
            <v>241.33090475690099</v>
          </cell>
          <cell r="AC76">
            <v>228.53559052924999</v>
          </cell>
          <cell r="AD76">
            <v>305.75071715195202</v>
          </cell>
        </row>
        <row r="77">
          <cell r="O77">
            <v>109.035182422473</v>
          </cell>
          <cell r="P77">
            <v>141.42311053235099</v>
          </cell>
          <cell r="Q77">
            <v>141.86743457603399</v>
          </cell>
          <cell r="R77">
            <v>193.02822533631999</v>
          </cell>
          <cell r="S77">
            <v>188.34010618638999</v>
          </cell>
          <cell r="T77">
            <v>227.55349444023301</v>
          </cell>
          <cell r="U77">
            <v>287.85669547642198</v>
          </cell>
          <cell r="V77">
            <v>417.65633887317603</v>
          </cell>
          <cell r="W77">
            <v>165.81974253791299</v>
          </cell>
          <cell r="X77">
            <v>219.06658326128499</v>
          </cell>
          <cell r="Y77">
            <v>194.14397702411901</v>
          </cell>
          <cell r="Z77">
            <v>239.03143840376401</v>
          </cell>
          <cell r="AA77">
            <v>189.01073561130201</v>
          </cell>
          <cell r="AB77">
            <v>240.24001533167899</v>
          </cell>
          <cell r="AC77">
            <v>231.13312666288999</v>
          </cell>
          <cell r="AD77">
            <v>308.83159977128201</v>
          </cell>
        </row>
        <row r="78">
          <cell r="O78">
            <v>108.418912681514</v>
          </cell>
          <cell r="P78">
            <v>143.332440644798</v>
          </cell>
          <cell r="Q78">
            <v>143.40716146371</v>
          </cell>
          <cell r="R78">
            <v>198.76886066853399</v>
          </cell>
          <cell r="S78">
            <v>192.491238382722</v>
          </cell>
          <cell r="T78">
            <v>235.385782747386</v>
          </cell>
          <cell r="U78">
            <v>282.18461241544901</v>
          </cell>
          <cell r="V78">
            <v>415.60442993760302</v>
          </cell>
          <cell r="W78">
            <v>172.201268840962</v>
          </cell>
          <cell r="X78">
            <v>222.88202221334399</v>
          </cell>
          <cell r="Y78">
            <v>197.31696769619899</v>
          </cell>
          <cell r="Z78">
            <v>249.52866084207</v>
          </cell>
          <cell r="AA78">
            <v>196.605419392616</v>
          </cell>
          <cell r="AB78">
            <v>244.84022986251699</v>
          </cell>
          <cell r="AC78">
            <v>231.393014870869</v>
          </cell>
          <cell r="AD78">
            <v>320.31863122533503</v>
          </cell>
        </row>
        <row r="79">
          <cell r="O79">
            <v>112.085740513262</v>
          </cell>
          <cell r="P79">
            <v>146.00378090479799</v>
          </cell>
          <cell r="Q79">
            <v>143.644475162319</v>
          </cell>
          <cell r="R79">
            <v>207.61783871707601</v>
          </cell>
          <cell r="S79">
            <v>195.588941637315</v>
          </cell>
          <cell r="T79">
            <v>243.14912668207199</v>
          </cell>
          <cell r="U79">
            <v>271.50475743214599</v>
          </cell>
          <cell r="V79">
            <v>419.94521254482402</v>
          </cell>
          <cell r="W79">
            <v>178.621815552507</v>
          </cell>
          <cell r="X79">
            <v>229.61898616867501</v>
          </cell>
          <cell r="Y79">
            <v>205.477253874436</v>
          </cell>
          <cell r="Z79">
            <v>261.36324429572301</v>
          </cell>
          <cell r="AA79">
            <v>205.730094418248</v>
          </cell>
          <cell r="AB79">
            <v>252.279710442777</v>
          </cell>
          <cell r="AC79">
            <v>232.963584063892</v>
          </cell>
          <cell r="AD79">
            <v>340.40131619144</v>
          </cell>
        </row>
        <row r="80">
          <cell r="O80">
            <v>117.28623852581801</v>
          </cell>
          <cell r="P80">
            <v>149.548980367837</v>
          </cell>
          <cell r="Q80">
            <v>147.262571999751</v>
          </cell>
          <cell r="R80">
            <v>214.60473314085101</v>
          </cell>
          <cell r="S80">
            <v>201.246845251661</v>
          </cell>
          <cell r="T80">
            <v>253.072440401893</v>
          </cell>
          <cell r="U80">
            <v>276.381175581023</v>
          </cell>
          <cell r="V80">
            <v>420.904260546648</v>
          </cell>
          <cell r="W80">
            <v>183.18101215927001</v>
          </cell>
          <cell r="X80">
            <v>233.78256413702101</v>
          </cell>
          <cell r="Y80">
            <v>208.04151645318601</v>
          </cell>
          <cell r="Z80">
            <v>267.93843718607701</v>
          </cell>
          <cell r="AA80">
            <v>204.776092136752</v>
          </cell>
          <cell r="AB80">
            <v>256.37662324388299</v>
          </cell>
          <cell r="AC80">
            <v>234.36539238432701</v>
          </cell>
          <cell r="AD80">
            <v>344.69019015014197</v>
          </cell>
        </row>
        <row r="81">
          <cell r="O81">
            <v>118.344283823935</v>
          </cell>
          <cell r="P81">
            <v>152.363872311222</v>
          </cell>
          <cell r="Q81">
            <v>151.10771342283201</v>
          </cell>
          <cell r="R81">
            <v>216.36230271344601</v>
          </cell>
          <cell r="S81">
            <v>205.827774702304</v>
          </cell>
          <cell r="T81">
            <v>265.727862861868</v>
          </cell>
          <cell r="U81">
            <v>290.10688306647398</v>
          </cell>
          <cell r="V81">
            <v>420.63294682054197</v>
          </cell>
          <cell r="W81">
            <v>186.07793573714599</v>
          </cell>
          <cell r="X81">
            <v>237.77927010753501</v>
          </cell>
          <cell r="Y81">
            <v>203.82607094046801</v>
          </cell>
          <cell r="Z81">
            <v>273.07520051906101</v>
          </cell>
          <cell r="AA81">
            <v>201.24285209345101</v>
          </cell>
          <cell r="AB81">
            <v>259.214247805252</v>
          </cell>
          <cell r="AC81">
            <v>235.79529545887499</v>
          </cell>
          <cell r="AD81">
            <v>339.84229817121297</v>
          </cell>
        </row>
        <row r="82">
          <cell r="O82">
            <v>116.23717754696899</v>
          </cell>
          <cell r="P82">
            <v>151.95261280836701</v>
          </cell>
          <cell r="Q82">
            <v>150.19649631899199</v>
          </cell>
          <cell r="R82">
            <v>215.80152075260801</v>
          </cell>
          <cell r="S82">
            <v>204.517908532554</v>
          </cell>
          <cell r="T82">
            <v>273.69615053668701</v>
          </cell>
          <cell r="U82">
            <v>292.230131052839</v>
          </cell>
          <cell r="V82">
            <v>435.69799521192198</v>
          </cell>
          <cell r="W82">
            <v>187.278200348068</v>
          </cell>
          <cell r="X82">
            <v>244.389810303068</v>
          </cell>
          <cell r="Y82">
            <v>201.025164773753</v>
          </cell>
          <cell r="Z82">
            <v>281.320105534481</v>
          </cell>
          <cell r="AA82">
            <v>205.343811621719</v>
          </cell>
          <cell r="AB82">
            <v>266.83095562296899</v>
          </cell>
          <cell r="AC82">
            <v>241.228717530545</v>
          </cell>
          <cell r="AD82">
            <v>349.039208817092</v>
          </cell>
        </row>
        <row r="83">
          <cell r="O83">
            <v>117.09547697940199</v>
          </cell>
          <cell r="P83">
            <v>151.84297884741699</v>
          </cell>
          <cell r="Q83">
            <v>151.15230642855499</v>
          </cell>
          <cell r="R83">
            <v>219.431969836625</v>
          </cell>
          <cell r="S83">
            <v>204.33578271995299</v>
          </cell>
          <cell r="T83">
            <v>278.46216453313201</v>
          </cell>
          <cell r="U83">
            <v>292.62762309840502</v>
          </cell>
          <cell r="V83">
            <v>457.34301221622098</v>
          </cell>
          <cell r="W83">
            <v>188.655940575816</v>
          </cell>
          <cell r="X83">
            <v>249.63625780978401</v>
          </cell>
          <cell r="Y83">
            <v>201.43555043013899</v>
          </cell>
          <cell r="Z83">
            <v>293.84418259640898</v>
          </cell>
          <cell r="AA83">
            <v>213.42551820858</v>
          </cell>
          <cell r="AB83">
            <v>276.432518743635</v>
          </cell>
          <cell r="AC83">
            <v>246.722207418588</v>
          </cell>
          <cell r="AD83">
            <v>369.07626804012699</v>
          </cell>
        </row>
        <row r="84">
          <cell r="O84">
            <v>122.727641775066</v>
          </cell>
          <cell r="P84">
            <v>156.233508659248</v>
          </cell>
          <cell r="Q84">
            <v>151.192490081556</v>
          </cell>
          <cell r="R84">
            <v>223.953723422161</v>
          </cell>
          <cell r="S84">
            <v>206.828530656673</v>
          </cell>
          <cell r="T84">
            <v>275.92046251469998</v>
          </cell>
          <cell r="U84">
            <v>292.20380141877098</v>
          </cell>
          <cell r="V84">
            <v>455.26803673625301</v>
          </cell>
          <cell r="W84">
            <v>192.55730472307201</v>
          </cell>
          <cell r="X84">
            <v>257.00569303204799</v>
          </cell>
          <cell r="Y84">
            <v>204.09916128531199</v>
          </cell>
          <cell r="Z84">
            <v>305.025632648223</v>
          </cell>
          <cell r="AA84">
            <v>215.84711448034</v>
          </cell>
          <cell r="AB84">
            <v>280.88548487896901</v>
          </cell>
          <cell r="AC84">
            <v>250.23925389678999</v>
          </cell>
          <cell r="AD84">
            <v>386.19302305384002</v>
          </cell>
        </row>
        <row r="85">
          <cell r="O85">
            <v>126.40266458396999</v>
          </cell>
          <cell r="P85">
            <v>160.69499710148901</v>
          </cell>
          <cell r="Q85">
            <v>148.89757029409401</v>
          </cell>
          <cell r="R85">
            <v>225.47614455390399</v>
          </cell>
          <cell r="S85">
            <v>210.487990002495</v>
          </cell>
          <cell r="T85">
            <v>274.52599529822902</v>
          </cell>
          <cell r="U85">
            <v>288.505336103579</v>
          </cell>
          <cell r="V85">
            <v>446.121481221951</v>
          </cell>
          <cell r="W85">
            <v>196.94439777447499</v>
          </cell>
          <cell r="X85">
            <v>268.16830061189597</v>
          </cell>
          <cell r="Y85">
            <v>206.13151249555401</v>
          </cell>
          <cell r="Z85">
            <v>308.915046684272</v>
          </cell>
          <cell r="AA85">
            <v>213.14046827705101</v>
          </cell>
          <cell r="AB85">
            <v>279.73257337120299</v>
          </cell>
          <cell r="AC85">
            <v>253.297506060655</v>
          </cell>
          <cell r="AD85">
            <v>390.48581635131802</v>
          </cell>
        </row>
        <row r="86">
          <cell r="O86">
            <v>122.66616153592901</v>
          </cell>
          <cell r="P86">
            <v>164.064392595035</v>
          </cell>
          <cell r="Q86">
            <v>147.55721697509799</v>
          </cell>
          <cell r="R86">
            <v>227.05257366708901</v>
          </cell>
          <cell r="S86">
            <v>214.42130980858499</v>
          </cell>
          <cell r="T86">
            <v>288.85218349430897</v>
          </cell>
          <cell r="U86">
            <v>286.90660810983798</v>
          </cell>
          <cell r="V86">
            <v>460.95614243955703</v>
          </cell>
          <cell r="W86">
            <v>201.18171765596</v>
          </cell>
          <cell r="X86">
            <v>273.58954285236001</v>
          </cell>
          <cell r="Y86">
            <v>205.47751716142901</v>
          </cell>
          <cell r="Z86">
            <v>310.417710642055</v>
          </cell>
          <cell r="AA86">
            <v>213.845705847392</v>
          </cell>
          <cell r="AB86">
            <v>278.730551659041</v>
          </cell>
          <cell r="AC86">
            <v>249.58245099528</v>
          </cell>
          <cell r="AD86">
            <v>390.95911953506601</v>
          </cell>
        </row>
        <row r="87">
          <cell r="O87">
            <v>114.14427154393999</v>
          </cell>
          <cell r="P87">
            <v>169.182656871935</v>
          </cell>
          <cell r="Q87">
            <v>145.83070635020101</v>
          </cell>
          <cell r="R87">
            <v>229.42162605594399</v>
          </cell>
          <cell r="S87">
            <v>217.62819272173101</v>
          </cell>
          <cell r="T87">
            <v>307.436592703249</v>
          </cell>
          <cell r="U87">
            <v>288.12250991285902</v>
          </cell>
          <cell r="V87">
            <v>468.01935872313402</v>
          </cell>
          <cell r="W87">
            <v>203.87995576835601</v>
          </cell>
          <cell r="X87">
            <v>269.44021748576398</v>
          </cell>
          <cell r="Y87">
            <v>202.79293288115599</v>
          </cell>
          <cell r="Z87">
            <v>316.83908151371901</v>
          </cell>
          <cell r="AA87">
            <v>218.93544573671099</v>
          </cell>
          <cell r="AB87">
            <v>285.79255702533197</v>
          </cell>
          <cell r="AC87">
            <v>240.32941260821801</v>
          </cell>
          <cell r="AD87">
            <v>399.00545889687299</v>
          </cell>
        </row>
        <row r="88">
          <cell r="O88">
            <v>117.164991512046</v>
          </cell>
          <cell r="P88">
            <v>168.11357524435499</v>
          </cell>
          <cell r="Q88">
            <v>148.769286018862</v>
          </cell>
          <cell r="R88">
            <v>237.61824575813699</v>
          </cell>
          <cell r="S88">
            <v>220.134106843398</v>
          </cell>
          <cell r="T88">
            <v>316.74241714952001</v>
          </cell>
          <cell r="U88">
            <v>288.53810526191398</v>
          </cell>
          <cell r="V88">
            <v>465.25107643429999</v>
          </cell>
          <cell r="W88">
            <v>206.37747116922699</v>
          </cell>
          <cell r="X88">
            <v>276.54621630629299</v>
          </cell>
          <cell r="Y88">
            <v>205.61037165656401</v>
          </cell>
          <cell r="Z88">
            <v>329.850187461762</v>
          </cell>
          <cell r="AA88">
            <v>226.15748593789499</v>
          </cell>
          <cell r="AB88">
            <v>296.48555332942198</v>
          </cell>
          <cell r="AC88">
            <v>244.466983682831</v>
          </cell>
          <cell r="AD88">
            <v>416.62792499122702</v>
          </cell>
        </row>
        <row r="89">
          <cell r="O89">
            <v>127.439257837984</v>
          </cell>
          <cell r="P89">
            <v>166.98213799207801</v>
          </cell>
          <cell r="Q89">
            <v>153.77995697850699</v>
          </cell>
          <cell r="R89">
            <v>245.676131738751</v>
          </cell>
          <cell r="S89">
            <v>219.70130473951599</v>
          </cell>
          <cell r="T89">
            <v>320.91439884980599</v>
          </cell>
          <cell r="U89">
            <v>291.55274995083101</v>
          </cell>
          <cell r="V89">
            <v>472.42271106046002</v>
          </cell>
          <cell r="W89">
            <v>211.00046212198299</v>
          </cell>
          <cell r="X89">
            <v>292.875346727357</v>
          </cell>
          <cell r="Y89">
            <v>213.86914461165199</v>
          </cell>
          <cell r="Z89">
            <v>341.27409298601799</v>
          </cell>
          <cell r="AA89">
            <v>227.91122154206101</v>
          </cell>
          <cell r="AB89">
            <v>303.21550399990798</v>
          </cell>
          <cell r="AC89">
            <v>256.160542852508</v>
          </cell>
          <cell r="AD89">
            <v>430.32493326083301</v>
          </cell>
        </row>
        <row r="90">
          <cell r="O90">
            <v>129.07772130355701</v>
          </cell>
          <cell r="P90">
            <v>179.25245885380099</v>
          </cell>
          <cell r="Q90">
            <v>157.25365379697701</v>
          </cell>
          <cell r="R90">
            <v>251.71213566146301</v>
          </cell>
          <cell r="S90">
            <v>210.175986096532</v>
          </cell>
          <cell r="T90">
            <v>324.37499145043103</v>
          </cell>
          <cell r="U90">
            <v>299.98257577246</v>
          </cell>
          <cell r="V90">
            <v>476.16240955679001</v>
          </cell>
          <cell r="W90">
            <v>213.42900506935499</v>
          </cell>
          <cell r="X90">
            <v>302.47311097635702</v>
          </cell>
          <cell r="Y90">
            <v>222.21133247342999</v>
          </cell>
          <cell r="Z90">
            <v>351.73516920991699</v>
          </cell>
          <cell r="AA90">
            <v>225.465213094592</v>
          </cell>
          <cell r="AB90">
            <v>313.26978296702902</v>
          </cell>
          <cell r="AC90">
            <v>261.61885550483498</v>
          </cell>
          <cell r="AD90">
            <v>438.22058427787999</v>
          </cell>
        </row>
        <row r="91">
          <cell r="O91">
            <v>131.70278698948599</v>
          </cell>
          <cell r="P91">
            <v>182.72456171066099</v>
          </cell>
          <cell r="Q91">
            <v>160.264354182917</v>
          </cell>
          <cell r="R91">
            <v>256.70879905422203</v>
          </cell>
          <cell r="S91">
            <v>206.16768306112601</v>
          </cell>
          <cell r="T91">
            <v>331.40831760933401</v>
          </cell>
          <cell r="U91">
            <v>305.73099749214902</v>
          </cell>
          <cell r="V91">
            <v>471.50331385654198</v>
          </cell>
          <cell r="W91">
            <v>211.99622829304801</v>
          </cell>
          <cell r="X91">
            <v>309.21946825678702</v>
          </cell>
          <cell r="Y91">
            <v>227.11477140116</v>
          </cell>
          <cell r="Z91">
            <v>359.11502269932498</v>
          </cell>
          <cell r="AA91">
            <v>226.08916854634899</v>
          </cell>
          <cell r="AB91">
            <v>320.98861167531498</v>
          </cell>
          <cell r="AC91">
            <v>267.52173803141199</v>
          </cell>
          <cell r="AD91">
            <v>447.80837959636199</v>
          </cell>
        </row>
      </sheetData>
      <sheetData sheetId="6">
        <row r="5">
          <cell r="O5" t="str">
            <v>Prime Office Metros</v>
          </cell>
          <cell r="P5" t="str">
            <v>Prime Industrial Metros</v>
          </cell>
          <cell r="Q5" t="str">
            <v>Prime Retail Metros</v>
          </cell>
          <cell r="R5" t="str">
            <v>Prime Multifamily Metros</v>
          </cell>
          <cell r="S5" t="str">
            <v>U.S. Office</v>
          </cell>
          <cell r="T5" t="str">
            <v>U.S. Industrial</v>
          </cell>
          <cell r="U5" t="str">
            <v>U.S. Retail</v>
          </cell>
          <cell r="V5" t="str">
            <v>U.S. Multifamily</v>
          </cell>
        </row>
        <row r="6">
          <cell r="S6">
            <v>58.064879059056501</v>
          </cell>
          <cell r="T6">
            <v>67.976603390811903</v>
          </cell>
          <cell r="U6">
            <v>68.921291061033699</v>
          </cell>
          <cell r="V6">
            <v>62.396975622464097</v>
          </cell>
        </row>
        <row r="7">
          <cell r="S7">
            <v>61.698425251585398</v>
          </cell>
          <cell r="T7">
            <v>70.132542756547295</v>
          </cell>
          <cell r="U7">
            <v>67.362588067704095</v>
          </cell>
          <cell r="V7">
            <v>63.0760573419007</v>
          </cell>
        </row>
        <row r="8">
          <cell r="S8">
            <v>65.397866799838596</v>
          </cell>
          <cell r="T8">
            <v>71.552531988313206</v>
          </cell>
          <cell r="U8">
            <v>69.428140663743903</v>
          </cell>
          <cell r="V8">
            <v>64.199353341471806</v>
          </cell>
        </row>
        <row r="9">
          <cell r="S9">
            <v>65.314150082692706</v>
          </cell>
          <cell r="T9">
            <v>70.384816666408</v>
          </cell>
          <cell r="U9">
            <v>74.3264783314049</v>
          </cell>
          <cell r="V9">
            <v>65.330467663251795</v>
          </cell>
        </row>
        <row r="10">
          <cell r="S10">
            <v>65.761109826968905</v>
          </cell>
          <cell r="T10">
            <v>70.484632335627495</v>
          </cell>
          <cell r="U10">
            <v>76.219925503290398</v>
          </cell>
          <cell r="V10">
            <v>67.888849450580906</v>
          </cell>
        </row>
        <row r="11">
          <cell r="S11">
            <v>69.424252605678006</v>
          </cell>
          <cell r="T11">
            <v>73.6324392998131</v>
          </cell>
          <cell r="U11">
            <v>76.603051994683497</v>
          </cell>
          <cell r="V11">
            <v>71.252836136266097</v>
          </cell>
        </row>
        <row r="12">
          <cell r="S12">
            <v>74.507817720241306</v>
          </cell>
          <cell r="T12">
            <v>77.919829033207293</v>
          </cell>
          <cell r="U12">
            <v>79.050105640998197</v>
          </cell>
          <cell r="V12">
            <v>72.874458140981403</v>
          </cell>
        </row>
        <row r="13">
          <cell r="S13">
            <v>77.366866690936902</v>
          </cell>
          <cell r="T13">
            <v>79.713796973644406</v>
          </cell>
          <cell r="U13">
            <v>82.166572417414201</v>
          </cell>
          <cell r="V13">
            <v>73.5182809325416</v>
          </cell>
        </row>
        <row r="14">
          <cell r="S14">
            <v>77.925267727371704</v>
          </cell>
          <cell r="T14">
            <v>79.281476450275903</v>
          </cell>
          <cell r="U14">
            <v>83.7147615340794</v>
          </cell>
          <cell r="V14">
            <v>74.9855213605193</v>
          </cell>
        </row>
        <row r="15">
          <cell r="S15">
            <v>78.2705253950067</v>
          </cell>
          <cell r="T15">
            <v>79.183781897281406</v>
          </cell>
          <cell r="U15">
            <v>85.055895581863993</v>
          </cell>
          <cell r="V15">
            <v>77.406284196918406</v>
          </cell>
        </row>
        <row r="16">
          <cell r="S16">
            <v>79.753562576075396</v>
          </cell>
          <cell r="T16">
            <v>81.327519038231102</v>
          </cell>
          <cell r="U16">
            <v>85.311319124800704</v>
          </cell>
          <cell r="V16">
            <v>80.109280215811495</v>
          </cell>
        </row>
        <row r="17">
          <cell r="S17">
            <v>82.271361046469707</v>
          </cell>
          <cell r="T17">
            <v>84.5821355165113</v>
          </cell>
          <cell r="U17">
            <v>85.508431661232706</v>
          </cell>
          <cell r="V17">
            <v>82.508501596817098</v>
          </cell>
        </row>
        <row r="18">
          <cell r="S18">
            <v>85.357705830034703</v>
          </cell>
          <cell r="T18">
            <v>87.062938292082407</v>
          </cell>
          <cell r="U18">
            <v>87.743045975774194</v>
          </cell>
          <cell r="V18">
            <v>84.998041773098507</v>
          </cell>
        </row>
        <row r="19">
          <cell r="S19">
            <v>89.249654542762698</v>
          </cell>
          <cell r="T19">
            <v>87.349833765222797</v>
          </cell>
          <cell r="U19">
            <v>91.5961452624842</v>
          </cell>
          <cell r="V19">
            <v>87.037198773919599</v>
          </cell>
        </row>
        <row r="20">
          <cell r="S20">
            <v>90.453695633078695</v>
          </cell>
          <cell r="T20">
            <v>87.530769106030903</v>
          </cell>
          <cell r="U20">
            <v>94.309511121972704</v>
          </cell>
          <cell r="V20">
            <v>88.812265116750893</v>
          </cell>
        </row>
        <row r="21">
          <cell r="S21">
            <v>90.129323200875803</v>
          </cell>
          <cell r="T21">
            <v>90.576171479329204</v>
          </cell>
          <cell r="U21">
            <v>94.898651620998706</v>
          </cell>
          <cell r="V21">
            <v>91.4676415136271</v>
          </cell>
        </row>
        <row r="22">
          <cell r="O22">
            <v>84.585170301565796</v>
          </cell>
          <cell r="P22">
            <v>91.1303996033148</v>
          </cell>
          <cell r="Q22">
            <v>89.725415641108796</v>
          </cell>
          <cell r="R22">
            <v>92.676701877717093</v>
          </cell>
          <cell r="S22">
            <v>92.811659397032003</v>
          </cell>
          <cell r="T22">
            <v>94.7309236323444</v>
          </cell>
          <cell r="U22">
            <v>96.059324850672795</v>
          </cell>
          <cell r="V22">
            <v>96.059661741516607</v>
          </cell>
        </row>
        <row r="23">
          <cell r="O23">
            <v>92.888252464912298</v>
          </cell>
          <cell r="P23">
            <v>104.03327013939899</v>
          </cell>
          <cell r="Q23">
            <v>99.499356103266607</v>
          </cell>
          <cell r="R23">
            <v>99.598270154709297</v>
          </cell>
          <cell r="S23">
            <v>98.070622648401695</v>
          </cell>
          <cell r="T23">
            <v>98.260256827670204</v>
          </cell>
          <cell r="U23">
            <v>98.454802197543003</v>
          </cell>
          <cell r="V23">
            <v>100.717089698965</v>
          </cell>
        </row>
        <row r="24">
          <cell r="O24">
            <v>96.795223687572999</v>
          </cell>
          <cell r="P24">
            <v>97.156545258692802</v>
          </cell>
          <cell r="Q24">
            <v>99.717591646700797</v>
          </cell>
          <cell r="R24">
            <v>99.941951671332802</v>
          </cell>
          <cell r="S24">
            <v>100.80321960297501</v>
          </cell>
          <cell r="T24">
            <v>99.632751073883995</v>
          </cell>
          <cell r="U24">
            <v>99.587034642755896</v>
          </cell>
          <cell r="V24">
            <v>100.57230316158299</v>
          </cell>
        </row>
        <row r="25"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>
            <v>100</v>
          </cell>
          <cell r="T25">
            <v>100</v>
          </cell>
          <cell r="U25">
            <v>100</v>
          </cell>
          <cell r="V25">
            <v>100</v>
          </cell>
        </row>
        <row r="26">
          <cell r="O26">
            <v>94.148239938230304</v>
          </cell>
          <cell r="P26">
            <v>102.83803855913899</v>
          </cell>
          <cell r="Q26">
            <v>103.59571903491199</v>
          </cell>
          <cell r="R26">
            <v>103.649237816978</v>
          </cell>
          <cell r="S26">
            <v>100.054937896547</v>
          </cell>
          <cell r="T26">
            <v>101.480276536433</v>
          </cell>
          <cell r="U26">
            <v>102.21294835739199</v>
          </cell>
          <cell r="V26">
            <v>104.51468196240999</v>
          </cell>
        </row>
        <row r="27">
          <cell r="O27">
            <v>98.543362145019401</v>
          </cell>
          <cell r="P27">
            <v>109.404579120318</v>
          </cell>
          <cell r="Q27">
            <v>101.089987229249</v>
          </cell>
          <cell r="R27">
            <v>111.39274403947</v>
          </cell>
          <cell r="S27">
            <v>101.611861624919</v>
          </cell>
          <cell r="T27">
            <v>102.708814787436</v>
          </cell>
          <cell r="U27">
            <v>105.581370402608</v>
          </cell>
          <cell r="V27">
            <v>110.674844748552</v>
          </cell>
        </row>
        <row r="28">
          <cell r="O28">
            <v>97.781453784141306</v>
          </cell>
          <cell r="P28">
            <v>104.136945895827</v>
          </cell>
          <cell r="Q28">
            <v>104.951488782314</v>
          </cell>
          <cell r="R28">
            <v>113.51975221611301</v>
          </cell>
          <cell r="S28">
            <v>102.455998190617</v>
          </cell>
          <cell r="T28">
            <v>102.605835580375</v>
          </cell>
          <cell r="U28">
            <v>107.73703037274601</v>
          </cell>
          <cell r="V28">
            <v>113.12275834306701</v>
          </cell>
        </row>
        <row r="29">
          <cell r="O29">
            <v>96.811275225988297</v>
          </cell>
          <cell r="P29">
            <v>104.05548192420299</v>
          </cell>
          <cell r="Q29">
            <v>104.129657437747</v>
          </cell>
          <cell r="R29">
            <v>114.127954798283</v>
          </cell>
          <cell r="S29">
            <v>102.20687440959399</v>
          </cell>
          <cell r="T29">
            <v>102.719991146483</v>
          </cell>
          <cell r="U29">
            <v>108.672122549364</v>
          </cell>
          <cell r="V29">
            <v>113.842810403827</v>
          </cell>
        </row>
        <row r="30">
          <cell r="O30">
            <v>98.620464642102903</v>
          </cell>
          <cell r="P30">
            <v>107.743318933699</v>
          </cell>
          <cell r="Q30">
            <v>112.80350755444699</v>
          </cell>
          <cell r="R30">
            <v>121.844541882526</v>
          </cell>
          <cell r="S30">
            <v>103.034443603561</v>
          </cell>
          <cell r="T30">
            <v>103.830830260993</v>
          </cell>
          <cell r="U30">
            <v>110.235508246729</v>
          </cell>
          <cell r="V30">
            <v>117.435907021058</v>
          </cell>
        </row>
        <row r="31">
          <cell r="O31">
            <v>100.21397804313</v>
          </cell>
          <cell r="P31">
            <v>107.89576053727301</v>
          </cell>
          <cell r="Q31">
            <v>114.707781729027</v>
          </cell>
          <cell r="R31">
            <v>128.07313012678199</v>
          </cell>
          <cell r="S31">
            <v>105.61884489985999</v>
          </cell>
          <cell r="T31">
            <v>106.730787998439</v>
          </cell>
          <cell r="U31">
            <v>112.954316487667</v>
          </cell>
          <cell r="V31">
            <v>122.852099488023</v>
          </cell>
        </row>
        <row r="32">
          <cell r="O32">
            <v>104.23442946988899</v>
          </cell>
          <cell r="P32">
            <v>110.596180835195</v>
          </cell>
          <cell r="Q32">
            <v>119.939898423407</v>
          </cell>
          <cell r="R32">
            <v>131.41669496204</v>
          </cell>
          <cell r="S32">
            <v>108.245330917784</v>
          </cell>
          <cell r="T32">
            <v>110.621163229716</v>
          </cell>
          <cell r="U32">
            <v>116.97228295786999</v>
          </cell>
          <cell r="V32">
            <v>127.936213875699</v>
          </cell>
        </row>
        <row r="33">
          <cell r="O33">
            <v>109.783795026889</v>
          </cell>
          <cell r="P33">
            <v>118.27034819977899</v>
          </cell>
          <cell r="Q33">
            <v>125.72731119229201</v>
          </cell>
          <cell r="R33">
            <v>140.63690803815001</v>
          </cell>
          <cell r="S33">
            <v>109.94274871968901</v>
          </cell>
          <cell r="T33">
            <v>112.190945466168</v>
          </cell>
          <cell r="U33">
            <v>120.90030005982899</v>
          </cell>
          <cell r="V33">
            <v>131.69413789606801</v>
          </cell>
        </row>
        <row r="34">
          <cell r="O34">
            <v>106.24564165552</v>
          </cell>
          <cell r="P34">
            <v>117.743120457667</v>
          </cell>
          <cell r="Q34">
            <v>124.719995174373</v>
          </cell>
          <cell r="R34">
            <v>142.31327397541</v>
          </cell>
          <cell r="S34">
            <v>112.674622541324</v>
          </cell>
          <cell r="T34">
            <v>112.20487758213</v>
          </cell>
          <cell r="U34">
            <v>125.005907918597</v>
          </cell>
          <cell r="V34">
            <v>136.03967704121499</v>
          </cell>
        </row>
        <row r="35">
          <cell r="O35">
            <v>120.213853264929</v>
          </cell>
          <cell r="P35">
            <v>119.300913098021</v>
          </cell>
          <cell r="Q35">
            <v>136.197834007502</v>
          </cell>
          <cell r="R35">
            <v>152.71092821828299</v>
          </cell>
          <cell r="S35">
            <v>115.97652786368199</v>
          </cell>
          <cell r="T35">
            <v>113.28613672910301</v>
          </cell>
          <cell r="U35">
            <v>129.14796127411</v>
          </cell>
          <cell r="V35">
            <v>141.076533682578</v>
          </cell>
        </row>
        <row r="36">
          <cell r="O36">
            <v>113.983052254678</v>
          </cell>
          <cell r="P36">
            <v>115.97732688009199</v>
          </cell>
          <cell r="Q36">
            <v>145.85795831606899</v>
          </cell>
          <cell r="R36">
            <v>160.93735625997999</v>
          </cell>
          <cell r="S36">
            <v>117.952627140674</v>
          </cell>
          <cell r="T36">
            <v>116.54063958611999</v>
          </cell>
          <cell r="U36">
            <v>132.83524798545201</v>
          </cell>
          <cell r="V36">
            <v>144.157338660683</v>
          </cell>
        </row>
        <row r="37">
          <cell r="O37">
            <v>121.55601533853</v>
          </cell>
          <cell r="P37">
            <v>127.20713449935501</v>
          </cell>
          <cell r="Q37">
            <v>146.445282507261</v>
          </cell>
          <cell r="R37">
            <v>161.627473278118</v>
          </cell>
          <cell r="S37">
            <v>120.25532532206999</v>
          </cell>
          <cell r="T37">
            <v>120.9346184657</v>
          </cell>
          <cell r="U37">
            <v>137.879652268558</v>
          </cell>
          <cell r="V37">
            <v>147.29597032786899</v>
          </cell>
        </row>
        <row r="38">
          <cell r="O38">
            <v>132.85700652370201</v>
          </cell>
          <cell r="P38">
            <v>129.91611758411099</v>
          </cell>
          <cell r="Q38">
            <v>154.24177901638399</v>
          </cell>
          <cell r="R38">
            <v>170.431086351994</v>
          </cell>
          <cell r="S38">
            <v>124.59749010356499</v>
          </cell>
          <cell r="T38">
            <v>127.134369413516</v>
          </cell>
          <cell r="U38">
            <v>145.295021286202</v>
          </cell>
          <cell r="V38">
            <v>154.43264759901299</v>
          </cell>
        </row>
        <row r="39">
          <cell r="O39">
            <v>124.38267526751299</v>
          </cell>
          <cell r="P39">
            <v>134.94022117049599</v>
          </cell>
          <cell r="Q39">
            <v>163.663979022197</v>
          </cell>
          <cell r="R39">
            <v>175.193271265786</v>
          </cell>
          <cell r="S39">
            <v>129.08723722254999</v>
          </cell>
          <cell r="T39">
            <v>133.73587618654599</v>
          </cell>
          <cell r="U39">
            <v>152.51018022997701</v>
          </cell>
          <cell r="V39">
            <v>163.19390202023399</v>
          </cell>
        </row>
        <row r="40">
          <cell r="O40">
            <v>136.355839813621</v>
          </cell>
          <cell r="P40">
            <v>140.679435115578</v>
          </cell>
          <cell r="Q40">
            <v>168.72229994708999</v>
          </cell>
          <cell r="R40">
            <v>184.14550594808401</v>
          </cell>
          <cell r="S40">
            <v>133.43618590836201</v>
          </cell>
          <cell r="T40">
            <v>134.82203485970501</v>
          </cell>
          <cell r="U40">
            <v>155.83351793493</v>
          </cell>
          <cell r="V40">
            <v>166.93150063122101</v>
          </cell>
        </row>
        <row r="41">
          <cell r="O41">
            <v>138.312809630451</v>
          </cell>
          <cell r="P41">
            <v>140.06172446898199</v>
          </cell>
          <cell r="Q41">
            <v>172.345348302438</v>
          </cell>
          <cell r="R41">
            <v>187.47972838823401</v>
          </cell>
          <cell r="S41">
            <v>138.30732212110101</v>
          </cell>
          <cell r="T41">
            <v>135.871559606727</v>
          </cell>
          <cell r="U41">
            <v>159.528769298306</v>
          </cell>
          <cell r="V41">
            <v>168.40351596681501</v>
          </cell>
        </row>
        <row r="42">
          <cell r="O42">
            <v>149.38055950398001</v>
          </cell>
          <cell r="P42">
            <v>149.39874934463299</v>
          </cell>
          <cell r="Q42">
            <v>188.686662707746</v>
          </cell>
          <cell r="R42">
            <v>196.40752436230801</v>
          </cell>
          <cell r="S42">
            <v>144.146008457899</v>
          </cell>
          <cell r="T42">
            <v>143.83443370319699</v>
          </cell>
          <cell r="U42">
            <v>170.05898275744599</v>
          </cell>
          <cell r="V42">
            <v>174.60996863015501</v>
          </cell>
        </row>
        <row r="43">
          <cell r="O43">
            <v>154.665788760776</v>
          </cell>
          <cell r="P43">
            <v>153.18751804793601</v>
          </cell>
          <cell r="Q43">
            <v>201.16976946236801</v>
          </cell>
          <cell r="R43">
            <v>201.27625274246699</v>
          </cell>
          <cell r="S43">
            <v>150.84286116012001</v>
          </cell>
          <cell r="T43">
            <v>152.99050782160199</v>
          </cell>
          <cell r="U43">
            <v>182.24074550172901</v>
          </cell>
          <cell r="V43">
            <v>184.63801855404299</v>
          </cell>
        </row>
        <row r="44">
          <cell r="O44">
            <v>156.486741924558</v>
          </cell>
          <cell r="P44">
            <v>154.838609909795</v>
          </cell>
          <cell r="Q44">
            <v>204.98204185237299</v>
          </cell>
          <cell r="R44">
            <v>210.59897387639401</v>
          </cell>
          <cell r="S44">
            <v>155.470189371853</v>
          </cell>
          <cell r="T44">
            <v>156.12629425876599</v>
          </cell>
          <cell r="U44">
            <v>182.97043920835699</v>
          </cell>
          <cell r="V44">
            <v>190.76383880082199</v>
          </cell>
        </row>
        <row r="45">
          <cell r="O45">
            <v>165.80818865088199</v>
          </cell>
          <cell r="P45">
            <v>165.42047185519101</v>
          </cell>
          <cell r="Q45">
            <v>200.21572256432199</v>
          </cell>
          <cell r="R45">
            <v>207.68340491273401</v>
          </cell>
          <cell r="S45">
            <v>158.141000745837</v>
          </cell>
          <cell r="T45">
            <v>158.069118553642</v>
          </cell>
          <cell r="U45">
            <v>181.189944138681</v>
          </cell>
          <cell r="V45">
            <v>191.261105540324</v>
          </cell>
        </row>
        <row r="46">
          <cell r="O46">
            <v>168.5838413713</v>
          </cell>
          <cell r="P46">
            <v>174.13519173093499</v>
          </cell>
          <cell r="Q46">
            <v>215.19064455685199</v>
          </cell>
          <cell r="R46">
            <v>223.02946560563299</v>
          </cell>
          <cell r="S46">
            <v>161.22855927742799</v>
          </cell>
          <cell r="T46">
            <v>163.49373594743801</v>
          </cell>
          <cell r="U46">
            <v>188.349611986399</v>
          </cell>
          <cell r="V46">
            <v>191.011925916894</v>
          </cell>
        </row>
        <row r="47">
          <cell r="O47">
            <v>182.508045814372</v>
          </cell>
          <cell r="P47">
            <v>174.89740901003799</v>
          </cell>
          <cell r="Q47">
            <v>224.38038060795199</v>
          </cell>
          <cell r="R47">
            <v>214.00686378301</v>
          </cell>
          <cell r="S47">
            <v>164.51309905422201</v>
          </cell>
          <cell r="T47">
            <v>168.87959339274701</v>
          </cell>
          <cell r="U47">
            <v>194.65803174777301</v>
          </cell>
          <cell r="V47">
            <v>190.05469640132799</v>
          </cell>
        </row>
        <row r="48">
          <cell r="O48">
            <v>173.18503321089699</v>
          </cell>
          <cell r="P48">
            <v>183.91194322617</v>
          </cell>
          <cell r="Q48">
            <v>218.021618352014</v>
          </cell>
          <cell r="R48">
            <v>214.763230252521</v>
          </cell>
          <cell r="S48">
            <v>164.78731008575099</v>
          </cell>
          <cell r="T48">
            <v>171.59276882225299</v>
          </cell>
          <cell r="U48">
            <v>190.71824638281001</v>
          </cell>
          <cell r="V48">
            <v>187.86239103472101</v>
          </cell>
        </row>
        <row r="49">
          <cell r="O49">
            <v>187.88422636114601</v>
          </cell>
          <cell r="P49">
            <v>185.940477429395</v>
          </cell>
          <cell r="Q49">
            <v>219.34334121344</v>
          </cell>
          <cell r="R49">
            <v>213.72999103190901</v>
          </cell>
          <cell r="S49">
            <v>164.09169391801601</v>
          </cell>
          <cell r="T49">
            <v>172.95925671084601</v>
          </cell>
          <cell r="U49">
            <v>188.08457198644001</v>
          </cell>
          <cell r="V49">
            <v>188.084523999043</v>
          </cell>
        </row>
        <row r="50">
          <cell r="O50">
            <v>182.37862279722</v>
          </cell>
          <cell r="P50">
            <v>192.74743073677101</v>
          </cell>
          <cell r="Q50">
            <v>230.96237862585201</v>
          </cell>
          <cell r="R50">
            <v>217.204331765213</v>
          </cell>
          <cell r="S50">
            <v>168.136584538649</v>
          </cell>
          <cell r="T50">
            <v>175.24801569952601</v>
          </cell>
          <cell r="U50">
            <v>194.793201026552</v>
          </cell>
          <cell r="V50">
            <v>193.01066361573999</v>
          </cell>
        </row>
        <row r="51">
          <cell r="O51">
            <v>200.48999075342999</v>
          </cell>
          <cell r="P51">
            <v>188.472112910704</v>
          </cell>
          <cell r="Q51">
            <v>234.421670908491</v>
          </cell>
          <cell r="R51">
            <v>230.12045464018101</v>
          </cell>
          <cell r="S51">
            <v>174.614743931215</v>
          </cell>
          <cell r="T51">
            <v>178.47723833630599</v>
          </cell>
          <cell r="U51">
            <v>199.95445581491799</v>
          </cell>
          <cell r="V51">
            <v>197.21995235046199</v>
          </cell>
        </row>
        <row r="52">
          <cell r="O52">
            <v>191.704380344084</v>
          </cell>
          <cell r="P52">
            <v>189.667843995281</v>
          </cell>
          <cell r="Q52">
            <v>250.73085994573799</v>
          </cell>
          <cell r="R52">
            <v>231.71358358380201</v>
          </cell>
          <cell r="S52">
            <v>171.75476930737699</v>
          </cell>
          <cell r="T52">
            <v>179.555343347551</v>
          </cell>
          <cell r="U52">
            <v>194.75393825372399</v>
          </cell>
          <cell r="V52">
            <v>189.811512349434</v>
          </cell>
        </row>
        <row r="53">
          <cell r="O53">
            <v>190.98153628635501</v>
          </cell>
          <cell r="P53">
            <v>200.44023148202601</v>
          </cell>
          <cell r="Q53">
            <v>226.75446464808999</v>
          </cell>
          <cell r="R53">
            <v>218.544056001966</v>
          </cell>
          <cell r="S53">
            <v>164.76019344258</v>
          </cell>
          <cell r="T53">
            <v>177.066042244507</v>
          </cell>
          <cell r="U53">
            <v>187.429759873157</v>
          </cell>
          <cell r="V53">
            <v>179.39557648800201</v>
          </cell>
        </row>
        <row r="54">
          <cell r="O54">
            <v>184.57016475629899</v>
          </cell>
          <cell r="P54">
            <v>196.51998732563001</v>
          </cell>
          <cell r="Q54">
            <v>230.82307128777899</v>
          </cell>
          <cell r="R54">
            <v>211.67252239156301</v>
          </cell>
          <cell r="S54">
            <v>163.79444708784101</v>
          </cell>
          <cell r="T54">
            <v>173.711784499857</v>
          </cell>
          <cell r="U54">
            <v>184.54917552512501</v>
          </cell>
          <cell r="V54">
            <v>176.21793314858499</v>
          </cell>
        </row>
        <row r="55">
          <cell r="O55">
            <v>192.36426412434</v>
          </cell>
          <cell r="P55">
            <v>190.86136938773799</v>
          </cell>
          <cell r="Q55">
            <v>232.57788543112301</v>
          </cell>
          <cell r="R55">
            <v>209.16509672788101</v>
          </cell>
          <cell r="S55">
            <v>163.70820117094101</v>
          </cell>
          <cell r="T55">
            <v>171.75708339868601</v>
          </cell>
          <cell r="U55">
            <v>181.61150981827899</v>
          </cell>
          <cell r="V55">
            <v>175.38064572050101</v>
          </cell>
        </row>
        <row r="56">
          <cell r="O56">
            <v>195.129572178252</v>
          </cell>
          <cell r="P56">
            <v>195.00518947669701</v>
          </cell>
          <cell r="Q56">
            <v>211.53756662866201</v>
          </cell>
          <cell r="R56">
            <v>212.90934304262601</v>
          </cell>
          <cell r="S56">
            <v>154.25305135036299</v>
          </cell>
          <cell r="T56">
            <v>165.271744122434</v>
          </cell>
          <cell r="U56">
            <v>170.40902199012299</v>
          </cell>
          <cell r="V56">
            <v>167.40630150593799</v>
          </cell>
        </row>
        <row r="57">
          <cell r="O57">
            <v>170.615813366243</v>
          </cell>
          <cell r="P57">
            <v>172.60954912636601</v>
          </cell>
          <cell r="Q57">
            <v>229.07889453246699</v>
          </cell>
          <cell r="R57">
            <v>215.85463728653301</v>
          </cell>
          <cell r="S57">
            <v>141.82804503099399</v>
          </cell>
          <cell r="T57">
            <v>154.24331481511399</v>
          </cell>
          <cell r="U57">
            <v>158.38843563098499</v>
          </cell>
          <cell r="V57">
            <v>157.185033415525</v>
          </cell>
        </row>
        <row r="58">
          <cell r="O58">
            <v>155.00800140051501</v>
          </cell>
          <cell r="P58">
            <v>158.02519113471999</v>
          </cell>
          <cell r="Q58">
            <v>196.50389828509901</v>
          </cell>
          <cell r="R58">
            <v>198.73139451346299</v>
          </cell>
          <cell r="S58">
            <v>131.622700322448</v>
          </cell>
          <cell r="T58">
            <v>142.73940205109099</v>
          </cell>
          <cell r="U58">
            <v>152.927625611548</v>
          </cell>
          <cell r="V58">
            <v>149.42332726824901</v>
          </cell>
        </row>
        <row r="59">
          <cell r="O59">
            <v>143.938749909981</v>
          </cell>
          <cell r="P59">
            <v>155.33789992689401</v>
          </cell>
          <cell r="Q59">
            <v>200.67326890792401</v>
          </cell>
          <cell r="R59">
            <v>194.552451153589</v>
          </cell>
          <cell r="S59">
            <v>122.16953297304001</v>
          </cell>
          <cell r="T59">
            <v>135.84800313945701</v>
          </cell>
          <cell r="U59">
            <v>149.92058602205299</v>
          </cell>
          <cell r="V59">
            <v>139.185389894541</v>
          </cell>
        </row>
        <row r="60">
          <cell r="O60">
            <v>135.270640508649</v>
          </cell>
          <cell r="P60">
            <v>142.20051779475699</v>
          </cell>
          <cell r="Q60">
            <v>184.50896028167199</v>
          </cell>
          <cell r="R60">
            <v>182.078617777483</v>
          </cell>
          <cell r="S60">
            <v>120.650426547481</v>
          </cell>
          <cell r="T60">
            <v>134.086502023252</v>
          </cell>
          <cell r="U60">
            <v>146.57056595635001</v>
          </cell>
          <cell r="V60">
            <v>129.73796200837</v>
          </cell>
        </row>
        <row r="61">
          <cell r="O61">
            <v>132.78401161834799</v>
          </cell>
          <cell r="P61">
            <v>139.33212811868299</v>
          </cell>
          <cell r="Q61">
            <v>176.649613012446</v>
          </cell>
          <cell r="R61">
            <v>160.24626815030601</v>
          </cell>
          <cell r="S61">
            <v>121.939827561017</v>
          </cell>
          <cell r="T61">
            <v>130.86141285721499</v>
          </cell>
          <cell r="U61">
            <v>142.33015162892499</v>
          </cell>
          <cell r="V61">
            <v>125.923842434083</v>
          </cell>
        </row>
        <row r="62">
          <cell r="O62">
            <v>139.21231018063301</v>
          </cell>
          <cell r="P62">
            <v>131.50026808747</v>
          </cell>
          <cell r="Q62">
            <v>192.89564024342801</v>
          </cell>
          <cell r="R62">
            <v>177.01911302461301</v>
          </cell>
          <cell r="S62">
            <v>117.680945764686</v>
          </cell>
          <cell r="T62">
            <v>128.23481590258501</v>
          </cell>
          <cell r="U62">
            <v>137.83805994662799</v>
          </cell>
          <cell r="V62">
            <v>126.642764752321</v>
          </cell>
        </row>
        <row r="63">
          <cell r="O63">
            <v>134.34399840054701</v>
          </cell>
          <cell r="P63">
            <v>140.47148258489699</v>
          </cell>
          <cell r="Q63">
            <v>158.727983961089</v>
          </cell>
          <cell r="R63">
            <v>163.91999668578001</v>
          </cell>
          <cell r="S63">
            <v>112.191401355534</v>
          </cell>
          <cell r="T63">
            <v>129.378240042264</v>
          </cell>
          <cell r="U63">
            <v>132.769092078803</v>
          </cell>
          <cell r="V63">
            <v>126.259328818207</v>
          </cell>
        </row>
        <row r="64">
          <cell r="O64">
            <v>130.46489880419301</v>
          </cell>
          <cell r="P64">
            <v>120.92194614363601</v>
          </cell>
          <cell r="Q64">
            <v>169.32401941024</v>
          </cell>
          <cell r="R64">
            <v>180.15874582706601</v>
          </cell>
          <cell r="S64">
            <v>110.182193618098</v>
          </cell>
          <cell r="T64">
            <v>126.040865607474</v>
          </cell>
          <cell r="U64">
            <v>132.55236600346799</v>
          </cell>
          <cell r="V64">
            <v>126.375155899581</v>
          </cell>
        </row>
        <row r="65">
          <cell r="O65">
            <v>137.51128419388201</v>
          </cell>
          <cell r="P65">
            <v>139.05070240594799</v>
          </cell>
          <cell r="Q65">
            <v>176.23936633512699</v>
          </cell>
          <cell r="R65">
            <v>181.24298287912001</v>
          </cell>
          <cell r="S65">
            <v>108.705358991046</v>
          </cell>
          <cell r="T65">
            <v>119.113830967233</v>
          </cell>
          <cell r="U65">
            <v>134.13873585190501</v>
          </cell>
          <cell r="V65">
            <v>128.79454390867701</v>
          </cell>
        </row>
        <row r="66">
          <cell r="O66">
            <v>129.38773549995099</v>
          </cell>
          <cell r="P66">
            <v>123.159944319516</v>
          </cell>
          <cell r="Q66">
            <v>179.285394128484</v>
          </cell>
          <cell r="R66">
            <v>175.69134768294899</v>
          </cell>
          <cell r="S66">
            <v>106.626976171341</v>
          </cell>
          <cell r="T66">
            <v>118.485669897647</v>
          </cell>
          <cell r="U66">
            <v>132.21126730239001</v>
          </cell>
          <cell r="V66">
            <v>132.68786912520301</v>
          </cell>
        </row>
        <row r="67">
          <cell r="O67">
            <v>140.32548572177001</v>
          </cell>
          <cell r="P67">
            <v>135.18393331677001</v>
          </cell>
          <cell r="Q67">
            <v>167.24837056691399</v>
          </cell>
          <cell r="R67">
            <v>183.73404002243899</v>
          </cell>
          <cell r="S67">
            <v>107.659350821312</v>
          </cell>
          <cell r="T67">
            <v>123.415841245894</v>
          </cell>
          <cell r="U67">
            <v>130.241796553385</v>
          </cell>
          <cell r="V67">
            <v>137.26863782459</v>
          </cell>
        </row>
        <row r="68">
          <cell r="O68">
            <v>134.42163496786699</v>
          </cell>
          <cell r="P68">
            <v>136.627487847119</v>
          </cell>
          <cell r="Q68">
            <v>181.09975135958399</v>
          </cell>
          <cell r="R68">
            <v>188.468790148859</v>
          </cell>
          <cell r="S68">
            <v>109.27685972118501</v>
          </cell>
          <cell r="T68">
            <v>123.78454524647501</v>
          </cell>
          <cell r="U68">
            <v>130.786533185639</v>
          </cell>
          <cell r="V68">
            <v>141.57715455068799</v>
          </cell>
        </row>
        <row r="69">
          <cell r="O69">
            <v>143.592072992711</v>
          </cell>
          <cell r="P69">
            <v>129.00886932185901</v>
          </cell>
          <cell r="Q69">
            <v>180.76244230466699</v>
          </cell>
          <cell r="R69">
            <v>192.33987828491999</v>
          </cell>
          <cell r="S69">
            <v>108.26976489824099</v>
          </cell>
          <cell r="T69">
            <v>119.616401825491</v>
          </cell>
          <cell r="U69">
            <v>131.656870849314</v>
          </cell>
          <cell r="V69">
            <v>144.42301386898899</v>
          </cell>
        </row>
        <row r="70">
          <cell r="O70">
            <v>126.04211016975999</v>
          </cell>
          <cell r="P70">
            <v>136.438094118294</v>
          </cell>
          <cell r="Q70">
            <v>183.63029857357799</v>
          </cell>
          <cell r="R70">
            <v>195.84413107236</v>
          </cell>
          <cell r="S70">
            <v>107.158920743048</v>
          </cell>
          <cell r="T70">
            <v>118.60698207998399</v>
          </cell>
          <cell r="U70">
            <v>131.837260594664</v>
          </cell>
          <cell r="V70">
            <v>146.47497441398701</v>
          </cell>
        </row>
        <row r="71">
          <cell r="O71">
            <v>152.90714051466</v>
          </cell>
          <cell r="P71">
            <v>126.79690653878799</v>
          </cell>
          <cell r="Q71">
            <v>192.758784023933</v>
          </cell>
          <cell r="R71">
            <v>202.60566683537999</v>
          </cell>
          <cell r="S71">
            <v>107.651536365003</v>
          </cell>
          <cell r="T71">
            <v>120.584957853852</v>
          </cell>
          <cell r="U71">
            <v>133.559903624746</v>
          </cell>
          <cell r="V71">
            <v>150.65928007152601</v>
          </cell>
        </row>
        <row r="72">
          <cell r="O72">
            <v>144.11938127825201</v>
          </cell>
          <cell r="P72">
            <v>129.52184765026999</v>
          </cell>
          <cell r="Q72">
            <v>184.324894295174</v>
          </cell>
          <cell r="R72">
            <v>199.830283260317</v>
          </cell>
          <cell r="S72">
            <v>110.084665952629</v>
          </cell>
          <cell r="T72">
            <v>124.507955180647</v>
          </cell>
          <cell r="U72">
            <v>136.58309322434599</v>
          </cell>
          <cell r="V72">
            <v>156.89046373876201</v>
          </cell>
        </row>
        <row r="73">
          <cell r="O73">
            <v>155.025422073718</v>
          </cell>
          <cell r="P73">
            <v>143.728671229958</v>
          </cell>
          <cell r="Q73">
            <v>196.67825631644899</v>
          </cell>
          <cell r="R73">
            <v>210.55521154167599</v>
          </cell>
          <cell r="S73">
            <v>112.603403363734</v>
          </cell>
          <cell r="T73">
            <v>125.912715370903</v>
          </cell>
          <cell r="U73">
            <v>138.44828344432301</v>
          </cell>
          <cell r="V73">
            <v>161.06156884335499</v>
          </cell>
        </row>
        <row r="74">
          <cell r="O74">
            <v>148.828037270507</v>
          </cell>
          <cell r="P74">
            <v>124.91247896908099</v>
          </cell>
          <cell r="Q74">
            <v>193.26778812459099</v>
          </cell>
          <cell r="R74">
            <v>214.04345714835699</v>
          </cell>
          <cell r="S74">
            <v>114.554254443771</v>
          </cell>
          <cell r="T74">
            <v>125.60427104552301</v>
          </cell>
          <cell r="U74">
            <v>141.63549254384199</v>
          </cell>
          <cell r="V74">
            <v>164.473652476285</v>
          </cell>
        </row>
        <row r="75">
          <cell r="O75">
            <v>161.92438902763899</v>
          </cell>
          <cell r="P75">
            <v>135.616023487772</v>
          </cell>
          <cell r="Q75">
            <v>205.88367349730399</v>
          </cell>
          <cell r="R75">
            <v>226.96472485032001</v>
          </cell>
          <cell r="S75">
            <v>116.709527281017</v>
          </cell>
          <cell r="T75">
            <v>128.50989944379401</v>
          </cell>
          <cell r="U75">
            <v>149.069992874809</v>
          </cell>
          <cell r="V75">
            <v>171.16731881107299</v>
          </cell>
        </row>
        <row r="76">
          <cell r="O76">
            <v>153.06837562784099</v>
          </cell>
          <cell r="P76">
            <v>142.29293233978501</v>
          </cell>
          <cell r="Q76">
            <v>215.45170993200901</v>
          </cell>
          <cell r="R76">
            <v>231.89570929595999</v>
          </cell>
          <cell r="S76">
            <v>119.380421377912</v>
          </cell>
          <cell r="T76">
            <v>133.39578386934599</v>
          </cell>
          <cell r="U76">
            <v>152.109120786446</v>
          </cell>
          <cell r="V76">
            <v>177.741362982932</v>
          </cell>
        </row>
        <row r="77">
          <cell r="O77">
            <v>160.43621980814001</v>
          </cell>
          <cell r="P77">
            <v>146.936280864195</v>
          </cell>
          <cell r="Q77">
            <v>223.97861974673799</v>
          </cell>
          <cell r="R77">
            <v>245.108456892709</v>
          </cell>
          <cell r="S77">
            <v>121.99477329317099</v>
          </cell>
          <cell r="T77">
            <v>136.57294228868301</v>
          </cell>
          <cell r="U77">
            <v>150.322687320265</v>
          </cell>
          <cell r="V77">
            <v>181.55005687446601</v>
          </cell>
        </row>
        <row r="78">
          <cell r="O78">
            <v>166.88915149972399</v>
          </cell>
          <cell r="P78">
            <v>155.71972913177899</v>
          </cell>
          <cell r="Q78">
            <v>229.055250562417</v>
          </cell>
          <cell r="R78">
            <v>251.16523627209199</v>
          </cell>
          <cell r="S78">
            <v>125.62358002581399</v>
          </cell>
          <cell r="T78">
            <v>141.03618002457199</v>
          </cell>
          <cell r="U78">
            <v>152.92825912147899</v>
          </cell>
          <cell r="V78">
            <v>188.31078211547401</v>
          </cell>
        </row>
        <row r="79">
          <cell r="O79">
            <v>169.906484204322</v>
          </cell>
          <cell r="P79">
            <v>151.17892740284</v>
          </cell>
          <cell r="Q79">
            <v>232.416786831221</v>
          </cell>
          <cell r="R79">
            <v>262.28360801943899</v>
          </cell>
          <cell r="S79">
            <v>131.09508353707901</v>
          </cell>
          <cell r="T79">
            <v>147.90414686261201</v>
          </cell>
          <cell r="U79">
            <v>159.77623920347901</v>
          </cell>
          <cell r="V79">
            <v>199.91168595722701</v>
          </cell>
        </row>
        <row r="80">
          <cell r="O80">
            <v>184.92767886230899</v>
          </cell>
          <cell r="P80">
            <v>168.25759502808501</v>
          </cell>
          <cell r="Q80">
            <v>236.604076244087</v>
          </cell>
          <cell r="R80">
            <v>262.97676957257403</v>
          </cell>
          <cell r="S80">
            <v>132.98841658667601</v>
          </cell>
          <cell r="T80">
            <v>151.27105179176701</v>
          </cell>
          <cell r="U80">
            <v>164.90870211149999</v>
          </cell>
          <cell r="V80">
            <v>205.03934892764499</v>
          </cell>
        </row>
        <row r="81">
          <cell r="O81">
            <v>184.22140811611399</v>
          </cell>
          <cell r="P81">
            <v>165.060196895578</v>
          </cell>
          <cell r="Q81">
            <v>253.93148172931799</v>
          </cell>
          <cell r="R81">
            <v>283.23883014492202</v>
          </cell>
          <cell r="S81">
            <v>133.17258751867899</v>
          </cell>
          <cell r="T81">
            <v>152.06485663369401</v>
          </cell>
          <cell r="U81">
            <v>166.732072653709</v>
          </cell>
          <cell r="V81">
            <v>204.28454858957801</v>
          </cell>
        </row>
        <row r="82">
          <cell r="O82">
            <v>179.742630309893</v>
          </cell>
          <cell r="P82">
            <v>167.65889129780501</v>
          </cell>
          <cell r="Q82">
            <v>258.14999192774599</v>
          </cell>
          <cell r="R82">
            <v>288.859900717242</v>
          </cell>
          <cell r="S82">
            <v>138.02973462807401</v>
          </cell>
          <cell r="T82">
            <v>155.856811488554</v>
          </cell>
          <cell r="U82">
            <v>169.57672086126601</v>
          </cell>
          <cell r="V82">
            <v>210.016402028057</v>
          </cell>
        </row>
        <row r="83">
          <cell r="O83">
            <v>188.94276339912199</v>
          </cell>
          <cell r="P83">
            <v>175.44449888500799</v>
          </cell>
          <cell r="Q83">
            <v>248.67955614950799</v>
          </cell>
          <cell r="R83">
            <v>293.77776467002002</v>
          </cell>
          <cell r="S83">
            <v>144.28096567542099</v>
          </cell>
          <cell r="T83">
            <v>162.771417077221</v>
          </cell>
          <cell r="U83">
            <v>173.09441581287999</v>
          </cell>
          <cell r="V83">
            <v>222.55339480725101</v>
          </cell>
        </row>
        <row r="84">
          <cell r="O84">
            <v>196.285740424382</v>
          </cell>
          <cell r="P84">
            <v>180.49732251105999</v>
          </cell>
          <cell r="Q84">
            <v>266.69772604766598</v>
          </cell>
          <cell r="R84">
            <v>308.00281925723198</v>
          </cell>
          <cell r="S84">
            <v>144.11918486580399</v>
          </cell>
          <cell r="T84">
            <v>165.61921372575199</v>
          </cell>
          <cell r="U84">
            <v>174.61049465586601</v>
          </cell>
          <cell r="V84">
            <v>228.51557593446199</v>
          </cell>
        </row>
        <row r="85">
          <cell r="O85">
            <v>188.47873022638399</v>
          </cell>
          <cell r="P85">
            <v>180.86571742103001</v>
          </cell>
          <cell r="Q85">
            <v>272.646475929639</v>
          </cell>
          <cell r="R85">
            <v>305.690544152992</v>
          </cell>
          <cell r="S85">
            <v>141.940104784488</v>
          </cell>
          <cell r="T85">
            <v>165.20194918590099</v>
          </cell>
          <cell r="U85">
            <v>175.73722732866599</v>
          </cell>
          <cell r="V85">
            <v>228.004861043066</v>
          </cell>
        </row>
        <row r="86">
          <cell r="O86">
            <v>199.33379277637499</v>
          </cell>
          <cell r="P86">
            <v>186.01788673137</v>
          </cell>
          <cell r="Q86">
            <v>277.39044843152197</v>
          </cell>
          <cell r="R86">
            <v>313.38633693648802</v>
          </cell>
          <cell r="S86">
            <v>144.63464486973001</v>
          </cell>
          <cell r="T86">
            <v>171.10504679587501</v>
          </cell>
          <cell r="U86">
            <v>179.04768040470401</v>
          </cell>
          <cell r="V86">
            <v>235.408861842379</v>
          </cell>
        </row>
        <row r="87">
          <cell r="O87">
            <v>205.968916480747</v>
          </cell>
          <cell r="P87">
            <v>192.000000094022</v>
          </cell>
          <cell r="Q87">
            <v>284.60499818391202</v>
          </cell>
          <cell r="R87">
            <v>344.76348792347898</v>
          </cell>
          <cell r="S87">
            <v>149.546812726083</v>
          </cell>
          <cell r="T87">
            <v>181.38224625471199</v>
          </cell>
          <cell r="U87">
            <v>183.8909525702</v>
          </cell>
          <cell r="V87">
            <v>250.33975962151999</v>
          </cell>
        </row>
        <row r="88">
          <cell r="O88">
            <v>209.887282902956</v>
          </cell>
          <cell r="P88">
            <v>197.633110684587</v>
          </cell>
          <cell r="Q88">
            <v>300.04401318679299</v>
          </cell>
          <cell r="R88">
            <v>326.82000380177902</v>
          </cell>
          <cell r="S88">
            <v>154.16044238472699</v>
          </cell>
          <cell r="T88">
            <v>183.28371483653299</v>
          </cell>
          <cell r="U88">
            <v>189.45109723118199</v>
          </cell>
          <cell r="V88">
            <v>257.89968209033901</v>
          </cell>
        </row>
        <row r="89">
          <cell r="O89">
            <v>208.50573202968101</v>
          </cell>
          <cell r="P89">
            <v>206.713772261938</v>
          </cell>
          <cell r="Q89">
            <v>303.59652503740398</v>
          </cell>
          <cell r="R89">
            <v>354.09817607050201</v>
          </cell>
          <cell r="S89">
            <v>157.67465977812401</v>
          </cell>
          <cell r="T89">
            <v>181.59874752424099</v>
          </cell>
          <cell r="U89">
            <v>194.345011442187</v>
          </cell>
          <cell r="V89">
            <v>258.13582029910901</v>
          </cell>
        </row>
        <row r="90">
          <cell r="O90">
            <v>220.97674354786699</v>
          </cell>
          <cell r="P90">
            <v>211.77586416381001</v>
          </cell>
          <cell r="Q90">
            <v>310.54557029293198</v>
          </cell>
          <cell r="R90">
            <v>344.15706230219303</v>
          </cell>
          <cell r="S90">
            <v>163.94175480979399</v>
          </cell>
          <cell r="T90">
            <v>192.593165801461</v>
          </cell>
          <cell r="U90">
            <v>200.158947388831</v>
          </cell>
          <cell r="V90">
            <v>266.93233587765599</v>
          </cell>
        </row>
        <row r="91">
          <cell r="O91">
            <v>216.094164820663</v>
          </cell>
          <cell r="P91">
            <v>228.464764264557</v>
          </cell>
          <cell r="Q91">
            <v>308.10391474585401</v>
          </cell>
          <cell r="R91">
            <v>376.80721442195602</v>
          </cell>
          <cell r="S91">
            <v>171.48262410342201</v>
          </cell>
          <cell r="T91">
            <v>211.48644705668599</v>
          </cell>
          <cell r="U91">
            <v>208.11474581809699</v>
          </cell>
          <cell r="V91">
            <v>281.61542775617602</v>
          </cell>
        </row>
        <row r="92">
          <cell r="O92">
            <v>222.837235084951</v>
          </cell>
          <cell r="P92">
            <v>233.74234639232699</v>
          </cell>
          <cell r="Q92">
            <v>324.82624882962102</v>
          </cell>
          <cell r="R92">
            <v>367.03245558496297</v>
          </cell>
          <cell r="S92">
            <v>170.32091588010601</v>
          </cell>
          <cell r="T92">
            <v>215.5824952367</v>
          </cell>
          <cell r="U92">
            <v>211.44060273806801</v>
          </cell>
          <cell r="V92">
            <v>284.71336479031203</v>
          </cell>
        </row>
        <row r="93">
          <cell r="O93">
            <v>230.09073663903499</v>
          </cell>
          <cell r="P93">
            <v>232.78114251148</v>
          </cell>
          <cell r="Q93">
            <v>329.40444870957998</v>
          </cell>
          <cell r="R93">
            <v>379.18025526704997</v>
          </cell>
          <cell r="S93">
            <v>167.743265941483</v>
          </cell>
          <cell r="T93">
            <v>210.55320602374599</v>
          </cell>
          <cell r="U93">
            <v>210.417624228157</v>
          </cell>
          <cell r="V93">
            <v>282.135192734729</v>
          </cell>
        </row>
        <row r="94">
          <cell r="O94">
            <v>220.25777351746601</v>
          </cell>
          <cell r="P94">
            <v>244.12237552877099</v>
          </cell>
          <cell r="Q94">
            <v>357.13677497158898</v>
          </cell>
          <cell r="R94">
            <v>386.45767174325499</v>
          </cell>
          <cell r="S94">
            <v>173.835208832202</v>
          </cell>
          <cell r="T94">
            <v>214.71293145196299</v>
          </cell>
          <cell r="U94">
            <v>211.02330319187899</v>
          </cell>
          <cell r="V94">
            <v>292.15208340133802</v>
          </cell>
        </row>
        <row r="95">
          <cell r="O95">
            <v>239.14864155478401</v>
          </cell>
          <cell r="P95">
            <v>241.839484881554</v>
          </cell>
          <cell r="Q95">
            <v>341.26562459884502</v>
          </cell>
          <cell r="R95">
            <v>396.02957673751598</v>
          </cell>
          <cell r="S95">
            <v>182.91648269212601</v>
          </cell>
          <cell r="T95">
            <v>222.02408707438701</v>
          </cell>
          <cell r="U95">
            <v>213.63752143534401</v>
          </cell>
          <cell r="V95">
            <v>309.90574977766198</v>
          </cell>
        </row>
        <row r="96">
          <cell r="O96">
            <v>243.94877221062401</v>
          </cell>
          <cell r="P96">
            <v>247.61471146019301</v>
          </cell>
          <cell r="Q96">
            <v>338.33770437926898</v>
          </cell>
          <cell r="R96">
            <v>391.92711917481398</v>
          </cell>
          <cell r="S96">
            <v>185.87338877409701</v>
          </cell>
          <cell r="T96">
            <v>226.260766997644</v>
          </cell>
          <cell r="U96">
            <v>216.90193808288001</v>
          </cell>
          <cell r="V96">
            <v>315.82463259077002</v>
          </cell>
        </row>
        <row r="97">
          <cell r="O97">
            <v>237.093270190428</v>
          </cell>
          <cell r="P97">
            <v>247.85604175192199</v>
          </cell>
          <cell r="Q97">
            <v>354.343612863609</v>
          </cell>
          <cell r="R97">
            <v>403.84192748374198</v>
          </cell>
          <cell r="S97">
            <v>184.531668135291</v>
          </cell>
          <cell r="T97">
            <v>229.815145997164</v>
          </cell>
          <cell r="U97">
            <v>218.22222567952599</v>
          </cell>
          <cell r="V97">
            <v>313.57444820404498</v>
          </cell>
        </row>
        <row r="98">
          <cell r="O98">
            <v>240.31075805476601</v>
          </cell>
          <cell r="P98">
            <v>286.00857227176903</v>
          </cell>
          <cell r="Q98">
            <v>354.88810904400299</v>
          </cell>
          <cell r="R98">
            <v>403.12081699880503</v>
          </cell>
          <cell r="S98">
            <v>185.46731288041499</v>
          </cell>
          <cell r="T98">
            <v>236.05679507819499</v>
          </cell>
          <cell r="U98">
            <v>218.757415973458</v>
          </cell>
          <cell r="V98">
            <v>321.13326869158601</v>
          </cell>
        </row>
        <row r="99">
          <cell r="O99">
            <v>249.56503647080001</v>
          </cell>
          <cell r="P99">
            <v>249.67816016174001</v>
          </cell>
          <cell r="Q99">
            <v>365.273222277255</v>
          </cell>
          <cell r="R99">
            <v>404.177080116713</v>
          </cell>
          <cell r="S99">
            <v>189.169401557589</v>
          </cell>
          <cell r="T99">
            <v>242.11037702870999</v>
          </cell>
          <cell r="U99">
            <v>221.220283740273</v>
          </cell>
          <cell r="V99">
            <v>338.62429572545199</v>
          </cell>
        </row>
        <row r="100">
          <cell r="O100">
            <v>265.73431262397497</v>
          </cell>
          <cell r="P100">
            <v>264.040515511043</v>
          </cell>
          <cell r="Q100">
            <v>351.89387866286103</v>
          </cell>
          <cell r="R100">
            <v>426.17862682504102</v>
          </cell>
          <cell r="S100">
            <v>193.21741891118501</v>
          </cell>
          <cell r="T100">
            <v>245.49009203845401</v>
          </cell>
          <cell r="U100">
            <v>222.78770923115999</v>
          </cell>
          <cell r="V100">
            <v>351.85568046196499</v>
          </cell>
        </row>
        <row r="101">
          <cell r="O101">
            <v>242.624823452562</v>
          </cell>
          <cell r="P101">
            <v>279.67895209010101</v>
          </cell>
          <cell r="Q101">
            <v>348.36421287855597</v>
          </cell>
          <cell r="R101">
            <v>433.25128208910701</v>
          </cell>
          <cell r="S101">
            <v>195.26215811722199</v>
          </cell>
          <cell r="T101">
            <v>248.08921484615701</v>
          </cell>
          <cell r="U101">
            <v>222.71145349640599</v>
          </cell>
          <cell r="V101">
            <v>353.29165236445402</v>
          </cell>
        </row>
        <row r="102">
          <cell r="O102">
            <v>262.93631483304603</v>
          </cell>
          <cell r="P102">
            <v>265.47783144209598</v>
          </cell>
          <cell r="Q102">
            <v>355.03383170274401</v>
          </cell>
          <cell r="R102">
            <v>431.30490284403197</v>
          </cell>
          <cell r="S102">
            <v>196.13016461046499</v>
          </cell>
          <cell r="T102">
            <v>252.44069483306399</v>
          </cell>
          <cell r="U102">
            <v>221.03475077563201</v>
          </cell>
          <cell r="V102">
            <v>353.25931303439597</v>
          </cell>
        </row>
        <row r="103">
          <cell r="O103">
            <v>238.272950877689</v>
          </cell>
          <cell r="P103">
            <v>284.41151698678698</v>
          </cell>
          <cell r="Q103">
            <v>339.75283322407302</v>
          </cell>
          <cell r="R103">
            <v>368.24630327800202</v>
          </cell>
          <cell r="S103">
            <v>195.732214858167</v>
          </cell>
          <cell r="T103">
            <v>258.17994121251201</v>
          </cell>
          <cell r="U103">
            <v>217.01593120609499</v>
          </cell>
          <cell r="V103">
            <v>359.33605286734303</v>
          </cell>
        </row>
        <row r="104">
          <cell r="O104">
            <v>280.56352543010797</v>
          </cell>
          <cell r="P104">
            <v>281.13436231955899</v>
          </cell>
          <cell r="Q104">
            <v>369.16041441143199</v>
          </cell>
          <cell r="R104">
            <v>429.72698488747801</v>
          </cell>
          <cell r="S104">
            <v>200.15287863166699</v>
          </cell>
          <cell r="T104">
            <v>264.79042769808399</v>
          </cell>
          <cell r="U104">
            <v>220.23414553081</v>
          </cell>
          <cell r="V104">
            <v>374.18046375332301</v>
          </cell>
        </row>
        <row r="105">
          <cell r="O105">
            <v>287.78657969507498</v>
          </cell>
          <cell r="P105">
            <v>305.26265611277802</v>
          </cell>
          <cell r="Q105">
            <v>363.36582318901498</v>
          </cell>
          <cell r="R105">
            <v>421.80572748514697</v>
          </cell>
          <cell r="S105">
            <v>205.97136480778499</v>
          </cell>
          <cell r="T105">
            <v>271.51763619766598</v>
          </cell>
          <cell r="U105">
            <v>228.99504685425001</v>
          </cell>
          <cell r="V105">
            <v>386.68921148087901</v>
          </cell>
        </row>
        <row r="106">
          <cell r="O106">
            <v>271.56272098943799</v>
          </cell>
          <cell r="P106">
            <v>307.80547564656399</v>
          </cell>
          <cell r="Q106">
            <v>382.71680896685098</v>
          </cell>
          <cell r="R106">
            <v>434.31309795676998</v>
          </cell>
          <cell r="S106">
            <v>205.57175253468401</v>
          </cell>
          <cell r="T106">
            <v>281.71290235815002</v>
          </cell>
          <cell r="U106">
            <v>236.11655743871901</v>
          </cell>
          <cell r="V106">
            <v>396.14571136635197</v>
          </cell>
        </row>
        <row r="107">
          <cell r="O107">
            <v>265.41290352279998</v>
          </cell>
          <cell r="P107">
            <v>316.08314556594399</v>
          </cell>
          <cell r="Q107">
            <v>387.125020194299</v>
          </cell>
          <cell r="R107">
            <v>443.22225226712698</v>
          </cell>
          <cell r="S107">
            <v>203.35088803563499</v>
          </cell>
          <cell r="T107">
            <v>286.89826099214298</v>
          </cell>
          <cell r="U107">
            <v>241.37812129230599</v>
          </cell>
          <cell r="V107">
            <v>404.82965469569098</v>
          </cell>
        </row>
      </sheetData>
      <sheetData sheetId="7">
        <row r="1">
          <cell r="P1" t="str">
            <v>U.S. Investment Grade Pair Count</v>
          </cell>
          <cell r="Q1" t="str">
            <v>U.S. General Commercial Pair Count</v>
          </cell>
          <cell r="S1" t="str">
            <v>U.S. Investment Grade Pair Volume</v>
          </cell>
          <cell r="T1" t="str">
            <v>U.S. General Commercial Pair Volume</v>
          </cell>
          <cell r="W1" t="str">
            <v>U.S. General Commercial Distress Pair %</v>
          </cell>
          <cell r="X1" t="str">
            <v>U.S. Investment Grade Distress Pair %</v>
          </cell>
        </row>
        <row r="2">
          <cell r="P2">
            <v>21</v>
          </cell>
          <cell r="Q2">
            <v>172</v>
          </cell>
          <cell r="S2">
            <v>250484456</v>
          </cell>
          <cell r="T2">
            <v>237617487</v>
          </cell>
        </row>
        <row r="3">
          <cell r="P3">
            <v>25</v>
          </cell>
          <cell r="Q3">
            <v>127</v>
          </cell>
          <cell r="S3">
            <v>384150256</v>
          </cell>
          <cell r="T3">
            <v>178601342</v>
          </cell>
        </row>
        <row r="4">
          <cell r="P4">
            <v>34</v>
          </cell>
          <cell r="Q4">
            <v>195</v>
          </cell>
          <cell r="S4">
            <v>382522934</v>
          </cell>
          <cell r="T4">
            <v>278070000</v>
          </cell>
        </row>
        <row r="5">
          <cell r="P5">
            <v>30</v>
          </cell>
          <cell r="Q5">
            <v>152</v>
          </cell>
          <cell r="S5">
            <v>267688500</v>
          </cell>
          <cell r="T5">
            <v>223112742</v>
          </cell>
        </row>
        <row r="6">
          <cell r="P6">
            <v>34</v>
          </cell>
          <cell r="Q6">
            <v>179</v>
          </cell>
          <cell r="S6">
            <v>789220240</v>
          </cell>
          <cell r="T6">
            <v>267544389</v>
          </cell>
        </row>
        <row r="7">
          <cell r="P7">
            <v>45</v>
          </cell>
          <cell r="Q7">
            <v>198</v>
          </cell>
          <cell r="S7">
            <v>501688017</v>
          </cell>
          <cell r="T7">
            <v>310421924</v>
          </cell>
        </row>
        <row r="8">
          <cell r="P8">
            <v>27</v>
          </cell>
          <cell r="Q8">
            <v>179</v>
          </cell>
          <cell r="S8">
            <v>459627450</v>
          </cell>
          <cell r="T8">
            <v>271886509</v>
          </cell>
        </row>
        <row r="9">
          <cell r="P9">
            <v>41</v>
          </cell>
          <cell r="Q9">
            <v>197</v>
          </cell>
          <cell r="S9">
            <v>724463506</v>
          </cell>
          <cell r="T9">
            <v>319959032</v>
          </cell>
        </row>
        <row r="10">
          <cell r="P10">
            <v>47</v>
          </cell>
          <cell r="Q10">
            <v>181</v>
          </cell>
          <cell r="S10">
            <v>980362614</v>
          </cell>
          <cell r="T10">
            <v>267013009</v>
          </cell>
        </row>
        <row r="11">
          <cell r="P11">
            <v>43</v>
          </cell>
          <cell r="Q11">
            <v>169</v>
          </cell>
          <cell r="S11">
            <v>516113420</v>
          </cell>
          <cell r="T11">
            <v>247574731</v>
          </cell>
        </row>
        <row r="12">
          <cell r="P12">
            <v>49</v>
          </cell>
          <cell r="Q12">
            <v>155</v>
          </cell>
          <cell r="S12">
            <v>1277653612</v>
          </cell>
          <cell r="T12">
            <v>226016971</v>
          </cell>
        </row>
        <row r="13">
          <cell r="P13">
            <v>96</v>
          </cell>
          <cell r="Q13">
            <v>239</v>
          </cell>
          <cell r="S13">
            <v>1718817089</v>
          </cell>
          <cell r="T13">
            <v>368009709</v>
          </cell>
        </row>
        <row r="14">
          <cell r="P14">
            <v>42</v>
          </cell>
          <cell r="Q14">
            <v>206</v>
          </cell>
          <cell r="S14">
            <v>820154465</v>
          </cell>
          <cell r="T14">
            <v>395950990</v>
          </cell>
        </row>
        <row r="15">
          <cell r="P15">
            <v>32</v>
          </cell>
          <cell r="Q15">
            <v>189</v>
          </cell>
          <cell r="S15">
            <v>500077265</v>
          </cell>
          <cell r="T15">
            <v>281720791</v>
          </cell>
        </row>
        <row r="16">
          <cell r="P16">
            <v>44</v>
          </cell>
          <cell r="Q16">
            <v>236</v>
          </cell>
          <cell r="S16">
            <v>512219040</v>
          </cell>
          <cell r="T16">
            <v>390873423</v>
          </cell>
        </row>
        <row r="17">
          <cell r="P17">
            <v>40</v>
          </cell>
          <cell r="Q17">
            <v>211</v>
          </cell>
          <cell r="S17">
            <v>841599604</v>
          </cell>
          <cell r="T17">
            <v>289413257</v>
          </cell>
        </row>
        <row r="18">
          <cell r="P18">
            <v>64</v>
          </cell>
          <cell r="Q18">
            <v>259</v>
          </cell>
          <cell r="S18">
            <v>677996265</v>
          </cell>
          <cell r="T18">
            <v>441470463</v>
          </cell>
        </row>
        <row r="19">
          <cell r="P19">
            <v>56</v>
          </cell>
          <cell r="Q19">
            <v>309</v>
          </cell>
          <cell r="S19">
            <v>753964395</v>
          </cell>
          <cell r="T19">
            <v>465319572</v>
          </cell>
        </row>
        <row r="20">
          <cell r="P20">
            <v>43</v>
          </cell>
          <cell r="Q20">
            <v>259</v>
          </cell>
          <cell r="S20">
            <v>523047992</v>
          </cell>
          <cell r="T20">
            <v>383253453</v>
          </cell>
        </row>
        <row r="21">
          <cell r="P21">
            <v>47</v>
          </cell>
          <cell r="Q21">
            <v>344</v>
          </cell>
          <cell r="S21">
            <v>607192241</v>
          </cell>
          <cell r="T21">
            <v>517463591</v>
          </cell>
        </row>
        <row r="22">
          <cell r="P22">
            <v>43</v>
          </cell>
          <cell r="Q22">
            <v>249</v>
          </cell>
          <cell r="S22">
            <v>514047617</v>
          </cell>
          <cell r="T22">
            <v>399202842</v>
          </cell>
        </row>
        <row r="23">
          <cell r="P23">
            <v>43</v>
          </cell>
          <cell r="Q23">
            <v>280</v>
          </cell>
          <cell r="S23">
            <v>429697500</v>
          </cell>
          <cell r="T23">
            <v>396432143</v>
          </cell>
        </row>
        <row r="24">
          <cell r="P24">
            <v>42</v>
          </cell>
          <cell r="Q24">
            <v>268</v>
          </cell>
          <cell r="S24">
            <v>473838930</v>
          </cell>
          <cell r="T24">
            <v>406253547</v>
          </cell>
        </row>
        <row r="25">
          <cell r="P25">
            <v>59</v>
          </cell>
          <cell r="Q25">
            <v>314</v>
          </cell>
          <cell r="S25">
            <v>1114527874</v>
          </cell>
          <cell r="T25">
            <v>478340106</v>
          </cell>
        </row>
        <row r="26">
          <cell r="P26">
            <v>40</v>
          </cell>
          <cell r="Q26">
            <v>290</v>
          </cell>
          <cell r="S26">
            <v>450921099</v>
          </cell>
          <cell r="T26">
            <v>386630901</v>
          </cell>
        </row>
        <row r="27">
          <cell r="P27">
            <v>26</v>
          </cell>
          <cell r="Q27">
            <v>257</v>
          </cell>
          <cell r="S27">
            <v>344407020</v>
          </cell>
          <cell r="T27">
            <v>383872539</v>
          </cell>
        </row>
        <row r="28">
          <cell r="P28">
            <v>57</v>
          </cell>
          <cell r="Q28">
            <v>306</v>
          </cell>
          <cell r="S28">
            <v>660992256</v>
          </cell>
          <cell r="T28">
            <v>486737484</v>
          </cell>
        </row>
        <row r="29">
          <cell r="P29">
            <v>36</v>
          </cell>
          <cell r="Q29">
            <v>330</v>
          </cell>
          <cell r="S29">
            <v>347824125</v>
          </cell>
          <cell r="T29">
            <v>537831667</v>
          </cell>
        </row>
        <row r="30">
          <cell r="P30">
            <v>59</v>
          </cell>
          <cell r="Q30">
            <v>414</v>
          </cell>
          <cell r="S30">
            <v>830718933</v>
          </cell>
          <cell r="T30">
            <v>599185413</v>
          </cell>
        </row>
        <row r="31">
          <cell r="P31">
            <v>71</v>
          </cell>
          <cell r="Q31">
            <v>360</v>
          </cell>
          <cell r="S31">
            <v>1065216117</v>
          </cell>
          <cell r="T31">
            <v>611185995</v>
          </cell>
        </row>
        <row r="32">
          <cell r="P32">
            <v>51</v>
          </cell>
          <cell r="Q32">
            <v>383</v>
          </cell>
          <cell r="S32">
            <v>593626455</v>
          </cell>
          <cell r="T32">
            <v>610766117</v>
          </cell>
        </row>
        <row r="33">
          <cell r="P33">
            <v>65</v>
          </cell>
          <cell r="Q33">
            <v>431</v>
          </cell>
          <cell r="S33">
            <v>941023493</v>
          </cell>
          <cell r="T33">
            <v>681238160</v>
          </cell>
        </row>
        <row r="34">
          <cell r="P34">
            <v>68</v>
          </cell>
          <cell r="Q34">
            <v>366</v>
          </cell>
          <cell r="S34">
            <v>1001379907</v>
          </cell>
          <cell r="T34">
            <v>604376537</v>
          </cell>
        </row>
        <row r="35">
          <cell r="P35">
            <v>68</v>
          </cell>
          <cell r="Q35">
            <v>394</v>
          </cell>
          <cell r="S35">
            <v>897814033</v>
          </cell>
          <cell r="T35">
            <v>576645958</v>
          </cell>
        </row>
        <row r="36">
          <cell r="P36">
            <v>70</v>
          </cell>
          <cell r="Q36">
            <v>329</v>
          </cell>
          <cell r="S36">
            <v>900727558</v>
          </cell>
          <cell r="T36">
            <v>528611593</v>
          </cell>
        </row>
        <row r="37">
          <cell r="P37">
            <v>111</v>
          </cell>
          <cell r="Q37">
            <v>481</v>
          </cell>
          <cell r="S37">
            <v>1819331076</v>
          </cell>
          <cell r="T37">
            <v>816435162</v>
          </cell>
        </row>
        <row r="38">
          <cell r="P38">
            <v>65</v>
          </cell>
          <cell r="Q38">
            <v>383</v>
          </cell>
          <cell r="S38">
            <v>829428626</v>
          </cell>
          <cell r="T38">
            <v>699669217</v>
          </cell>
        </row>
        <row r="39">
          <cell r="P39">
            <v>70</v>
          </cell>
          <cell r="Q39">
            <v>358</v>
          </cell>
          <cell r="S39">
            <v>1340227500</v>
          </cell>
          <cell r="T39">
            <v>603618016</v>
          </cell>
        </row>
        <row r="40">
          <cell r="P40">
            <v>75</v>
          </cell>
          <cell r="Q40">
            <v>400</v>
          </cell>
          <cell r="S40">
            <v>984676277</v>
          </cell>
          <cell r="T40">
            <v>653291973</v>
          </cell>
        </row>
        <row r="41">
          <cell r="P41">
            <v>79</v>
          </cell>
          <cell r="Q41">
            <v>462</v>
          </cell>
          <cell r="S41">
            <v>1239010874</v>
          </cell>
          <cell r="T41">
            <v>773665961</v>
          </cell>
        </row>
        <row r="42">
          <cell r="P42">
            <v>82</v>
          </cell>
          <cell r="Q42">
            <v>455</v>
          </cell>
          <cell r="S42">
            <v>1503943933</v>
          </cell>
          <cell r="T42">
            <v>719619829</v>
          </cell>
        </row>
        <row r="43">
          <cell r="P43">
            <v>77</v>
          </cell>
          <cell r="Q43">
            <v>481</v>
          </cell>
          <cell r="S43">
            <v>1259458520</v>
          </cell>
          <cell r="T43">
            <v>856555788</v>
          </cell>
        </row>
        <row r="44">
          <cell r="P44">
            <v>101</v>
          </cell>
          <cell r="Q44">
            <v>486</v>
          </cell>
          <cell r="S44">
            <v>1557595380</v>
          </cell>
          <cell r="T44">
            <v>862915520</v>
          </cell>
        </row>
        <row r="45">
          <cell r="P45">
            <v>89</v>
          </cell>
          <cell r="Q45">
            <v>510</v>
          </cell>
          <cell r="S45">
            <v>1634182643</v>
          </cell>
          <cell r="T45">
            <v>844622362</v>
          </cell>
        </row>
        <row r="46">
          <cell r="P46">
            <v>106</v>
          </cell>
          <cell r="Q46">
            <v>480</v>
          </cell>
          <cell r="S46">
            <v>1534117929</v>
          </cell>
          <cell r="T46">
            <v>827397726</v>
          </cell>
        </row>
        <row r="47">
          <cell r="P47">
            <v>108</v>
          </cell>
          <cell r="Q47">
            <v>549</v>
          </cell>
          <cell r="S47">
            <v>1491856941</v>
          </cell>
          <cell r="T47">
            <v>919807841</v>
          </cell>
        </row>
        <row r="48">
          <cell r="P48">
            <v>74</v>
          </cell>
          <cell r="Q48">
            <v>443</v>
          </cell>
          <cell r="S48">
            <v>1006401043</v>
          </cell>
          <cell r="T48">
            <v>783754608</v>
          </cell>
        </row>
        <row r="49">
          <cell r="P49">
            <v>170</v>
          </cell>
          <cell r="Q49">
            <v>633</v>
          </cell>
          <cell r="S49">
            <v>4142337097</v>
          </cell>
          <cell r="T49">
            <v>1088779950</v>
          </cell>
        </row>
        <row r="50">
          <cell r="P50">
            <v>102</v>
          </cell>
          <cell r="Q50">
            <v>529</v>
          </cell>
          <cell r="S50">
            <v>1237014658</v>
          </cell>
          <cell r="T50">
            <v>1060919687</v>
          </cell>
        </row>
        <row r="51">
          <cell r="P51">
            <v>84</v>
          </cell>
          <cell r="Q51">
            <v>438</v>
          </cell>
          <cell r="S51">
            <v>1600887596</v>
          </cell>
          <cell r="T51">
            <v>837485272</v>
          </cell>
        </row>
        <row r="52">
          <cell r="P52">
            <v>134</v>
          </cell>
          <cell r="Q52">
            <v>632</v>
          </cell>
          <cell r="S52">
            <v>1769421872</v>
          </cell>
          <cell r="T52">
            <v>1204858867</v>
          </cell>
        </row>
        <row r="53">
          <cell r="P53">
            <v>102</v>
          </cell>
          <cell r="Q53">
            <v>605</v>
          </cell>
          <cell r="S53">
            <v>2743848185</v>
          </cell>
          <cell r="T53">
            <v>1083724156</v>
          </cell>
        </row>
        <row r="54">
          <cell r="P54">
            <v>118</v>
          </cell>
          <cell r="Q54">
            <v>575</v>
          </cell>
          <cell r="S54">
            <v>1671339977</v>
          </cell>
          <cell r="T54">
            <v>1036518259</v>
          </cell>
        </row>
        <row r="55">
          <cell r="P55">
            <v>131</v>
          </cell>
          <cell r="Q55">
            <v>676</v>
          </cell>
          <cell r="S55">
            <v>2251207197</v>
          </cell>
          <cell r="T55">
            <v>1304362226</v>
          </cell>
        </row>
        <row r="56">
          <cell r="P56">
            <v>141</v>
          </cell>
          <cell r="Q56">
            <v>679</v>
          </cell>
          <cell r="S56">
            <v>2323507221</v>
          </cell>
          <cell r="T56">
            <v>1345654912</v>
          </cell>
        </row>
        <row r="57">
          <cell r="P57">
            <v>121</v>
          </cell>
          <cell r="Q57">
            <v>635</v>
          </cell>
          <cell r="S57">
            <v>3375135373</v>
          </cell>
          <cell r="T57">
            <v>1322511032</v>
          </cell>
        </row>
        <row r="58">
          <cell r="P58">
            <v>131</v>
          </cell>
          <cell r="Q58">
            <v>606</v>
          </cell>
          <cell r="S58">
            <v>3030438248</v>
          </cell>
          <cell r="T58">
            <v>1120654756</v>
          </cell>
        </row>
        <row r="59">
          <cell r="P59">
            <v>156</v>
          </cell>
          <cell r="Q59">
            <v>590</v>
          </cell>
          <cell r="S59">
            <v>2708516928</v>
          </cell>
          <cell r="T59">
            <v>1175947671</v>
          </cell>
        </row>
        <row r="60">
          <cell r="P60">
            <v>145</v>
          </cell>
          <cell r="Q60">
            <v>620</v>
          </cell>
          <cell r="S60">
            <v>2590108020</v>
          </cell>
          <cell r="T60">
            <v>1371753322</v>
          </cell>
        </row>
        <row r="61">
          <cell r="P61">
            <v>211</v>
          </cell>
          <cell r="Q61">
            <v>710</v>
          </cell>
          <cell r="S61">
            <v>4673721767</v>
          </cell>
          <cell r="T61">
            <v>1332259121</v>
          </cell>
        </row>
        <row r="62">
          <cell r="P62">
            <v>125</v>
          </cell>
          <cell r="Q62">
            <v>620</v>
          </cell>
          <cell r="S62">
            <v>2451677902</v>
          </cell>
          <cell r="T62">
            <v>1370498616</v>
          </cell>
        </row>
        <row r="63">
          <cell r="P63">
            <v>127</v>
          </cell>
          <cell r="Q63">
            <v>526</v>
          </cell>
          <cell r="S63">
            <v>2152104439</v>
          </cell>
          <cell r="T63">
            <v>1187459099</v>
          </cell>
        </row>
        <row r="64">
          <cell r="P64">
            <v>141</v>
          </cell>
          <cell r="Q64">
            <v>689</v>
          </cell>
          <cell r="S64">
            <v>3022714046</v>
          </cell>
          <cell r="T64">
            <v>1658649266</v>
          </cell>
        </row>
        <row r="65">
          <cell r="P65">
            <v>154</v>
          </cell>
          <cell r="Q65">
            <v>615</v>
          </cell>
          <cell r="S65">
            <v>3558704423</v>
          </cell>
          <cell r="T65">
            <v>1389103440</v>
          </cell>
        </row>
        <row r="66">
          <cell r="P66">
            <v>171</v>
          </cell>
          <cell r="Q66">
            <v>601</v>
          </cell>
          <cell r="S66">
            <v>3781432545</v>
          </cell>
          <cell r="T66">
            <v>1407939847</v>
          </cell>
        </row>
        <row r="67">
          <cell r="P67">
            <v>203</v>
          </cell>
          <cell r="Q67">
            <v>822</v>
          </cell>
          <cell r="S67">
            <v>3768433598</v>
          </cell>
          <cell r="T67">
            <v>2103462657</v>
          </cell>
        </row>
        <row r="68">
          <cell r="P68">
            <v>188</v>
          </cell>
          <cell r="Q68">
            <v>575</v>
          </cell>
          <cell r="S68">
            <v>4355501935</v>
          </cell>
          <cell r="T68">
            <v>1469076979</v>
          </cell>
        </row>
        <row r="69">
          <cell r="P69">
            <v>200</v>
          </cell>
          <cell r="Q69">
            <v>620</v>
          </cell>
          <cell r="S69">
            <v>4102851191</v>
          </cell>
          <cell r="T69">
            <v>1571866979</v>
          </cell>
        </row>
        <row r="70">
          <cell r="P70">
            <v>240</v>
          </cell>
          <cell r="Q70">
            <v>716</v>
          </cell>
          <cell r="S70">
            <v>6420591094</v>
          </cell>
          <cell r="T70">
            <v>1803416918</v>
          </cell>
        </row>
        <row r="71">
          <cell r="P71">
            <v>166</v>
          </cell>
          <cell r="Q71">
            <v>591</v>
          </cell>
          <cell r="S71">
            <v>3887937451</v>
          </cell>
          <cell r="T71">
            <v>1462105499</v>
          </cell>
        </row>
        <row r="72">
          <cell r="P72">
            <v>185</v>
          </cell>
          <cell r="Q72">
            <v>593</v>
          </cell>
          <cell r="S72">
            <v>5505505716</v>
          </cell>
          <cell r="T72">
            <v>1739648235</v>
          </cell>
        </row>
        <row r="73">
          <cell r="P73">
            <v>239</v>
          </cell>
          <cell r="Q73">
            <v>649</v>
          </cell>
          <cell r="S73">
            <v>5990282707</v>
          </cell>
          <cell r="T73">
            <v>1676179596</v>
          </cell>
        </row>
        <row r="74">
          <cell r="P74">
            <v>176</v>
          </cell>
          <cell r="Q74">
            <v>604</v>
          </cell>
          <cell r="S74">
            <v>3956111726</v>
          </cell>
          <cell r="T74">
            <v>1579996881</v>
          </cell>
        </row>
        <row r="75">
          <cell r="P75">
            <v>135</v>
          </cell>
          <cell r="Q75">
            <v>522</v>
          </cell>
          <cell r="S75">
            <v>3511935078</v>
          </cell>
          <cell r="T75">
            <v>1311639156</v>
          </cell>
        </row>
        <row r="76">
          <cell r="P76">
            <v>194</v>
          </cell>
          <cell r="Q76">
            <v>678</v>
          </cell>
          <cell r="S76">
            <v>4450958328</v>
          </cell>
          <cell r="T76">
            <v>1943329459</v>
          </cell>
        </row>
        <row r="77">
          <cell r="P77">
            <v>148</v>
          </cell>
          <cell r="Q77">
            <v>558</v>
          </cell>
          <cell r="S77">
            <v>4648560824</v>
          </cell>
          <cell r="T77">
            <v>1418675259</v>
          </cell>
        </row>
        <row r="78">
          <cell r="P78">
            <v>159</v>
          </cell>
          <cell r="Q78">
            <v>675</v>
          </cell>
          <cell r="S78">
            <v>3591132567</v>
          </cell>
          <cell r="T78">
            <v>2009844870</v>
          </cell>
        </row>
        <row r="79">
          <cell r="P79">
            <v>197</v>
          </cell>
          <cell r="Q79">
            <v>743</v>
          </cell>
          <cell r="S79">
            <v>5295543525</v>
          </cell>
          <cell r="T79">
            <v>1861026413</v>
          </cell>
        </row>
        <row r="80">
          <cell r="P80">
            <v>169</v>
          </cell>
          <cell r="Q80">
            <v>601</v>
          </cell>
          <cell r="S80">
            <v>3683866578</v>
          </cell>
          <cell r="T80">
            <v>1512456695</v>
          </cell>
        </row>
        <row r="81">
          <cell r="P81">
            <v>176</v>
          </cell>
          <cell r="Q81">
            <v>603</v>
          </cell>
          <cell r="S81">
            <v>5292313114</v>
          </cell>
          <cell r="T81">
            <v>1664413385</v>
          </cell>
        </row>
        <row r="82">
          <cell r="P82">
            <v>172</v>
          </cell>
          <cell r="Q82">
            <v>573</v>
          </cell>
          <cell r="S82">
            <v>6121373579</v>
          </cell>
          <cell r="T82">
            <v>1370218939</v>
          </cell>
        </row>
        <row r="83">
          <cell r="P83">
            <v>148</v>
          </cell>
          <cell r="Q83">
            <v>605</v>
          </cell>
          <cell r="S83">
            <v>3112965799</v>
          </cell>
          <cell r="T83">
            <v>1639484636</v>
          </cell>
        </row>
        <row r="84">
          <cell r="P84">
            <v>155</v>
          </cell>
          <cell r="Q84">
            <v>588</v>
          </cell>
          <cell r="S84">
            <v>3704100959</v>
          </cell>
          <cell r="T84">
            <v>1464713303</v>
          </cell>
        </row>
        <row r="85">
          <cell r="P85">
            <v>226</v>
          </cell>
          <cell r="Q85">
            <v>737</v>
          </cell>
          <cell r="S85">
            <v>7188376733</v>
          </cell>
          <cell r="T85">
            <v>1854204607</v>
          </cell>
        </row>
        <row r="86">
          <cell r="P86">
            <v>163</v>
          </cell>
          <cell r="Q86">
            <v>660</v>
          </cell>
          <cell r="S86">
            <v>6112897271</v>
          </cell>
          <cell r="T86">
            <v>1619682344</v>
          </cell>
        </row>
        <row r="87">
          <cell r="P87">
            <v>145</v>
          </cell>
          <cell r="Q87">
            <v>587</v>
          </cell>
          <cell r="S87">
            <v>3551302717</v>
          </cell>
          <cell r="T87">
            <v>1639152105</v>
          </cell>
        </row>
        <row r="88">
          <cell r="P88">
            <v>174</v>
          </cell>
          <cell r="Q88">
            <v>737</v>
          </cell>
          <cell r="S88">
            <v>5024684754</v>
          </cell>
          <cell r="T88">
            <v>1826710610</v>
          </cell>
        </row>
        <row r="89">
          <cell r="P89">
            <v>168</v>
          </cell>
          <cell r="Q89">
            <v>711</v>
          </cell>
          <cell r="S89">
            <v>4467255065</v>
          </cell>
          <cell r="T89">
            <v>1803256287</v>
          </cell>
        </row>
        <row r="90">
          <cell r="P90">
            <v>192</v>
          </cell>
          <cell r="Q90">
            <v>811</v>
          </cell>
          <cell r="S90">
            <v>5370006967</v>
          </cell>
          <cell r="T90">
            <v>2232799274</v>
          </cell>
        </row>
        <row r="91">
          <cell r="P91">
            <v>206</v>
          </cell>
          <cell r="Q91">
            <v>778</v>
          </cell>
          <cell r="S91">
            <v>6151433752</v>
          </cell>
          <cell r="T91">
            <v>2073858242</v>
          </cell>
        </row>
        <row r="92">
          <cell r="P92">
            <v>183</v>
          </cell>
          <cell r="Q92">
            <v>739</v>
          </cell>
          <cell r="S92">
            <v>6217234341</v>
          </cell>
          <cell r="T92">
            <v>1974900632</v>
          </cell>
        </row>
        <row r="93">
          <cell r="P93">
            <v>198</v>
          </cell>
          <cell r="Q93">
            <v>792</v>
          </cell>
          <cell r="S93">
            <v>5238864880</v>
          </cell>
          <cell r="T93">
            <v>2012171402</v>
          </cell>
        </row>
        <row r="94">
          <cell r="P94">
            <v>149</v>
          </cell>
          <cell r="Q94">
            <v>645</v>
          </cell>
          <cell r="S94">
            <v>3817495947</v>
          </cell>
          <cell r="T94">
            <v>1546461872</v>
          </cell>
        </row>
        <row r="95">
          <cell r="P95">
            <v>126</v>
          </cell>
          <cell r="Q95">
            <v>670</v>
          </cell>
          <cell r="S95">
            <v>3241190775</v>
          </cell>
          <cell r="T95">
            <v>1706605169</v>
          </cell>
        </row>
        <row r="96">
          <cell r="P96">
            <v>127</v>
          </cell>
          <cell r="Q96">
            <v>621</v>
          </cell>
          <cell r="S96">
            <v>3115180980</v>
          </cell>
          <cell r="T96">
            <v>1612111037</v>
          </cell>
        </row>
        <row r="97">
          <cell r="P97">
            <v>153</v>
          </cell>
          <cell r="Q97">
            <v>692</v>
          </cell>
          <cell r="S97">
            <v>5654690063</v>
          </cell>
          <cell r="T97">
            <v>1588624861</v>
          </cell>
        </row>
        <row r="98">
          <cell r="P98">
            <v>109</v>
          </cell>
          <cell r="Q98">
            <v>603</v>
          </cell>
          <cell r="S98">
            <v>2024803538</v>
          </cell>
          <cell r="T98">
            <v>1594438956</v>
          </cell>
          <cell r="W98">
            <v>1.4044943820224719E-2</v>
          </cell>
          <cell r="X98">
            <v>2.8089887640449437E-3</v>
          </cell>
        </row>
        <row r="99">
          <cell r="P99">
            <v>87</v>
          </cell>
          <cell r="Q99">
            <v>539</v>
          </cell>
          <cell r="S99">
            <v>2080815923</v>
          </cell>
          <cell r="T99">
            <v>1342391962</v>
          </cell>
          <cell r="W99">
            <v>2.5559105431309903E-2</v>
          </cell>
          <cell r="X99">
            <v>4.7923322683706068E-3</v>
          </cell>
        </row>
        <row r="100">
          <cell r="P100">
            <v>75</v>
          </cell>
          <cell r="Q100">
            <v>586</v>
          </cell>
          <cell r="S100">
            <v>1790206648</v>
          </cell>
          <cell r="T100">
            <v>1382943345</v>
          </cell>
          <cell r="W100">
            <v>3.0257186081694403E-2</v>
          </cell>
          <cell r="X100">
            <v>4.5385779122541605E-3</v>
          </cell>
        </row>
        <row r="101">
          <cell r="P101">
            <v>97</v>
          </cell>
          <cell r="Q101">
            <v>538</v>
          </cell>
          <cell r="S101">
            <v>2017014448</v>
          </cell>
          <cell r="T101">
            <v>1302994359</v>
          </cell>
          <cell r="W101">
            <v>2.0472440944881889E-2</v>
          </cell>
          <cell r="X101">
            <v>6.2992125984251968E-3</v>
          </cell>
        </row>
        <row r="102">
          <cell r="P102">
            <v>91</v>
          </cell>
          <cell r="Q102">
            <v>602</v>
          </cell>
          <cell r="S102">
            <v>1916375187</v>
          </cell>
          <cell r="T102">
            <v>1305773472</v>
          </cell>
          <cell r="W102">
            <v>1.875901875901876E-2</v>
          </cell>
          <cell r="X102">
            <v>8.658008658008658E-3</v>
          </cell>
        </row>
        <row r="103">
          <cell r="P103">
            <v>95</v>
          </cell>
          <cell r="Q103">
            <v>655</v>
          </cell>
          <cell r="S103">
            <v>5196813315</v>
          </cell>
          <cell r="T103">
            <v>1424734191</v>
          </cell>
          <cell r="W103">
            <v>3.2000000000000001E-2</v>
          </cell>
          <cell r="X103">
            <v>2.6666666666666666E-3</v>
          </cell>
        </row>
        <row r="104">
          <cell r="P104">
            <v>101</v>
          </cell>
          <cell r="Q104">
            <v>593</v>
          </cell>
          <cell r="S104">
            <v>1802369667</v>
          </cell>
          <cell r="T104">
            <v>1251921957</v>
          </cell>
          <cell r="W104">
            <v>2.4495677233429394E-2</v>
          </cell>
          <cell r="X104">
            <v>5.763688760806916E-3</v>
          </cell>
        </row>
        <row r="105">
          <cell r="P105">
            <v>80</v>
          </cell>
          <cell r="Q105">
            <v>550</v>
          </cell>
          <cell r="S105">
            <v>1752431515</v>
          </cell>
          <cell r="T105">
            <v>1146480191</v>
          </cell>
          <cell r="W105">
            <v>4.6031746031746035E-2</v>
          </cell>
          <cell r="X105">
            <v>9.5238095238095247E-3</v>
          </cell>
        </row>
        <row r="106">
          <cell r="P106">
            <v>84</v>
          </cell>
          <cell r="Q106">
            <v>524</v>
          </cell>
          <cell r="S106">
            <v>2092620797</v>
          </cell>
          <cell r="T106">
            <v>1283694196</v>
          </cell>
          <cell r="W106">
            <v>6.25E-2</v>
          </cell>
          <cell r="X106">
            <v>9.8684210526315784E-3</v>
          </cell>
        </row>
        <row r="107">
          <cell r="P107">
            <v>69</v>
          </cell>
          <cell r="Q107">
            <v>501</v>
          </cell>
          <cell r="S107">
            <v>1639156283</v>
          </cell>
          <cell r="T107">
            <v>1073565439</v>
          </cell>
          <cell r="W107">
            <v>6.8421052631578952E-2</v>
          </cell>
          <cell r="X107">
            <v>1.0526315789473684E-2</v>
          </cell>
        </row>
        <row r="108">
          <cell r="P108">
            <v>41</v>
          </cell>
          <cell r="Q108">
            <v>381</v>
          </cell>
          <cell r="S108">
            <v>454099996</v>
          </cell>
          <cell r="T108">
            <v>815908633</v>
          </cell>
          <cell r="W108">
            <v>6.398104265402843E-2</v>
          </cell>
          <cell r="X108">
            <v>1.6587677725118485E-2</v>
          </cell>
        </row>
        <row r="109">
          <cell r="P109">
            <v>88</v>
          </cell>
          <cell r="Q109">
            <v>575</v>
          </cell>
          <cell r="S109">
            <v>1481055855</v>
          </cell>
          <cell r="T109">
            <v>1163385334</v>
          </cell>
          <cell r="W109">
            <v>6.636500754147813E-2</v>
          </cell>
          <cell r="X109">
            <v>1.6591251885369532E-2</v>
          </cell>
        </row>
        <row r="110">
          <cell r="P110">
            <v>45</v>
          </cell>
          <cell r="Q110">
            <v>319</v>
          </cell>
          <cell r="S110">
            <v>641130110</v>
          </cell>
          <cell r="T110">
            <v>552635995</v>
          </cell>
          <cell r="W110">
            <v>0.13461538461538461</v>
          </cell>
          <cell r="X110">
            <v>2.4725274725274724E-2</v>
          </cell>
        </row>
        <row r="111">
          <cell r="P111">
            <v>32</v>
          </cell>
          <cell r="Q111">
            <v>333</v>
          </cell>
          <cell r="S111">
            <v>674692371</v>
          </cell>
          <cell r="T111">
            <v>610501148</v>
          </cell>
          <cell r="W111">
            <v>0.12328767123287671</v>
          </cell>
          <cell r="X111">
            <v>1.0958904109589041E-2</v>
          </cell>
        </row>
        <row r="112">
          <cell r="P112">
            <v>48</v>
          </cell>
          <cell r="Q112">
            <v>375</v>
          </cell>
          <cell r="S112">
            <v>785048045</v>
          </cell>
          <cell r="T112">
            <v>1041459340</v>
          </cell>
          <cell r="W112">
            <v>0.20567375886524822</v>
          </cell>
          <cell r="X112">
            <v>4.2553191489361701E-2</v>
          </cell>
        </row>
        <row r="113">
          <cell r="P113">
            <v>50</v>
          </cell>
          <cell r="Q113">
            <v>371</v>
          </cell>
          <cell r="S113">
            <v>686962291</v>
          </cell>
          <cell r="T113">
            <v>552295896</v>
          </cell>
          <cell r="W113">
            <v>0.20665083135391923</v>
          </cell>
          <cell r="X113">
            <v>2.6128266033254157E-2</v>
          </cell>
        </row>
        <row r="114">
          <cell r="P114">
            <v>33</v>
          </cell>
          <cell r="Q114">
            <v>407</v>
          </cell>
          <cell r="S114">
            <v>429691042</v>
          </cell>
          <cell r="T114">
            <v>632508847</v>
          </cell>
          <cell r="W114">
            <v>0.17499999999999999</v>
          </cell>
          <cell r="X114">
            <v>2.5000000000000001E-2</v>
          </cell>
        </row>
        <row r="115">
          <cell r="P115">
            <v>64</v>
          </cell>
          <cell r="Q115">
            <v>489</v>
          </cell>
          <cell r="S115">
            <v>1141480577</v>
          </cell>
          <cell r="T115">
            <v>769851002</v>
          </cell>
          <cell r="W115">
            <v>0.17359855334538879</v>
          </cell>
          <cell r="X115">
            <v>2.8933092224231464E-2</v>
          </cell>
        </row>
        <row r="116">
          <cell r="P116">
            <v>48</v>
          </cell>
          <cell r="Q116">
            <v>446</v>
          </cell>
          <cell r="S116">
            <v>1121812868</v>
          </cell>
          <cell r="T116">
            <v>770031869</v>
          </cell>
          <cell r="W116">
            <v>0.19028340080971659</v>
          </cell>
          <cell r="X116">
            <v>2.8340080971659919E-2</v>
          </cell>
        </row>
        <row r="117">
          <cell r="P117">
            <v>54</v>
          </cell>
          <cell r="Q117">
            <v>407</v>
          </cell>
          <cell r="S117">
            <v>443195776</v>
          </cell>
          <cell r="T117">
            <v>745272015</v>
          </cell>
          <cell r="W117">
            <v>0.22342733188720174</v>
          </cell>
          <cell r="X117">
            <v>3.6876355748373099E-2</v>
          </cell>
        </row>
        <row r="118">
          <cell r="P118">
            <v>70</v>
          </cell>
          <cell r="Q118">
            <v>453</v>
          </cell>
          <cell r="S118">
            <v>784368849</v>
          </cell>
          <cell r="T118">
            <v>765115788</v>
          </cell>
          <cell r="W118">
            <v>0.21032504780114722</v>
          </cell>
          <cell r="X118">
            <v>5.9273422562141492E-2</v>
          </cell>
        </row>
        <row r="119">
          <cell r="P119">
            <v>77</v>
          </cell>
          <cell r="Q119">
            <v>428</v>
          </cell>
          <cell r="S119">
            <v>999477217</v>
          </cell>
          <cell r="T119">
            <v>693190565</v>
          </cell>
          <cell r="W119">
            <v>0.21188118811881188</v>
          </cell>
          <cell r="X119">
            <v>6.9306930693069313E-2</v>
          </cell>
        </row>
        <row r="120">
          <cell r="P120">
            <v>69</v>
          </cell>
          <cell r="Q120">
            <v>399</v>
          </cell>
          <cell r="S120">
            <v>774833677</v>
          </cell>
          <cell r="T120">
            <v>676109012</v>
          </cell>
          <cell r="W120">
            <v>0.23076923076923078</v>
          </cell>
          <cell r="X120">
            <v>5.9829059829059832E-2</v>
          </cell>
        </row>
        <row r="121">
          <cell r="P121">
            <v>136</v>
          </cell>
          <cell r="Q121">
            <v>675</v>
          </cell>
          <cell r="S121">
            <v>1876542810</v>
          </cell>
          <cell r="T121">
            <v>1389057533</v>
          </cell>
          <cell r="W121">
            <v>0.20715166461159062</v>
          </cell>
          <cell r="X121">
            <v>5.6720098643649818E-2</v>
          </cell>
        </row>
        <row r="122">
          <cell r="P122">
            <v>55</v>
          </cell>
          <cell r="Q122">
            <v>436</v>
          </cell>
          <cell r="S122">
            <v>854767254</v>
          </cell>
          <cell r="T122">
            <v>746472530</v>
          </cell>
          <cell r="W122">
            <v>0.25050916496945008</v>
          </cell>
          <cell r="X122">
            <v>3.6659877800407331E-2</v>
          </cell>
        </row>
        <row r="123">
          <cell r="P123">
            <v>51</v>
          </cell>
          <cell r="Q123">
            <v>434</v>
          </cell>
          <cell r="S123">
            <v>1189577649</v>
          </cell>
          <cell r="T123">
            <v>789223749</v>
          </cell>
          <cell r="W123">
            <v>0.24329896907216494</v>
          </cell>
          <cell r="X123">
            <v>3.9175257731958762E-2</v>
          </cell>
        </row>
        <row r="124">
          <cell r="P124">
            <v>74</v>
          </cell>
          <cell r="Q124">
            <v>588</v>
          </cell>
          <cell r="S124">
            <v>1282518764</v>
          </cell>
          <cell r="T124">
            <v>985466679</v>
          </cell>
          <cell r="W124">
            <v>0.2809667673716012</v>
          </cell>
          <cell r="X124">
            <v>5.1359516616314202E-2</v>
          </cell>
        </row>
        <row r="125">
          <cell r="P125">
            <v>79</v>
          </cell>
          <cell r="Q125">
            <v>590</v>
          </cell>
          <cell r="S125">
            <v>855176503</v>
          </cell>
          <cell r="T125">
            <v>957079303</v>
          </cell>
          <cell r="W125">
            <v>0.28998505231689087</v>
          </cell>
          <cell r="X125">
            <v>4.7832585949177879E-2</v>
          </cell>
        </row>
        <row r="126">
          <cell r="P126">
            <v>95</v>
          </cell>
          <cell r="Q126">
            <v>481</v>
          </cell>
          <cell r="S126">
            <v>1610130553</v>
          </cell>
          <cell r="T126">
            <v>668640458</v>
          </cell>
          <cell r="W126">
            <v>0.25694444444444442</v>
          </cell>
          <cell r="X126">
            <v>5.3819444444444448E-2</v>
          </cell>
        </row>
        <row r="127">
          <cell r="P127">
            <v>123</v>
          </cell>
          <cell r="Q127">
            <v>658</v>
          </cell>
          <cell r="S127">
            <v>2314113003</v>
          </cell>
          <cell r="T127">
            <v>1042848881</v>
          </cell>
          <cell r="W127">
            <v>0.26120358514724712</v>
          </cell>
          <cell r="X127">
            <v>5.1216389244558257E-2</v>
          </cell>
        </row>
        <row r="128">
          <cell r="P128">
            <v>102</v>
          </cell>
          <cell r="Q128">
            <v>575</v>
          </cell>
          <cell r="S128">
            <v>1440337137</v>
          </cell>
          <cell r="T128">
            <v>991559291</v>
          </cell>
          <cell r="W128">
            <v>0.25258493353028066</v>
          </cell>
          <cell r="X128">
            <v>5.9084194977843424E-2</v>
          </cell>
        </row>
        <row r="129">
          <cell r="P129">
            <v>98</v>
          </cell>
          <cell r="Q129">
            <v>591</v>
          </cell>
          <cell r="S129">
            <v>1837479651</v>
          </cell>
          <cell r="T129">
            <v>947198786</v>
          </cell>
          <cell r="W129">
            <v>0.28301886792452829</v>
          </cell>
          <cell r="X129">
            <v>4.7895500725689405E-2</v>
          </cell>
        </row>
        <row r="130">
          <cell r="P130">
            <v>139</v>
          </cell>
          <cell r="Q130">
            <v>617</v>
          </cell>
          <cell r="S130">
            <v>3230105535</v>
          </cell>
          <cell r="T130">
            <v>941915929</v>
          </cell>
          <cell r="W130">
            <v>0.27380952380952384</v>
          </cell>
          <cell r="X130">
            <v>4.8941798941798939E-2</v>
          </cell>
        </row>
        <row r="131">
          <cell r="P131">
            <v>102</v>
          </cell>
          <cell r="Q131">
            <v>559</v>
          </cell>
          <cell r="S131">
            <v>2372639275</v>
          </cell>
          <cell r="T131">
            <v>950766317</v>
          </cell>
          <cell r="W131">
            <v>0.28290468986384265</v>
          </cell>
          <cell r="X131">
            <v>6.5052950075642962E-2</v>
          </cell>
        </row>
        <row r="132">
          <cell r="P132">
            <v>132</v>
          </cell>
          <cell r="Q132">
            <v>597</v>
          </cell>
          <cell r="S132">
            <v>2409491402</v>
          </cell>
          <cell r="T132">
            <v>1340509635</v>
          </cell>
          <cell r="W132">
            <v>0.25925925925925924</v>
          </cell>
          <cell r="X132">
            <v>6.9958847736625515E-2</v>
          </cell>
        </row>
        <row r="133">
          <cell r="P133">
            <v>225</v>
          </cell>
          <cell r="Q133">
            <v>989</v>
          </cell>
          <cell r="S133">
            <v>4250836151</v>
          </cell>
          <cell r="T133">
            <v>1889642632</v>
          </cell>
          <cell r="W133">
            <v>0.23805601317957167</v>
          </cell>
          <cell r="X133">
            <v>5.3542009884678748E-2</v>
          </cell>
        </row>
        <row r="134">
          <cell r="P134">
            <v>109</v>
          </cell>
          <cell r="Q134">
            <v>528</v>
          </cell>
          <cell r="S134">
            <v>1720393837</v>
          </cell>
          <cell r="T134">
            <v>855803336</v>
          </cell>
          <cell r="W134">
            <v>0.24803767660910517</v>
          </cell>
          <cell r="X134">
            <v>5.9654631083202514E-2</v>
          </cell>
        </row>
        <row r="135">
          <cell r="P135">
            <v>101</v>
          </cell>
          <cell r="Q135">
            <v>519</v>
          </cell>
          <cell r="S135">
            <v>2723974079</v>
          </cell>
          <cell r="T135">
            <v>813900604</v>
          </cell>
          <cell r="W135">
            <v>0.25483870967741934</v>
          </cell>
          <cell r="X135">
            <v>6.1290322580645158E-2</v>
          </cell>
        </row>
        <row r="136">
          <cell r="P136">
            <v>131</v>
          </cell>
          <cell r="Q136">
            <v>805</v>
          </cell>
          <cell r="S136">
            <v>2060146715</v>
          </cell>
          <cell r="T136">
            <v>1246779651</v>
          </cell>
          <cell r="W136">
            <v>0.29380341880341881</v>
          </cell>
          <cell r="X136">
            <v>7.4786324786324784E-2</v>
          </cell>
        </row>
        <row r="137">
          <cell r="P137">
            <v>139</v>
          </cell>
          <cell r="Q137">
            <v>745</v>
          </cell>
          <cell r="S137">
            <v>2369945585</v>
          </cell>
          <cell r="T137">
            <v>1197256886</v>
          </cell>
          <cell r="W137">
            <v>0.25452488687782804</v>
          </cell>
          <cell r="X137">
            <v>7.0135746606334842E-2</v>
          </cell>
        </row>
        <row r="138">
          <cell r="P138">
            <v>159</v>
          </cell>
          <cell r="Q138">
            <v>793</v>
          </cell>
          <cell r="S138">
            <v>3941603868</v>
          </cell>
          <cell r="T138">
            <v>1260473312</v>
          </cell>
          <cell r="W138">
            <v>0.24264705882352941</v>
          </cell>
          <cell r="X138">
            <v>6.3025210084033612E-2</v>
          </cell>
        </row>
        <row r="139">
          <cell r="P139">
            <v>200</v>
          </cell>
          <cell r="Q139">
            <v>875</v>
          </cell>
          <cell r="S139">
            <v>4152457765</v>
          </cell>
          <cell r="T139">
            <v>1516431142</v>
          </cell>
          <cell r="W139">
            <v>0.21395348837209302</v>
          </cell>
          <cell r="X139">
            <v>6.790697674418604E-2</v>
          </cell>
        </row>
        <row r="140">
          <cell r="P140">
            <v>160</v>
          </cell>
          <cell r="Q140">
            <v>714</v>
          </cell>
          <cell r="S140">
            <v>2911782031</v>
          </cell>
          <cell r="T140">
            <v>1296520565</v>
          </cell>
          <cell r="W140">
            <v>0.22425629290617849</v>
          </cell>
          <cell r="X140">
            <v>6.0640732265446223E-2</v>
          </cell>
        </row>
        <row r="141">
          <cell r="P141">
            <v>157</v>
          </cell>
          <cell r="Q141">
            <v>772</v>
          </cell>
          <cell r="S141">
            <v>3522250549</v>
          </cell>
          <cell r="T141">
            <v>1319830758</v>
          </cell>
          <cell r="W141">
            <v>0.22820236813778255</v>
          </cell>
          <cell r="X141">
            <v>5.8127018299246498E-2</v>
          </cell>
        </row>
        <row r="142">
          <cell r="P142">
            <v>159</v>
          </cell>
          <cell r="Q142">
            <v>758</v>
          </cell>
          <cell r="S142">
            <v>3399220161</v>
          </cell>
          <cell r="T142">
            <v>1308198238</v>
          </cell>
          <cell r="W142">
            <v>0.21810250817884405</v>
          </cell>
          <cell r="X142">
            <v>5.5616139585605233E-2</v>
          </cell>
        </row>
        <row r="143">
          <cell r="P143">
            <v>159</v>
          </cell>
          <cell r="Q143">
            <v>664</v>
          </cell>
          <cell r="S143">
            <v>3622149319</v>
          </cell>
          <cell r="T143">
            <v>1218863354</v>
          </cell>
          <cell r="W143">
            <v>0.1968408262454435</v>
          </cell>
          <cell r="X143">
            <v>6.3183475091130009E-2</v>
          </cell>
        </row>
        <row r="144">
          <cell r="P144">
            <v>124</v>
          </cell>
          <cell r="Q144">
            <v>713</v>
          </cell>
          <cell r="S144">
            <v>2704142694</v>
          </cell>
          <cell r="T144">
            <v>1274599882</v>
          </cell>
          <cell r="W144">
            <v>0.23775388291517324</v>
          </cell>
          <cell r="X144">
            <v>4.0621266427718038E-2</v>
          </cell>
        </row>
        <row r="145">
          <cell r="P145">
            <v>233</v>
          </cell>
          <cell r="Q145">
            <v>1093</v>
          </cell>
          <cell r="S145">
            <v>5105179393</v>
          </cell>
          <cell r="T145">
            <v>2264964311</v>
          </cell>
          <cell r="W145">
            <v>0.22247360482654599</v>
          </cell>
          <cell r="X145">
            <v>4.9019607843137254E-2</v>
          </cell>
        </row>
        <row r="146">
          <cell r="P146">
            <v>117</v>
          </cell>
          <cell r="Q146">
            <v>607</v>
          </cell>
          <cell r="S146">
            <v>2607978646</v>
          </cell>
          <cell r="T146">
            <v>1016414209</v>
          </cell>
          <cell r="W146">
            <v>0.20165745856353592</v>
          </cell>
          <cell r="X146">
            <v>3.4530386740331494E-2</v>
          </cell>
        </row>
        <row r="147">
          <cell r="P147">
            <v>142</v>
          </cell>
          <cell r="Q147">
            <v>704</v>
          </cell>
          <cell r="S147">
            <v>2640995078</v>
          </cell>
          <cell r="T147">
            <v>1190912023</v>
          </cell>
          <cell r="W147">
            <v>0.22576832151300236</v>
          </cell>
          <cell r="X147">
            <v>5.3191489361702128E-2</v>
          </cell>
        </row>
        <row r="148">
          <cell r="P148">
            <v>177</v>
          </cell>
          <cell r="Q148">
            <v>908</v>
          </cell>
          <cell r="S148">
            <v>3684445260</v>
          </cell>
          <cell r="T148">
            <v>1583566101</v>
          </cell>
          <cell r="W148">
            <v>0.21474654377880184</v>
          </cell>
          <cell r="X148">
            <v>4.3317972350230417E-2</v>
          </cell>
        </row>
        <row r="149">
          <cell r="P149">
            <v>145</v>
          </cell>
          <cell r="Q149">
            <v>791</v>
          </cell>
          <cell r="S149">
            <v>2729717831</v>
          </cell>
          <cell r="T149">
            <v>1259021389</v>
          </cell>
          <cell r="W149">
            <v>0.22435897435897437</v>
          </cell>
          <cell r="X149">
            <v>5.5555555555555552E-2</v>
          </cell>
        </row>
        <row r="150">
          <cell r="P150">
            <v>175</v>
          </cell>
          <cell r="Q150">
            <v>946</v>
          </cell>
          <cell r="S150">
            <v>3197958443</v>
          </cell>
          <cell r="T150">
            <v>1890517595</v>
          </cell>
          <cell r="W150">
            <v>0.20071364852809992</v>
          </cell>
          <cell r="X150">
            <v>4.8171275646743977E-2</v>
          </cell>
        </row>
        <row r="151">
          <cell r="P151">
            <v>194</v>
          </cell>
          <cell r="Q151">
            <v>992</v>
          </cell>
          <cell r="S151">
            <v>4111616202</v>
          </cell>
          <cell r="T151">
            <v>1734507528</v>
          </cell>
          <cell r="W151">
            <v>0.19561551433389546</v>
          </cell>
          <cell r="X151">
            <v>4.6374367622259695E-2</v>
          </cell>
        </row>
        <row r="152">
          <cell r="P152">
            <v>170</v>
          </cell>
          <cell r="Q152">
            <v>829</v>
          </cell>
          <cell r="S152">
            <v>3870823716</v>
          </cell>
          <cell r="T152">
            <v>1604019696</v>
          </cell>
          <cell r="W152">
            <v>0.20120120120120119</v>
          </cell>
          <cell r="X152">
            <v>5.7057057057057055E-2</v>
          </cell>
        </row>
        <row r="153">
          <cell r="P153">
            <v>185</v>
          </cell>
          <cell r="Q153">
            <v>1004</v>
          </cell>
          <cell r="S153">
            <v>4192528288</v>
          </cell>
          <cell r="T153">
            <v>1775514003</v>
          </cell>
          <cell r="W153">
            <v>0.17577796467619849</v>
          </cell>
          <cell r="X153">
            <v>3.3641715727502103E-2</v>
          </cell>
        </row>
        <row r="154">
          <cell r="P154">
            <v>153</v>
          </cell>
          <cell r="Q154">
            <v>875</v>
          </cell>
          <cell r="S154">
            <v>3405211891</v>
          </cell>
          <cell r="T154">
            <v>1469808866</v>
          </cell>
          <cell r="W154">
            <v>0.20428015564202334</v>
          </cell>
          <cell r="X154">
            <v>3.7937743190661476E-2</v>
          </cell>
        </row>
        <row r="155">
          <cell r="P155">
            <v>164</v>
          </cell>
          <cell r="Q155">
            <v>962</v>
          </cell>
          <cell r="S155">
            <v>3200361402</v>
          </cell>
          <cell r="T155">
            <v>1814484094</v>
          </cell>
          <cell r="W155">
            <v>0.15275310834813499</v>
          </cell>
          <cell r="X155">
            <v>3.7300177619893425E-2</v>
          </cell>
        </row>
        <row r="156">
          <cell r="P156">
            <v>218</v>
          </cell>
          <cell r="Q156">
            <v>970</v>
          </cell>
          <cell r="S156">
            <v>4166716377</v>
          </cell>
          <cell r="T156">
            <v>1915869279</v>
          </cell>
          <cell r="W156">
            <v>0.14898989898989898</v>
          </cell>
          <cell r="X156">
            <v>4.8821548821548821E-2</v>
          </cell>
        </row>
        <row r="157">
          <cell r="P157">
            <v>366</v>
          </cell>
          <cell r="Q157">
            <v>1663</v>
          </cell>
          <cell r="S157">
            <v>7706714792</v>
          </cell>
          <cell r="T157">
            <v>3609249382</v>
          </cell>
          <cell r="W157">
            <v>0.13257762444553967</v>
          </cell>
          <cell r="X157">
            <v>3.4006899950714639E-2</v>
          </cell>
        </row>
        <row r="158">
          <cell r="P158">
            <v>129</v>
          </cell>
          <cell r="Q158">
            <v>734</v>
          </cell>
          <cell r="S158">
            <v>2460660628</v>
          </cell>
          <cell r="T158">
            <v>1097439959</v>
          </cell>
          <cell r="W158">
            <v>0.1633835457705678</v>
          </cell>
          <cell r="X158">
            <v>4.7508690614136734E-2</v>
          </cell>
        </row>
        <row r="159">
          <cell r="P159">
            <v>119</v>
          </cell>
          <cell r="Q159">
            <v>718</v>
          </cell>
          <cell r="S159">
            <v>1955239470</v>
          </cell>
          <cell r="T159">
            <v>1232104411</v>
          </cell>
          <cell r="W159">
            <v>0.16248506571087215</v>
          </cell>
          <cell r="X159">
            <v>3.5842293906810034E-2</v>
          </cell>
        </row>
        <row r="160">
          <cell r="P160">
            <v>177</v>
          </cell>
          <cell r="Q160">
            <v>1035</v>
          </cell>
          <cell r="S160">
            <v>3851224415</v>
          </cell>
          <cell r="T160">
            <v>1763153642</v>
          </cell>
          <cell r="W160">
            <v>0.1707920792079208</v>
          </cell>
          <cell r="X160">
            <v>3.052805280528053E-2</v>
          </cell>
        </row>
        <row r="161">
          <cell r="P161">
            <v>187</v>
          </cell>
          <cell r="Q161">
            <v>1023</v>
          </cell>
          <cell r="S161">
            <v>4277325763</v>
          </cell>
          <cell r="T161">
            <v>1767302833</v>
          </cell>
          <cell r="W161">
            <v>0.14049586776859505</v>
          </cell>
          <cell r="X161">
            <v>3.0578512396694214E-2</v>
          </cell>
        </row>
        <row r="162">
          <cell r="P162">
            <v>197</v>
          </cell>
          <cell r="Q162">
            <v>1220</v>
          </cell>
          <cell r="S162">
            <v>4399732375</v>
          </cell>
          <cell r="T162">
            <v>2180250704</v>
          </cell>
          <cell r="W162">
            <v>0.14467184191954835</v>
          </cell>
          <cell r="X162">
            <v>3.5285815102328866E-2</v>
          </cell>
        </row>
        <row r="163">
          <cell r="P163">
            <v>253</v>
          </cell>
          <cell r="Q163">
            <v>1192</v>
          </cell>
          <cell r="S163">
            <v>6638434296</v>
          </cell>
          <cell r="T163">
            <v>2523690457</v>
          </cell>
          <cell r="W163">
            <v>0.14325259515570934</v>
          </cell>
          <cell r="X163">
            <v>3.3910034602076124E-2</v>
          </cell>
        </row>
        <row r="164">
          <cell r="P164">
            <v>198</v>
          </cell>
          <cell r="Q164">
            <v>1156</v>
          </cell>
          <cell r="S164">
            <v>4008072208</v>
          </cell>
          <cell r="T164">
            <v>2029368648</v>
          </cell>
          <cell r="W164">
            <v>0.11225997045790251</v>
          </cell>
          <cell r="X164">
            <v>3.5450516986706058E-2</v>
          </cell>
        </row>
        <row r="165">
          <cell r="P165">
            <v>242</v>
          </cell>
          <cell r="Q165">
            <v>1180</v>
          </cell>
          <cell r="S165">
            <v>4978146301</v>
          </cell>
          <cell r="T165">
            <v>2411041560</v>
          </cell>
          <cell r="W165">
            <v>0.13994374120956399</v>
          </cell>
          <cell r="X165">
            <v>3.0942334739803096E-2</v>
          </cell>
        </row>
        <row r="166">
          <cell r="P166">
            <v>196</v>
          </cell>
          <cell r="Q166">
            <v>1106</v>
          </cell>
          <cell r="S166">
            <v>4871632465</v>
          </cell>
          <cell r="T166">
            <v>2178781380</v>
          </cell>
          <cell r="W166">
            <v>0.11751152073732719</v>
          </cell>
          <cell r="X166">
            <v>2.5345622119815669E-2</v>
          </cell>
        </row>
        <row r="167">
          <cell r="P167">
            <v>219</v>
          </cell>
          <cell r="Q167">
            <v>1186</v>
          </cell>
          <cell r="S167">
            <v>6458190929</v>
          </cell>
          <cell r="T167">
            <v>2308148727</v>
          </cell>
          <cell r="W167">
            <v>0.1110320284697509</v>
          </cell>
          <cell r="X167">
            <v>2.4199288256227757E-2</v>
          </cell>
        </row>
        <row r="168">
          <cell r="P168">
            <v>199</v>
          </cell>
          <cell r="Q168">
            <v>941</v>
          </cell>
          <cell r="S168">
            <v>4395753265</v>
          </cell>
          <cell r="T168">
            <v>1854011748</v>
          </cell>
          <cell r="W168">
            <v>0.14385964912280702</v>
          </cell>
          <cell r="X168">
            <v>3.7719298245614034E-2</v>
          </cell>
        </row>
        <row r="169">
          <cell r="P169">
            <v>368</v>
          </cell>
          <cell r="Q169">
            <v>1490</v>
          </cell>
          <cell r="S169">
            <v>8246008571</v>
          </cell>
          <cell r="T169">
            <v>3144889320</v>
          </cell>
          <cell r="W169">
            <v>0.10656620021528525</v>
          </cell>
          <cell r="X169">
            <v>3.9827771797631861E-2</v>
          </cell>
        </row>
        <row r="170">
          <cell r="P170">
            <v>185</v>
          </cell>
          <cell r="Q170">
            <v>1034</v>
          </cell>
          <cell r="S170">
            <v>2826899647</v>
          </cell>
          <cell r="T170">
            <v>2303324355</v>
          </cell>
          <cell r="W170">
            <v>9.7621000820344542E-2</v>
          </cell>
          <cell r="X170">
            <v>2.7891714520098441E-2</v>
          </cell>
        </row>
        <row r="171">
          <cell r="P171">
            <v>162</v>
          </cell>
          <cell r="Q171">
            <v>967</v>
          </cell>
          <cell r="S171">
            <v>3192774356</v>
          </cell>
          <cell r="T171">
            <v>1782972673</v>
          </cell>
          <cell r="W171">
            <v>8.2373782108060234E-2</v>
          </cell>
          <cell r="X171">
            <v>2.3029229406554472E-2</v>
          </cell>
        </row>
        <row r="172">
          <cell r="P172">
            <v>221</v>
          </cell>
          <cell r="Q172">
            <v>1058</v>
          </cell>
          <cell r="S172">
            <v>4981483638</v>
          </cell>
          <cell r="T172">
            <v>2144083583</v>
          </cell>
          <cell r="W172">
            <v>0.10633307271305707</v>
          </cell>
          <cell r="X172">
            <v>2.4237685691946835E-2</v>
          </cell>
        </row>
        <row r="173">
          <cell r="P173">
            <v>199</v>
          </cell>
          <cell r="Q173">
            <v>1088</v>
          </cell>
          <cell r="S173">
            <v>4227784502</v>
          </cell>
          <cell r="T173">
            <v>2257806823</v>
          </cell>
          <cell r="W173">
            <v>0.11888111888111888</v>
          </cell>
          <cell r="X173">
            <v>1.8648018648018648E-2</v>
          </cell>
        </row>
        <row r="174">
          <cell r="P174">
            <v>229</v>
          </cell>
          <cell r="Q174">
            <v>1204</v>
          </cell>
          <cell r="S174">
            <v>5586252394</v>
          </cell>
          <cell r="T174">
            <v>2379913627</v>
          </cell>
          <cell r="W174">
            <v>9.1416608513607819E-2</v>
          </cell>
          <cell r="X174">
            <v>3.3496161898115842E-2</v>
          </cell>
        </row>
        <row r="175">
          <cell r="P175">
            <v>273</v>
          </cell>
          <cell r="Q175">
            <v>1352</v>
          </cell>
          <cell r="S175">
            <v>10270197268</v>
          </cell>
          <cell r="T175">
            <v>2924694245</v>
          </cell>
          <cell r="W175">
            <v>8.861538461538461E-2</v>
          </cell>
          <cell r="X175">
            <v>2.1538461538461538E-2</v>
          </cell>
        </row>
        <row r="176">
          <cell r="P176">
            <v>281</v>
          </cell>
          <cell r="Q176">
            <v>1225</v>
          </cell>
          <cell r="S176">
            <v>7475163640</v>
          </cell>
          <cell r="T176">
            <v>2800142887</v>
          </cell>
          <cell r="W176">
            <v>7.9681274900398405E-2</v>
          </cell>
          <cell r="X176">
            <v>2.1248339973439574E-2</v>
          </cell>
        </row>
        <row r="177">
          <cell r="P177">
            <v>234</v>
          </cell>
          <cell r="Q177">
            <v>1207</v>
          </cell>
          <cell r="S177">
            <v>6084764569</v>
          </cell>
          <cell r="T177">
            <v>2630168380</v>
          </cell>
          <cell r="W177">
            <v>7.2866065232477448E-2</v>
          </cell>
          <cell r="X177">
            <v>1.1103400416377515E-2</v>
          </cell>
        </row>
        <row r="178">
          <cell r="P178">
            <v>261</v>
          </cell>
          <cell r="Q178">
            <v>1174</v>
          </cell>
          <cell r="S178">
            <v>6112287652</v>
          </cell>
          <cell r="T178">
            <v>2691138790</v>
          </cell>
          <cell r="W178">
            <v>7.7351916376306618E-2</v>
          </cell>
          <cell r="X178">
            <v>1.6027874564459931E-2</v>
          </cell>
        </row>
        <row r="179">
          <cell r="P179">
            <v>299</v>
          </cell>
          <cell r="Q179">
            <v>1276</v>
          </cell>
          <cell r="S179">
            <v>7982359896</v>
          </cell>
          <cell r="T179">
            <v>2916254300</v>
          </cell>
          <cell r="W179">
            <v>6.2857142857142861E-2</v>
          </cell>
          <cell r="X179">
            <v>1.8412698412698412E-2</v>
          </cell>
        </row>
        <row r="180">
          <cell r="P180">
            <v>235</v>
          </cell>
          <cell r="Q180">
            <v>1065</v>
          </cell>
          <cell r="S180">
            <v>6193936999</v>
          </cell>
          <cell r="T180">
            <v>2336883999</v>
          </cell>
          <cell r="W180">
            <v>7.6153846153846155E-2</v>
          </cell>
          <cell r="X180">
            <v>1.1538461538461539E-2</v>
          </cell>
        </row>
        <row r="181">
          <cell r="P181">
            <v>391</v>
          </cell>
          <cell r="Q181">
            <v>1568</v>
          </cell>
          <cell r="S181">
            <v>10424581495</v>
          </cell>
          <cell r="T181">
            <v>3585446947</v>
          </cell>
          <cell r="W181">
            <v>6.4318529862174581E-2</v>
          </cell>
          <cell r="X181">
            <v>2.041858090862685E-2</v>
          </cell>
        </row>
        <row r="182">
          <cell r="P182">
            <v>228</v>
          </cell>
          <cell r="Q182">
            <v>1045</v>
          </cell>
          <cell r="S182">
            <v>6959895943</v>
          </cell>
          <cell r="T182">
            <v>4618941392</v>
          </cell>
          <cell r="W182">
            <v>5.7344854673998427E-2</v>
          </cell>
          <cell r="X182">
            <v>1.5710919088766692E-2</v>
          </cell>
        </row>
        <row r="183">
          <cell r="P183">
            <v>198</v>
          </cell>
          <cell r="Q183">
            <v>1049</v>
          </cell>
          <cell r="S183">
            <v>5212139011</v>
          </cell>
          <cell r="T183">
            <v>2579207398</v>
          </cell>
          <cell r="W183">
            <v>5.6134723336006415E-2</v>
          </cell>
          <cell r="X183">
            <v>1.0425020048115477E-2</v>
          </cell>
        </row>
        <row r="184">
          <cell r="P184">
            <v>240</v>
          </cell>
          <cell r="Q184">
            <v>1257</v>
          </cell>
          <cell r="S184">
            <v>6086625966</v>
          </cell>
          <cell r="T184">
            <v>2889394094</v>
          </cell>
          <cell r="W184">
            <v>6.4128256513026047E-2</v>
          </cell>
          <cell r="X184">
            <v>1.6032064128256512E-2</v>
          </cell>
        </row>
        <row r="185">
          <cell r="P185">
            <v>225</v>
          </cell>
          <cell r="Q185">
            <v>1224</v>
          </cell>
          <cell r="S185">
            <v>4896260253</v>
          </cell>
          <cell r="T185">
            <v>2742087229</v>
          </cell>
          <cell r="W185">
            <v>6.1421670117322288E-2</v>
          </cell>
          <cell r="X185">
            <v>1.518288474810214E-2</v>
          </cell>
        </row>
        <row r="186">
          <cell r="P186">
            <v>244</v>
          </cell>
          <cell r="Q186">
            <v>1193</v>
          </cell>
          <cell r="S186">
            <v>8755033008</v>
          </cell>
          <cell r="T186">
            <v>3137719149</v>
          </cell>
          <cell r="W186">
            <v>6.471816283924843E-2</v>
          </cell>
          <cell r="X186">
            <v>1.3917884481558803E-2</v>
          </cell>
        </row>
        <row r="187">
          <cell r="P187">
            <v>295</v>
          </cell>
          <cell r="Q187">
            <v>1453</v>
          </cell>
          <cell r="S187">
            <v>8610805048</v>
          </cell>
          <cell r="T187">
            <v>3905363383</v>
          </cell>
          <cell r="W187">
            <v>5.8924485125858121E-2</v>
          </cell>
          <cell r="X187">
            <v>1.3157894736842105E-2</v>
          </cell>
        </row>
        <row r="188">
          <cell r="P188">
            <v>296</v>
          </cell>
          <cell r="Q188">
            <v>1399</v>
          </cell>
          <cell r="S188">
            <v>6374115121</v>
          </cell>
          <cell r="T188">
            <v>3571831379</v>
          </cell>
          <cell r="W188">
            <v>5.5457227138643067E-2</v>
          </cell>
          <cell r="X188">
            <v>1.415929203539823E-2</v>
          </cell>
        </row>
        <row r="189">
          <cell r="P189">
            <v>262</v>
          </cell>
          <cell r="Q189">
            <v>1212</v>
          </cell>
          <cell r="S189">
            <v>8089030043</v>
          </cell>
          <cell r="T189">
            <v>2901416697</v>
          </cell>
          <cell r="W189">
            <v>5.2917232021709636E-2</v>
          </cell>
          <cell r="X189">
            <v>1.4246947082767978E-2</v>
          </cell>
        </row>
        <row r="190">
          <cell r="P190">
            <v>283</v>
          </cell>
          <cell r="Q190">
            <v>1263</v>
          </cell>
          <cell r="S190">
            <v>6942414349</v>
          </cell>
          <cell r="T190">
            <v>3137314955</v>
          </cell>
          <cell r="W190">
            <v>4.9805950840879687E-2</v>
          </cell>
          <cell r="X190">
            <v>1.1642949547218629E-2</v>
          </cell>
        </row>
        <row r="191">
          <cell r="P191">
            <v>313</v>
          </cell>
          <cell r="Q191">
            <v>1338</v>
          </cell>
          <cell r="S191">
            <v>8380559313</v>
          </cell>
          <cell r="T191">
            <v>3138189936</v>
          </cell>
          <cell r="W191">
            <v>4.3609933373712904E-2</v>
          </cell>
          <cell r="X191">
            <v>1.2113870381586917E-2</v>
          </cell>
        </row>
        <row r="192">
          <cell r="P192">
            <v>244</v>
          </cell>
          <cell r="Q192">
            <v>1236</v>
          </cell>
          <cell r="S192">
            <v>5934310553</v>
          </cell>
          <cell r="T192">
            <v>2833388416</v>
          </cell>
          <cell r="W192">
            <v>4.4594594594594597E-2</v>
          </cell>
          <cell r="X192">
            <v>1.5540540540540541E-2</v>
          </cell>
        </row>
        <row r="193">
          <cell r="P193">
            <v>413</v>
          </cell>
          <cell r="Q193">
            <v>1709</v>
          </cell>
          <cell r="S193">
            <v>16053452475</v>
          </cell>
          <cell r="T193">
            <v>4187783600</v>
          </cell>
          <cell r="W193">
            <v>5.4665409990574933E-2</v>
          </cell>
          <cell r="X193">
            <v>1.5080113100848256E-2</v>
          </cell>
        </row>
        <row r="194">
          <cell r="P194">
            <v>235</v>
          </cell>
          <cell r="Q194">
            <v>1130</v>
          </cell>
          <cell r="S194">
            <v>5980730851</v>
          </cell>
          <cell r="T194">
            <v>2775200797</v>
          </cell>
          <cell r="W194">
            <v>4.6886446886446886E-2</v>
          </cell>
          <cell r="X194">
            <v>1.0256410256410256E-2</v>
          </cell>
        </row>
        <row r="195">
          <cell r="P195">
            <v>231</v>
          </cell>
          <cell r="Q195">
            <v>1107</v>
          </cell>
          <cell r="S195">
            <v>5800356574</v>
          </cell>
          <cell r="T195">
            <v>2585848426</v>
          </cell>
          <cell r="W195">
            <v>4.1853512705530643E-2</v>
          </cell>
          <cell r="X195">
            <v>8.9686098654708519E-3</v>
          </cell>
        </row>
        <row r="196">
          <cell r="P196">
            <v>290</v>
          </cell>
          <cell r="Q196">
            <v>1500</v>
          </cell>
          <cell r="S196">
            <v>6375966533</v>
          </cell>
          <cell r="T196">
            <v>3504187432</v>
          </cell>
          <cell r="W196">
            <v>4.6368715083798882E-2</v>
          </cell>
          <cell r="X196">
            <v>1.2290502793296089E-2</v>
          </cell>
        </row>
        <row r="197">
          <cell r="P197">
            <v>215</v>
          </cell>
          <cell r="Q197">
            <v>1363</v>
          </cell>
          <cell r="S197">
            <v>4268256130</v>
          </cell>
          <cell r="T197">
            <v>3050089822</v>
          </cell>
          <cell r="W197">
            <v>4.9429657794676805E-2</v>
          </cell>
          <cell r="X197">
            <v>6.9708491761723704E-3</v>
          </cell>
        </row>
        <row r="198">
          <cell r="P198">
            <v>264</v>
          </cell>
          <cell r="Q198">
            <v>1398</v>
          </cell>
          <cell r="S198">
            <v>5828437263</v>
          </cell>
          <cell r="T198">
            <v>3033318761</v>
          </cell>
          <cell r="W198">
            <v>4.4524669073405534E-2</v>
          </cell>
          <cell r="X198">
            <v>1.3237063778580024E-2</v>
          </cell>
        </row>
        <row r="199">
          <cell r="P199">
            <v>366</v>
          </cell>
          <cell r="Q199">
            <v>1531</v>
          </cell>
          <cell r="S199">
            <v>12786794082</v>
          </cell>
          <cell r="T199">
            <v>3680074761</v>
          </cell>
          <cell r="W199">
            <v>3.7427517132314181E-2</v>
          </cell>
          <cell r="X199">
            <v>1.3178703215603585E-2</v>
          </cell>
        </row>
        <row r="200">
          <cell r="P200">
            <v>273</v>
          </cell>
          <cell r="Q200">
            <v>1262</v>
          </cell>
          <cell r="S200">
            <v>7905300440</v>
          </cell>
          <cell r="T200">
            <v>2885238257</v>
          </cell>
          <cell r="W200">
            <v>2.4755700325732898E-2</v>
          </cell>
          <cell r="X200">
            <v>1.3029315960912053E-2</v>
          </cell>
        </row>
        <row r="201">
          <cell r="P201">
            <v>295</v>
          </cell>
          <cell r="Q201">
            <v>1336</v>
          </cell>
          <cell r="S201">
            <v>8344288050</v>
          </cell>
          <cell r="T201">
            <v>2916351818</v>
          </cell>
          <cell r="W201">
            <v>3.6174126302881665E-2</v>
          </cell>
          <cell r="X201">
            <v>7.9705702023298592E-3</v>
          </cell>
        </row>
        <row r="202">
          <cell r="P202">
            <v>322</v>
          </cell>
          <cell r="Q202">
            <v>1328</v>
          </cell>
          <cell r="S202">
            <v>8886721455</v>
          </cell>
          <cell r="T202">
            <v>3341754058</v>
          </cell>
          <cell r="W202">
            <v>2.8484848484848484E-2</v>
          </cell>
          <cell r="X202">
            <v>1.4545454545454545E-2</v>
          </cell>
        </row>
        <row r="203">
          <cell r="P203">
            <v>278</v>
          </cell>
          <cell r="Q203">
            <v>1218</v>
          </cell>
          <cell r="S203">
            <v>8445890386</v>
          </cell>
          <cell r="T203">
            <v>2759127039</v>
          </cell>
          <cell r="W203">
            <v>2.2727272727272728E-2</v>
          </cell>
          <cell r="X203">
            <v>1.3368983957219251E-2</v>
          </cell>
        </row>
        <row r="204">
          <cell r="P204">
            <v>317</v>
          </cell>
          <cell r="Q204">
            <v>1194</v>
          </cell>
          <cell r="S204">
            <v>9417536331</v>
          </cell>
          <cell r="T204">
            <v>2927715962</v>
          </cell>
          <cell r="W204">
            <v>3.0443414956982131E-2</v>
          </cell>
          <cell r="X204">
            <v>1.0589013898080741E-2</v>
          </cell>
        </row>
        <row r="205">
          <cell r="P205">
            <v>372</v>
          </cell>
          <cell r="Q205">
            <v>1416</v>
          </cell>
          <cell r="S205">
            <v>11202276287</v>
          </cell>
          <cell r="T205">
            <v>3414290989</v>
          </cell>
          <cell r="W205">
            <v>3.3557046979865772E-2</v>
          </cell>
          <cell r="X205">
            <v>1.0067114093959731E-2</v>
          </cell>
        </row>
        <row r="206">
          <cell r="P206">
            <v>283</v>
          </cell>
          <cell r="Q206">
            <v>1139</v>
          </cell>
          <cell r="S206">
            <v>7919881336</v>
          </cell>
          <cell r="T206">
            <v>3125234077</v>
          </cell>
          <cell r="W206">
            <v>1.969057665260197E-2</v>
          </cell>
          <cell r="X206">
            <v>1.2658227848101266E-2</v>
          </cell>
        </row>
        <row r="207">
          <cell r="P207">
            <v>210</v>
          </cell>
          <cell r="Q207">
            <v>855</v>
          </cell>
          <cell r="S207">
            <v>5841011618</v>
          </cell>
          <cell r="T207">
            <v>2130686110</v>
          </cell>
          <cell r="W207">
            <v>1.8779342723004695E-2</v>
          </cell>
          <cell r="X207">
            <v>8.4507042253521118E-3</v>
          </cell>
        </row>
        <row r="208">
          <cell r="P208">
            <v>270</v>
          </cell>
          <cell r="Q208">
            <v>1120</v>
          </cell>
          <cell r="S208">
            <v>7497719234</v>
          </cell>
          <cell r="T208">
            <v>2825624070</v>
          </cell>
          <cell r="W208">
            <v>2.5899280575539568E-2</v>
          </cell>
          <cell r="X208">
            <v>1.0071942446043165E-2</v>
          </cell>
        </row>
        <row r="209">
          <cell r="P209">
            <v>235</v>
          </cell>
          <cell r="Q209">
            <v>722</v>
          </cell>
          <cell r="S209">
            <v>7024054258</v>
          </cell>
          <cell r="T209">
            <v>2234273000</v>
          </cell>
          <cell r="W209">
            <v>1.671891327063741E-2</v>
          </cell>
          <cell r="X209">
            <v>8.3594566353187051E-3</v>
          </cell>
        </row>
        <row r="210">
          <cell r="P210">
            <v>277</v>
          </cell>
          <cell r="Q210">
            <v>859</v>
          </cell>
          <cell r="S210">
            <v>6134294750</v>
          </cell>
          <cell r="T210">
            <v>2988191347</v>
          </cell>
          <cell r="W210">
            <v>1.4084507042253521E-2</v>
          </cell>
          <cell r="X210">
            <v>1.4084507042253521E-2</v>
          </cell>
        </row>
        <row r="211">
          <cell r="P211">
            <v>361</v>
          </cell>
          <cell r="Q211">
            <v>1040</v>
          </cell>
          <cell r="S211">
            <v>9497829479</v>
          </cell>
          <cell r="T211">
            <v>3735979902</v>
          </cell>
          <cell r="W211">
            <v>9.9928622412562458E-3</v>
          </cell>
          <cell r="X211">
            <v>1.7130620985010708E-2</v>
          </cell>
        </row>
        <row r="212">
          <cell r="P212">
            <v>270</v>
          </cell>
          <cell r="Q212">
            <v>844</v>
          </cell>
          <cell r="S212">
            <v>7204636743</v>
          </cell>
          <cell r="T212">
            <v>2953612340</v>
          </cell>
          <cell r="W212">
            <v>1.1669658886894075E-2</v>
          </cell>
          <cell r="X212">
            <v>1.1669658886894075E-2</v>
          </cell>
        </row>
        <row r="213">
          <cell r="P213">
            <v>291</v>
          </cell>
          <cell r="Q213">
            <v>972</v>
          </cell>
          <cell r="S213">
            <v>7454761254</v>
          </cell>
          <cell r="T213">
            <v>3667198023</v>
          </cell>
          <cell r="W213">
            <v>1.1876484560570071E-2</v>
          </cell>
          <cell r="X213">
            <v>1.4251781472684086E-2</v>
          </cell>
        </row>
        <row r="214">
          <cell r="P214">
            <v>290</v>
          </cell>
          <cell r="Q214">
            <v>868</v>
          </cell>
          <cell r="S214">
            <v>8362542007</v>
          </cell>
          <cell r="T214">
            <v>2867361559</v>
          </cell>
          <cell r="W214">
            <v>1.3816925734024179E-2</v>
          </cell>
          <cell r="X214">
            <v>1.1226252158894647E-2</v>
          </cell>
        </row>
        <row r="215">
          <cell r="P215">
            <v>305</v>
          </cell>
          <cell r="Q215">
            <v>979</v>
          </cell>
          <cell r="S215">
            <v>9262043093</v>
          </cell>
          <cell r="T215">
            <v>3024306706</v>
          </cell>
          <cell r="W215">
            <v>1.6355140186915886E-2</v>
          </cell>
          <cell r="X215">
            <v>1.0903426791277258E-2</v>
          </cell>
        </row>
        <row r="216">
          <cell r="P216">
            <v>274</v>
          </cell>
          <cell r="Q216">
            <v>925</v>
          </cell>
          <cell r="S216">
            <v>8313705421</v>
          </cell>
          <cell r="T216">
            <v>3334982708</v>
          </cell>
          <cell r="W216">
            <v>1.834862385321101E-2</v>
          </cell>
          <cell r="X216">
            <v>1.834862385321101E-2</v>
          </cell>
        </row>
        <row r="217">
          <cell r="P217">
            <v>346</v>
          </cell>
          <cell r="Q217">
            <v>992</v>
          </cell>
          <cell r="S217">
            <v>10489229451</v>
          </cell>
          <cell r="T217">
            <v>3607762005</v>
          </cell>
          <cell r="W217">
            <v>1.7937219730941704E-2</v>
          </cell>
          <cell r="X217">
            <v>1.195814648729447E-2</v>
          </cell>
        </row>
        <row r="218">
          <cell r="P218">
            <v>268</v>
          </cell>
          <cell r="Q218">
            <v>929</v>
          </cell>
          <cell r="S218">
            <v>8134244545</v>
          </cell>
          <cell r="T218">
            <v>3223114030</v>
          </cell>
          <cell r="W218">
            <v>1.5873015873015872E-2</v>
          </cell>
          <cell r="X218">
            <v>1.086048454469507E-2</v>
          </cell>
        </row>
        <row r="219">
          <cell r="P219">
            <v>235</v>
          </cell>
          <cell r="Q219">
            <v>749</v>
          </cell>
          <cell r="S219">
            <v>6540184597</v>
          </cell>
          <cell r="T219">
            <v>2680318575</v>
          </cell>
          <cell r="W219">
            <v>1.1178861788617886E-2</v>
          </cell>
          <cell r="X219">
            <v>1.016260162601626E-2</v>
          </cell>
        </row>
        <row r="220">
          <cell r="P220">
            <v>274</v>
          </cell>
          <cell r="Q220">
            <v>1091</v>
          </cell>
          <cell r="S220">
            <v>9687701876</v>
          </cell>
          <cell r="T220">
            <v>3506596944</v>
          </cell>
          <cell r="W220">
            <v>1.6117216117216119E-2</v>
          </cell>
          <cell r="X220">
            <v>8.7912087912087912E-3</v>
          </cell>
        </row>
        <row r="221">
          <cell r="P221">
            <v>239</v>
          </cell>
          <cell r="Q221">
            <v>1222</v>
          </cell>
          <cell r="S221">
            <v>6252703593</v>
          </cell>
          <cell r="T221">
            <v>3313590933</v>
          </cell>
          <cell r="W221">
            <v>1.6427104722792608E-2</v>
          </cell>
          <cell r="X221">
            <v>8.8980150581793298E-3</v>
          </cell>
        </row>
        <row r="222">
          <cell r="P222">
            <v>277</v>
          </cell>
          <cell r="Q222">
            <v>1281</v>
          </cell>
          <cell r="S222">
            <v>7839149467</v>
          </cell>
          <cell r="T222">
            <v>3494940729</v>
          </cell>
          <cell r="W222">
            <v>1.2195121951219513E-2</v>
          </cell>
          <cell r="X222">
            <v>1.0269576379974325E-2</v>
          </cell>
        </row>
        <row r="223">
          <cell r="P223">
            <v>307</v>
          </cell>
          <cell r="Q223">
            <v>1244</v>
          </cell>
          <cell r="S223">
            <v>9708731314</v>
          </cell>
          <cell r="T223">
            <v>4011383310</v>
          </cell>
          <cell r="W223">
            <v>1.6118633139909737E-2</v>
          </cell>
          <cell r="X223">
            <v>1.2894906511927788E-2</v>
          </cell>
        </row>
        <row r="224">
          <cell r="P224">
            <v>301</v>
          </cell>
          <cell r="Q224">
            <v>1105</v>
          </cell>
          <cell r="S224">
            <v>8041465779</v>
          </cell>
          <cell r="T224">
            <v>3454063939</v>
          </cell>
          <cell r="W224">
            <v>1.3513513513513514E-2</v>
          </cell>
          <cell r="X224">
            <v>9.2460881934566148E-3</v>
          </cell>
        </row>
        <row r="225">
          <cell r="P225">
            <v>334</v>
          </cell>
          <cell r="Q225">
            <v>1177</v>
          </cell>
          <cell r="S225">
            <v>9847168105</v>
          </cell>
          <cell r="T225">
            <v>3696977759</v>
          </cell>
          <cell r="W225">
            <v>1.1250827266710787E-2</v>
          </cell>
          <cell r="X225">
            <v>1.1250827266710787E-2</v>
          </cell>
        </row>
        <row r="226">
          <cell r="P226">
            <v>246</v>
          </cell>
          <cell r="Q226">
            <v>980</v>
          </cell>
          <cell r="S226">
            <v>8523928374</v>
          </cell>
          <cell r="T226">
            <v>2900885728</v>
          </cell>
          <cell r="W226">
            <v>1.3050570962479609E-2</v>
          </cell>
          <cell r="X226">
            <v>8.1566068515497546E-3</v>
          </cell>
        </row>
        <row r="227">
          <cell r="P227">
            <v>319</v>
          </cell>
          <cell r="Q227">
            <v>1160</v>
          </cell>
          <cell r="S227">
            <v>10286066759</v>
          </cell>
          <cell r="T227">
            <v>3598727649</v>
          </cell>
          <cell r="W227">
            <v>9.4658553076402974E-3</v>
          </cell>
          <cell r="X227">
            <v>8.7897227856659904E-3</v>
          </cell>
        </row>
        <row r="228">
          <cell r="P228">
            <v>320</v>
          </cell>
          <cell r="Q228">
            <v>1025</v>
          </cell>
          <cell r="S228">
            <v>9775232816</v>
          </cell>
          <cell r="T228">
            <v>3936578916</v>
          </cell>
          <cell r="W228">
            <v>1.0408921933085501E-2</v>
          </cell>
          <cell r="X228">
            <v>1.3382899628252789E-2</v>
          </cell>
        </row>
        <row r="229">
          <cell r="P229">
            <v>393</v>
          </cell>
          <cell r="Q229">
            <v>1248</v>
          </cell>
          <cell r="S229">
            <v>13211246877</v>
          </cell>
          <cell r="T229">
            <v>3835367283</v>
          </cell>
          <cell r="W229">
            <v>1.0968921389396709E-2</v>
          </cell>
          <cell r="X229">
            <v>7.9219987812309562E-3</v>
          </cell>
        </row>
        <row r="230">
          <cell r="P230">
            <v>241</v>
          </cell>
          <cell r="Q230">
            <v>1009</v>
          </cell>
          <cell r="S230">
            <v>6278592875</v>
          </cell>
          <cell r="T230">
            <v>3145308094</v>
          </cell>
          <cell r="W230">
            <v>1.44E-2</v>
          </cell>
          <cell r="X230">
            <v>9.5999999999999992E-3</v>
          </cell>
        </row>
        <row r="231">
          <cell r="P231">
            <v>229</v>
          </cell>
          <cell r="Q231">
            <v>855</v>
          </cell>
          <cell r="S231">
            <v>6710373851</v>
          </cell>
          <cell r="T231">
            <v>2701308994</v>
          </cell>
          <cell r="W231">
            <v>1.2915129151291513E-2</v>
          </cell>
          <cell r="X231">
            <v>9.2250922509225092E-3</v>
          </cell>
        </row>
        <row r="232">
          <cell r="P232">
            <v>258</v>
          </cell>
          <cell r="Q232">
            <v>1044</v>
          </cell>
          <cell r="S232">
            <v>6826540650</v>
          </cell>
          <cell r="T232">
            <v>3487048663</v>
          </cell>
          <cell r="W232">
            <v>1.4592933947772658E-2</v>
          </cell>
          <cell r="X232">
            <v>6.9124423963133645E-3</v>
          </cell>
        </row>
        <row r="233">
          <cell r="P233">
            <v>242</v>
          </cell>
          <cell r="Q233">
            <v>1068</v>
          </cell>
          <cell r="S233">
            <v>5385059633</v>
          </cell>
          <cell r="T233">
            <v>3154295356</v>
          </cell>
          <cell r="W233">
            <v>1.3740458015267175E-2</v>
          </cell>
          <cell r="X233">
            <v>7.6335877862595417E-3</v>
          </cell>
        </row>
        <row r="234">
          <cell r="P234">
            <v>315</v>
          </cell>
          <cell r="Q234">
            <v>1205</v>
          </cell>
          <cell r="S234">
            <v>9646849595</v>
          </cell>
          <cell r="T234">
            <v>4132712895</v>
          </cell>
          <cell r="W234">
            <v>1.4473684210526316E-2</v>
          </cell>
          <cell r="X234">
            <v>1.0526315789473684E-2</v>
          </cell>
        </row>
        <row r="235">
          <cell r="P235">
            <v>335</v>
          </cell>
          <cell r="Q235">
            <v>1120</v>
          </cell>
          <cell r="S235">
            <v>11956367455</v>
          </cell>
          <cell r="T235">
            <v>3851248866</v>
          </cell>
          <cell r="W235">
            <v>1.1683848797250859E-2</v>
          </cell>
          <cell r="X235">
            <v>4.8109965635738834E-3</v>
          </cell>
        </row>
        <row r="236">
          <cell r="P236">
            <v>314</v>
          </cell>
          <cell r="Q236">
            <v>1140</v>
          </cell>
          <cell r="S236">
            <v>10418852995</v>
          </cell>
          <cell r="T236">
            <v>3634663550</v>
          </cell>
          <cell r="W236">
            <v>1.6506189821182942E-2</v>
          </cell>
          <cell r="X236">
            <v>6.1898211829436037E-3</v>
          </cell>
        </row>
        <row r="237">
          <cell r="P237">
            <v>335</v>
          </cell>
          <cell r="Q237">
            <v>1200</v>
          </cell>
          <cell r="S237">
            <v>9860584181</v>
          </cell>
          <cell r="T237">
            <v>3718097041</v>
          </cell>
          <cell r="W237">
            <v>9.7719869706840382E-3</v>
          </cell>
          <cell r="X237">
            <v>5.8631921824104233E-3</v>
          </cell>
        </row>
        <row r="238">
          <cell r="P238">
            <v>347</v>
          </cell>
          <cell r="Q238">
            <v>1256</v>
          </cell>
          <cell r="S238">
            <v>11235785264</v>
          </cell>
          <cell r="T238">
            <v>4193864781</v>
          </cell>
          <cell r="W238">
            <v>1.1852776044915784E-2</v>
          </cell>
          <cell r="X238">
            <v>6.8621334996880846E-3</v>
          </cell>
        </row>
        <row r="239">
          <cell r="P239">
            <v>319</v>
          </cell>
          <cell r="Q239">
            <v>1347</v>
          </cell>
          <cell r="S239">
            <v>9547699313</v>
          </cell>
          <cell r="T239">
            <v>4238837238</v>
          </cell>
          <cell r="W239">
            <v>9.00360144057623E-3</v>
          </cell>
          <cell r="X239">
            <v>4.2016806722689074E-3</v>
          </cell>
        </row>
        <row r="240">
          <cell r="P240">
            <v>281</v>
          </cell>
          <cell r="Q240">
            <v>1123</v>
          </cell>
          <cell r="S240">
            <v>9083069017</v>
          </cell>
          <cell r="T240">
            <v>3767756426</v>
          </cell>
          <cell r="W240">
            <v>1.4245014245014245E-2</v>
          </cell>
          <cell r="X240">
            <v>4.2735042735042739E-3</v>
          </cell>
        </row>
        <row r="241">
          <cell r="P241">
            <v>421</v>
          </cell>
          <cell r="Q241">
            <v>1519</v>
          </cell>
          <cell r="S241">
            <v>15319757916</v>
          </cell>
          <cell r="T241">
            <v>4935960111</v>
          </cell>
          <cell r="W241">
            <v>1.3917525773195877E-2</v>
          </cell>
          <cell r="X241">
            <v>5.670103092783505E-3</v>
          </cell>
        </row>
        <row r="242">
          <cell r="P242">
            <v>266</v>
          </cell>
          <cell r="Q242">
            <v>1263</v>
          </cell>
          <cell r="S242">
            <v>7710164866</v>
          </cell>
          <cell r="T242">
            <v>3982549991</v>
          </cell>
          <cell r="W242">
            <v>1.1772400261608895E-2</v>
          </cell>
          <cell r="X242">
            <v>3.2701111837802484E-3</v>
          </cell>
        </row>
        <row r="243">
          <cell r="P243">
            <v>238</v>
          </cell>
          <cell r="Q243">
            <v>1039</v>
          </cell>
          <cell r="S243">
            <v>7286237569</v>
          </cell>
          <cell r="T243">
            <v>3207422901</v>
          </cell>
          <cell r="W243">
            <v>1.0963194988253719E-2</v>
          </cell>
          <cell r="X243">
            <v>6.2646828504306969E-3</v>
          </cell>
        </row>
        <row r="244">
          <cell r="P244">
            <v>212</v>
          </cell>
          <cell r="Q244">
            <v>972</v>
          </cell>
          <cell r="S244">
            <v>6608347226</v>
          </cell>
          <cell r="T244">
            <v>2918671572</v>
          </cell>
          <cell r="W244">
            <v>1.6047297297297296E-2</v>
          </cell>
          <cell r="X244">
            <v>4.2229729729729732E-3</v>
          </cell>
        </row>
        <row r="245">
          <cell r="P245">
            <v>120</v>
          </cell>
          <cell r="Q245">
            <v>645</v>
          </cell>
          <cell r="S245">
            <v>3589546834</v>
          </cell>
          <cell r="T245">
            <v>1855106318</v>
          </cell>
          <cell r="W245">
            <v>9.1503267973856214E-3</v>
          </cell>
          <cell r="X245">
            <v>3.9215686274509803E-3</v>
          </cell>
        </row>
        <row r="246">
          <cell r="P246">
            <v>106</v>
          </cell>
          <cell r="Q246">
            <v>596</v>
          </cell>
          <cell r="S246">
            <v>2270806738</v>
          </cell>
          <cell r="T246">
            <v>1732237617</v>
          </cell>
          <cell r="W246">
            <v>1.1396011396011397E-2</v>
          </cell>
          <cell r="X246">
            <v>8.5470085470085479E-3</v>
          </cell>
        </row>
        <row r="247">
          <cell r="P247">
            <v>142</v>
          </cell>
          <cell r="Q247">
            <v>747</v>
          </cell>
          <cell r="S247">
            <v>2759885433</v>
          </cell>
          <cell r="T247">
            <v>2082761422</v>
          </cell>
          <cell r="W247">
            <v>1.5748031496062992E-2</v>
          </cell>
          <cell r="X247">
            <v>7.874015748031496E-3</v>
          </cell>
        </row>
        <row r="248">
          <cell r="P248">
            <v>157</v>
          </cell>
          <cell r="Q248">
            <v>912</v>
          </cell>
          <cell r="S248">
            <v>3181309649</v>
          </cell>
          <cell r="T248">
            <v>2475335192</v>
          </cell>
          <cell r="W248">
            <v>1.5902712815715623E-2</v>
          </cell>
          <cell r="X248">
            <v>7.4836295603367634E-3</v>
          </cell>
        </row>
        <row r="249">
          <cell r="P249">
            <v>155</v>
          </cell>
          <cell r="Q249">
            <v>923</v>
          </cell>
          <cell r="S249">
            <v>3109413161</v>
          </cell>
          <cell r="T249">
            <v>2341191548</v>
          </cell>
          <cell r="W249">
            <v>1.2987012987012988E-2</v>
          </cell>
          <cell r="X249">
            <v>3.7105751391465678E-3</v>
          </cell>
        </row>
        <row r="250">
          <cell r="P250">
            <v>234</v>
          </cell>
          <cell r="Q250">
            <v>1085</v>
          </cell>
          <cell r="S250">
            <v>7378745077</v>
          </cell>
          <cell r="T250">
            <v>2937108090</v>
          </cell>
          <cell r="W250">
            <v>1.2130401819560273E-2</v>
          </cell>
          <cell r="X250">
            <v>5.3070507960576198E-3</v>
          </cell>
        </row>
        <row r="251">
          <cell r="P251">
            <v>249</v>
          </cell>
          <cell r="Q251">
            <v>1142</v>
          </cell>
          <cell r="S251">
            <v>7450863305</v>
          </cell>
          <cell r="T251">
            <v>3429652217</v>
          </cell>
          <cell r="W251">
            <v>1.1502516175413372E-2</v>
          </cell>
          <cell r="X251">
            <v>7.9079798705966927E-3</v>
          </cell>
        </row>
        <row r="252">
          <cell r="P252">
            <v>229</v>
          </cell>
          <cell r="Q252">
            <v>1104</v>
          </cell>
          <cell r="S252">
            <v>6441462807</v>
          </cell>
          <cell r="T252">
            <v>3337278210</v>
          </cell>
          <cell r="W252">
            <v>2.2505626406601649E-2</v>
          </cell>
          <cell r="X252">
            <v>5.2513128282070517E-3</v>
          </cell>
        </row>
        <row r="253">
          <cell r="P253">
            <v>477</v>
          </cell>
          <cell r="Q253">
            <v>1929</v>
          </cell>
          <cell r="S253">
            <v>14179420039</v>
          </cell>
          <cell r="T253">
            <v>6067784134</v>
          </cell>
          <cell r="W253">
            <v>1.4546965918536992E-2</v>
          </cell>
          <cell r="X253">
            <v>6.6500415627597674E-3</v>
          </cell>
        </row>
        <row r="254">
          <cell r="P254">
            <v>228</v>
          </cell>
          <cell r="Q254">
            <v>1061</v>
          </cell>
          <cell r="S254">
            <v>6458944582</v>
          </cell>
          <cell r="T254">
            <v>2894690465</v>
          </cell>
          <cell r="W254">
            <v>2.0946470131885182E-2</v>
          </cell>
          <cell r="X254">
            <v>6.2063615205585725E-3</v>
          </cell>
        </row>
        <row r="255">
          <cell r="P255">
            <v>188</v>
          </cell>
          <cell r="Q255">
            <v>1107</v>
          </cell>
          <cell r="S255">
            <v>4371469174</v>
          </cell>
          <cell r="T255">
            <v>3158919455</v>
          </cell>
          <cell r="W255">
            <v>1.4671814671814672E-2</v>
          </cell>
          <cell r="X255">
            <v>3.0888030888030888E-3</v>
          </cell>
        </row>
        <row r="256">
          <cell r="P256">
            <v>248</v>
          </cell>
          <cell r="Q256">
            <v>1549</v>
          </cell>
          <cell r="S256">
            <v>6467161395</v>
          </cell>
          <cell r="T256">
            <v>4495171915</v>
          </cell>
          <cell r="W256">
            <v>1.4468558708959377E-2</v>
          </cell>
          <cell r="X256">
            <v>4.4518642181413468E-3</v>
          </cell>
        </row>
        <row r="257">
          <cell r="P257">
            <v>319</v>
          </cell>
          <cell r="Q257">
            <v>1529</v>
          </cell>
          <cell r="S257">
            <v>8741427914</v>
          </cell>
          <cell r="T257">
            <v>4648965167</v>
          </cell>
          <cell r="W257">
            <v>1.0822510822510822E-2</v>
          </cell>
          <cell r="X257">
            <v>5.411255411255411E-3</v>
          </cell>
        </row>
        <row r="258">
          <cell r="P258">
            <v>300</v>
          </cell>
          <cell r="Q258">
            <v>1595</v>
          </cell>
          <cell r="S258">
            <v>7410806940</v>
          </cell>
          <cell r="T258">
            <v>4556923774</v>
          </cell>
          <cell r="W258">
            <v>1.3192612137203167E-2</v>
          </cell>
          <cell r="X258">
            <v>3.6939313984168864E-3</v>
          </cell>
        </row>
        <row r="259">
          <cell r="P259">
            <v>355</v>
          </cell>
          <cell r="Q259">
            <v>1846</v>
          </cell>
          <cell r="S259">
            <v>10282536267</v>
          </cell>
          <cell r="T259">
            <v>6287376518</v>
          </cell>
          <cell r="W259">
            <v>1.6356201726487961E-2</v>
          </cell>
          <cell r="X259">
            <v>2.271694684234439E-3</v>
          </cell>
        </row>
        <row r="260">
          <cell r="P260">
            <v>318</v>
          </cell>
          <cell r="Q260">
            <v>1607</v>
          </cell>
          <cell r="S260">
            <v>10305176927</v>
          </cell>
          <cell r="T260">
            <v>5657175969</v>
          </cell>
          <cell r="W260">
            <v>1.5584415584415584E-2</v>
          </cell>
          <cell r="X260">
            <v>4.6753246753246753E-3</v>
          </cell>
        </row>
        <row r="261">
          <cell r="P261">
            <v>337</v>
          </cell>
          <cell r="Q261">
            <v>1512</v>
          </cell>
          <cell r="S261">
            <v>12034072500</v>
          </cell>
          <cell r="T261">
            <v>5361541899</v>
          </cell>
          <cell r="W261">
            <v>1.6765819361817199E-2</v>
          </cell>
          <cell r="X261">
            <v>5.9491617090319093E-3</v>
          </cell>
        </row>
      </sheetData>
      <sheetData sheetId="8">
        <row r="5">
          <cell r="Q5" t="str">
            <v>U.S. Composite</v>
          </cell>
          <cell r="R5" t="str">
            <v>U.S. Investment Grade</v>
          </cell>
          <cell r="U5" t="str">
            <v>U.S. Composite Non-Distress</v>
          </cell>
          <cell r="V5" t="str">
            <v>U.S. Investment Grade Non-Distress</v>
          </cell>
        </row>
        <row r="6">
          <cell r="Q6">
            <v>78.439173907618994</v>
          </cell>
          <cell r="R6">
            <v>84.098026366702399</v>
          </cell>
          <cell r="U6">
            <v>63.721255163757498</v>
          </cell>
          <cell r="V6">
            <v>64.086269389897794</v>
          </cell>
        </row>
        <row r="7">
          <cell r="Q7">
            <v>78.130798695491606</v>
          </cell>
          <cell r="R7">
            <v>82.955228569577599</v>
          </cell>
          <cell r="U7">
            <v>64.117747582691507</v>
          </cell>
          <cell r="V7">
            <v>62.579389644232101</v>
          </cell>
        </row>
        <row r="8">
          <cell r="Q8">
            <v>77.989293009734695</v>
          </cell>
          <cell r="R8">
            <v>82.5169703999277</v>
          </cell>
          <cell r="U8">
            <v>66.200368420570598</v>
          </cell>
          <cell r="V8">
            <v>68.987261763132395</v>
          </cell>
        </row>
        <row r="9">
          <cell r="Q9">
            <v>78.835918280024003</v>
          </cell>
          <cell r="R9">
            <v>83.298019362396104</v>
          </cell>
          <cell r="U9">
            <v>68.866314772692306</v>
          </cell>
          <cell r="V9">
            <v>72.019045089464498</v>
          </cell>
        </row>
        <row r="10">
          <cell r="Q10">
            <v>79.929428253677301</v>
          </cell>
          <cell r="R10">
            <v>84.641620823686495</v>
          </cell>
          <cell r="U10">
            <v>69.069126805422599</v>
          </cell>
          <cell r="V10">
            <v>70.845205097879997</v>
          </cell>
        </row>
        <row r="11">
          <cell r="Q11">
            <v>81.013982056282401</v>
          </cell>
          <cell r="R11">
            <v>84.808612798289701</v>
          </cell>
          <cell r="U11">
            <v>71.522662828649302</v>
          </cell>
          <cell r="V11">
            <v>74.095221713450997</v>
          </cell>
        </row>
        <row r="12">
          <cell r="Q12">
            <v>80.750745240173401</v>
          </cell>
          <cell r="R12">
            <v>84.776426353334998</v>
          </cell>
          <cell r="U12">
            <v>73.441466131793106</v>
          </cell>
          <cell r="V12">
            <v>78.694626598869604</v>
          </cell>
        </row>
        <row r="13">
          <cell r="Q13">
            <v>79.946131282579202</v>
          </cell>
          <cell r="R13">
            <v>83.257137353193698</v>
          </cell>
          <cell r="U13">
            <v>78.205814041486803</v>
          </cell>
          <cell r="V13">
            <v>83.4546843568951</v>
          </cell>
        </row>
        <row r="14">
          <cell r="Q14">
            <v>79.585119578357904</v>
          </cell>
          <cell r="R14">
            <v>84.152773377303902</v>
          </cell>
          <cell r="U14">
            <v>77.4291082811705</v>
          </cell>
          <cell r="V14">
            <v>82.110733210191398</v>
          </cell>
        </row>
        <row r="15">
          <cell r="Q15">
            <v>80.601715308587302</v>
          </cell>
          <cell r="R15">
            <v>84.914020048079806</v>
          </cell>
          <cell r="U15">
            <v>80.620224148526702</v>
          </cell>
          <cell r="V15">
            <v>84.429613257207805</v>
          </cell>
        </row>
        <row r="16">
          <cell r="Q16">
            <v>82.574593166244497</v>
          </cell>
          <cell r="R16">
            <v>88.9784156996663</v>
          </cell>
          <cell r="U16">
            <v>79.454488548878999</v>
          </cell>
          <cell r="V16">
            <v>83.670530876826007</v>
          </cell>
        </row>
        <row r="17">
          <cell r="Q17">
            <v>83.998591062861493</v>
          </cell>
          <cell r="R17">
            <v>90.807315999189996</v>
          </cell>
          <cell r="U17">
            <v>84.217527469042906</v>
          </cell>
          <cell r="V17">
            <v>91.2359268049223</v>
          </cell>
        </row>
        <row r="18">
          <cell r="Q18">
            <v>84.346757747728404</v>
          </cell>
          <cell r="R18">
            <v>91.482330669692502</v>
          </cell>
          <cell r="U18">
            <v>83.306216480079101</v>
          </cell>
          <cell r="V18">
            <v>85.595239207242102</v>
          </cell>
        </row>
        <row r="19">
          <cell r="Q19">
            <v>83.823650783194196</v>
          </cell>
          <cell r="R19">
            <v>87.746516750157298</v>
          </cell>
          <cell r="U19">
            <v>87.547595082700397</v>
          </cell>
          <cell r="V19">
            <v>91.945333758572104</v>
          </cell>
        </row>
        <row r="20">
          <cell r="Q20">
            <v>83.908628142949894</v>
          </cell>
          <cell r="R20">
            <v>85.959373040944001</v>
          </cell>
          <cell r="U20">
            <v>88.740613970666004</v>
          </cell>
          <cell r="V20">
            <v>94.424693011560706</v>
          </cell>
        </row>
        <row r="21">
          <cell r="Q21">
            <v>85.008869948514402</v>
          </cell>
          <cell r="R21">
            <v>85.992025420760001</v>
          </cell>
          <cell r="U21">
            <v>90.568003035549594</v>
          </cell>
          <cell r="V21">
            <v>94.648969924297305</v>
          </cell>
        </row>
        <row r="22">
          <cell r="Q22">
            <v>86.694717152801701</v>
          </cell>
          <cell r="R22">
            <v>90.352798558771099</v>
          </cell>
          <cell r="U22">
            <v>92.721243641262902</v>
          </cell>
          <cell r="V22">
            <v>95.357132390899807</v>
          </cell>
        </row>
        <row r="23">
          <cell r="Q23">
            <v>88.070536597025793</v>
          </cell>
          <cell r="R23">
            <v>92.828549525205901</v>
          </cell>
          <cell r="U23">
            <v>97.334785091153094</v>
          </cell>
          <cell r="V23">
            <v>101.162892746289</v>
          </cell>
        </row>
        <row r="24">
          <cell r="Q24">
            <v>88.706252230156593</v>
          </cell>
          <cell r="R24">
            <v>95.437732794856302</v>
          </cell>
          <cell r="U24">
            <v>96.730027129531095</v>
          </cell>
          <cell r="V24">
            <v>101.78324310347099</v>
          </cell>
        </row>
        <row r="25">
          <cell r="Q25">
            <v>88.733246784823393</v>
          </cell>
          <cell r="R25">
            <v>94.251634419268299</v>
          </cell>
          <cell r="U25">
            <v>100</v>
          </cell>
          <cell r="V25">
            <v>100</v>
          </cell>
        </row>
        <row r="26">
          <cell r="Q26">
            <v>88.915050960313394</v>
          </cell>
          <cell r="R26">
            <v>94.366647685095899</v>
          </cell>
          <cell r="U26">
            <v>100.09731801091699</v>
          </cell>
          <cell r="V26">
            <v>104.073264336584</v>
          </cell>
        </row>
        <row r="27">
          <cell r="Q27">
            <v>89.382895304866096</v>
          </cell>
          <cell r="R27">
            <v>93.387827355335403</v>
          </cell>
          <cell r="U27">
            <v>101.507079327913</v>
          </cell>
          <cell r="V27">
            <v>101.40241147923599</v>
          </cell>
        </row>
        <row r="28">
          <cell r="Q28">
            <v>90.588482147333707</v>
          </cell>
          <cell r="R28">
            <v>95.566904134724794</v>
          </cell>
          <cell r="U28">
            <v>106.377452228142</v>
          </cell>
          <cell r="V28">
            <v>106.93668163732799</v>
          </cell>
        </row>
        <row r="29">
          <cell r="Q29">
            <v>91.199873215504098</v>
          </cell>
          <cell r="R29">
            <v>95.634786057148006</v>
          </cell>
          <cell r="U29">
            <v>103.23698914163499</v>
          </cell>
          <cell r="V29">
            <v>100.373635053063</v>
          </cell>
        </row>
        <row r="30">
          <cell r="Q30">
            <v>92.331619651374993</v>
          </cell>
          <cell r="R30">
            <v>97.3841952064586</v>
          </cell>
          <cell r="U30">
            <v>107.291375642364</v>
          </cell>
          <cell r="V30">
            <v>100.584400168176</v>
          </cell>
        </row>
        <row r="31">
          <cell r="Q31">
            <v>92.588425165876302</v>
          </cell>
          <cell r="R31">
            <v>96.256066268229105</v>
          </cell>
          <cell r="U31">
            <v>109.161157944707</v>
          </cell>
          <cell r="V31">
            <v>99.1196564101283</v>
          </cell>
        </row>
        <row r="32">
          <cell r="Q32">
            <v>93.204191367838206</v>
          </cell>
          <cell r="R32">
            <v>96.465684164984495</v>
          </cell>
          <cell r="U32">
            <v>112.97747041890401</v>
          </cell>
          <cell r="V32">
            <v>106.79333130762301</v>
          </cell>
        </row>
        <row r="33">
          <cell r="Q33">
            <v>93.951450377869406</v>
          </cell>
          <cell r="R33">
            <v>95.710421261197595</v>
          </cell>
          <cell r="U33">
            <v>116.96704296514601</v>
          </cell>
          <cell r="V33">
            <v>106.56013152978799</v>
          </cell>
        </row>
        <row r="34">
          <cell r="Q34">
            <v>95.954693698802799</v>
          </cell>
          <cell r="R34">
            <v>97.952347229087195</v>
          </cell>
          <cell r="U34">
            <v>118.227295386853</v>
          </cell>
          <cell r="V34">
            <v>110.21892846560399</v>
          </cell>
        </row>
        <row r="35">
          <cell r="Q35">
            <v>98.075570854216494</v>
          </cell>
          <cell r="R35">
            <v>101.397513788871</v>
          </cell>
          <cell r="U35">
            <v>122.240754217504</v>
          </cell>
          <cell r="V35">
            <v>112.41188639715401</v>
          </cell>
        </row>
        <row r="36">
          <cell r="Q36">
            <v>98.560068789012504</v>
          </cell>
          <cell r="R36">
            <v>104.93877003300599</v>
          </cell>
          <cell r="U36">
            <v>125.658509746232</v>
          </cell>
          <cell r="V36">
            <v>112.791815061343</v>
          </cell>
        </row>
        <row r="37">
          <cell r="Q37">
            <v>97.952209597813805</v>
          </cell>
          <cell r="R37">
            <v>105.372818562118</v>
          </cell>
          <cell r="U37">
            <v>128.46226177937899</v>
          </cell>
          <cell r="V37">
            <v>115.25838538216099</v>
          </cell>
        </row>
        <row r="38">
          <cell r="Q38">
            <v>97.185363628375399</v>
          </cell>
          <cell r="R38">
            <v>103.21793562234799</v>
          </cell>
          <cell r="U38">
            <v>133.76203522485099</v>
          </cell>
          <cell r="V38">
            <v>120.767809524345</v>
          </cell>
        </row>
        <row r="39">
          <cell r="Q39">
            <v>98.137156271674897</v>
          </cell>
          <cell r="R39">
            <v>101.110300686749</v>
          </cell>
          <cell r="U39">
            <v>140.537187183643</v>
          </cell>
          <cell r="V39">
            <v>124.411294416641</v>
          </cell>
        </row>
        <row r="40">
          <cell r="Q40">
            <v>99.240212301146798</v>
          </cell>
          <cell r="R40">
            <v>100.048277172968</v>
          </cell>
          <cell r="U40">
            <v>144.79978924780301</v>
          </cell>
          <cell r="V40">
            <v>128.50538746410601</v>
          </cell>
        </row>
        <row r="41">
          <cell r="Q41">
            <v>100</v>
          </cell>
          <cell r="R41">
            <v>100</v>
          </cell>
          <cell r="U41">
            <v>144.932606965177</v>
          </cell>
          <cell r="V41">
            <v>128.188690748824</v>
          </cell>
        </row>
        <row r="42">
          <cell r="Q42">
            <v>100.268894093615</v>
          </cell>
          <cell r="R42">
            <v>101.294196512364</v>
          </cell>
          <cell r="U42">
            <v>155.273437611346</v>
          </cell>
          <cell r="V42">
            <v>134.12013660491201</v>
          </cell>
        </row>
        <row r="43">
          <cell r="Q43">
            <v>100.459235869821</v>
          </cell>
          <cell r="R43">
            <v>103.221481154881</v>
          </cell>
          <cell r="U43">
            <v>160.59810675964701</v>
          </cell>
          <cell r="V43">
            <v>138.41821442634301</v>
          </cell>
        </row>
        <row r="44">
          <cell r="Q44">
            <v>100.603468398309</v>
          </cell>
          <cell r="R44">
            <v>104.582818548162</v>
          </cell>
          <cell r="U44">
            <v>164.90404744214899</v>
          </cell>
          <cell r="V44">
            <v>148.10301417034199</v>
          </cell>
        </row>
        <row r="45">
          <cell r="Q45">
            <v>100.62504017337299</v>
          </cell>
          <cell r="R45">
            <v>103.726060638051</v>
          </cell>
          <cell r="U45">
            <v>167.490972416087</v>
          </cell>
          <cell r="V45">
            <v>148.62290939910699</v>
          </cell>
        </row>
        <row r="46">
          <cell r="Q46">
            <v>100.950874433604</v>
          </cell>
          <cell r="R46">
            <v>102.751071940532</v>
          </cell>
          <cell r="U46">
            <v>171.65297813641999</v>
          </cell>
          <cell r="V46">
            <v>149.93556925966101</v>
          </cell>
        </row>
        <row r="47">
          <cell r="Q47">
            <v>102.12840217036</v>
          </cell>
          <cell r="R47">
            <v>102.635191129102</v>
          </cell>
          <cell r="U47">
            <v>176.095992220829</v>
          </cell>
          <cell r="V47">
            <v>153.47134087823801</v>
          </cell>
        </row>
        <row r="48">
          <cell r="Q48">
            <v>103.785755001929</v>
          </cell>
          <cell r="R48">
            <v>104.828959937638</v>
          </cell>
          <cell r="U48">
            <v>175.75301324990701</v>
          </cell>
          <cell r="V48">
            <v>155.37359045900999</v>
          </cell>
        </row>
        <row r="49">
          <cell r="Q49">
            <v>105.778871062042</v>
          </cell>
          <cell r="R49">
            <v>107.44532113546499</v>
          </cell>
          <cell r="U49">
            <v>174.99661532765799</v>
          </cell>
          <cell r="V49">
            <v>160.30522617046299</v>
          </cell>
        </row>
        <row r="50">
          <cell r="Q50">
            <v>106.863505701455</v>
          </cell>
          <cell r="R50">
            <v>107.38645541648501</v>
          </cell>
          <cell r="U50">
            <v>181.739420160566</v>
          </cell>
          <cell r="V50">
            <v>166.50475865955599</v>
          </cell>
        </row>
        <row r="51">
          <cell r="Q51">
            <v>106.55158659189399</v>
          </cell>
          <cell r="R51">
            <v>103.648496057006</v>
          </cell>
          <cell r="U51">
            <v>184.540668615247</v>
          </cell>
          <cell r="V51">
            <v>169.586732534145</v>
          </cell>
        </row>
        <row r="52">
          <cell r="Q52">
            <v>105.377736091893</v>
          </cell>
          <cell r="R52">
            <v>101.698299300925</v>
          </cell>
          <cell r="U52">
            <v>185.754971756141</v>
          </cell>
          <cell r="V52">
            <v>167.844741877567</v>
          </cell>
        </row>
        <row r="53">
          <cell r="Q53">
            <v>104.12228603465</v>
          </cell>
          <cell r="R53">
            <v>101.16659601921</v>
          </cell>
          <cell r="U53">
            <v>177.942836271825</v>
          </cell>
          <cell r="V53">
            <v>156.456639863422</v>
          </cell>
        </row>
        <row r="54">
          <cell r="Q54">
            <v>104.565460005247</v>
          </cell>
          <cell r="R54">
            <v>102.900349089079</v>
          </cell>
          <cell r="U54">
            <v>180.51290052777699</v>
          </cell>
          <cell r="V54">
            <v>162.49332446878299</v>
          </cell>
        </row>
        <row r="55">
          <cell r="Q55">
            <v>105.921996288175</v>
          </cell>
          <cell r="R55">
            <v>102.34083442974701</v>
          </cell>
          <cell r="U55">
            <v>175.53811795193801</v>
          </cell>
          <cell r="V55">
            <v>157.85865712734901</v>
          </cell>
        </row>
        <row r="56">
          <cell r="Q56">
            <v>107.75849755786901</v>
          </cell>
          <cell r="R56">
            <v>100.839935785889</v>
          </cell>
          <cell r="U56">
            <v>173.314940704343</v>
          </cell>
          <cell r="V56">
            <v>160.64962717116799</v>
          </cell>
        </row>
        <row r="57">
          <cell r="Q57">
            <v>108.587945251581</v>
          </cell>
          <cell r="R57">
            <v>99.4478933718148</v>
          </cell>
          <cell r="U57">
            <v>160.443988727847</v>
          </cell>
          <cell r="V57">
            <v>137.56790043749501</v>
          </cell>
        </row>
        <row r="58">
          <cell r="Q58">
            <v>109.192098076832</v>
          </cell>
          <cell r="R58">
            <v>98.910028743577797</v>
          </cell>
          <cell r="U58">
            <v>148.03725775135899</v>
          </cell>
          <cell r="V58">
            <v>119.050350982832</v>
          </cell>
        </row>
        <row r="59">
          <cell r="Q59">
            <v>109.678065004139</v>
          </cell>
          <cell r="R59">
            <v>99.792007452578403</v>
          </cell>
          <cell r="U59">
            <v>146.46487416096099</v>
          </cell>
          <cell r="V59">
            <v>115.598282135605</v>
          </cell>
        </row>
        <row r="60">
          <cell r="Q60">
            <v>110.75639022577199</v>
          </cell>
          <cell r="R60">
            <v>101.530713025485</v>
          </cell>
          <cell r="U60">
            <v>139.95116586820399</v>
          </cell>
          <cell r="V60">
            <v>103.800377686416</v>
          </cell>
        </row>
        <row r="61">
          <cell r="Q61">
            <v>111.95665970459601</v>
          </cell>
          <cell r="R61">
            <v>104.707785460382</v>
          </cell>
          <cell r="U61">
            <v>136.429393310808</v>
          </cell>
          <cell r="V61">
            <v>110.18599839230301</v>
          </cell>
        </row>
        <row r="62">
          <cell r="Q62">
            <v>113.361984442297</v>
          </cell>
          <cell r="R62">
            <v>106.936683217183</v>
          </cell>
          <cell r="U62">
            <v>137.66509240022199</v>
          </cell>
          <cell r="V62">
            <v>105.755821917738</v>
          </cell>
        </row>
        <row r="63">
          <cell r="Q63">
            <v>115.060997445412</v>
          </cell>
          <cell r="R63">
            <v>108.726347456981</v>
          </cell>
          <cell r="U63">
            <v>130.66358283706199</v>
          </cell>
          <cell r="V63">
            <v>115.51909282940299</v>
          </cell>
        </row>
        <row r="64">
          <cell r="Q64">
            <v>116.843525239364</v>
          </cell>
          <cell r="R64">
            <v>108.314634345073</v>
          </cell>
          <cell r="U64">
            <v>132.041921278383</v>
          </cell>
          <cell r="V64">
            <v>110.363003481745</v>
          </cell>
        </row>
        <row r="65">
          <cell r="Q65">
            <v>117.893445994717</v>
          </cell>
          <cell r="R65">
            <v>107.285155624805</v>
          </cell>
          <cell r="U65">
            <v>131.68994782243101</v>
          </cell>
          <cell r="V65">
            <v>123.62215905344399</v>
          </cell>
        </row>
        <row r="66">
          <cell r="Q66">
            <v>117.85297416533901</v>
          </cell>
          <cell r="R66">
            <v>106.198930147376</v>
          </cell>
          <cell r="U66">
            <v>127.67579200490199</v>
          </cell>
          <cell r="V66">
            <v>111.86108448134399</v>
          </cell>
        </row>
        <row r="67">
          <cell r="Q67">
            <v>117.700065728075</v>
          </cell>
          <cell r="R67">
            <v>107.043004160442</v>
          </cell>
          <cell r="U67">
            <v>129.73037806420001</v>
          </cell>
          <cell r="V67">
            <v>116.371944271538</v>
          </cell>
        </row>
        <row r="68">
          <cell r="Q68">
            <v>118.506298018129</v>
          </cell>
          <cell r="R68">
            <v>109.649843000826</v>
          </cell>
          <cell r="U68">
            <v>132.31984918359899</v>
          </cell>
          <cell r="V68">
            <v>121.29589130059399</v>
          </cell>
        </row>
        <row r="69">
          <cell r="Q69">
            <v>120.210212319943</v>
          </cell>
          <cell r="R69">
            <v>112.048952790912</v>
          </cell>
          <cell r="U69">
            <v>133.03621286899801</v>
          </cell>
          <cell r="V69">
            <v>122.702818587769</v>
          </cell>
        </row>
        <row r="70">
          <cell r="Q70">
            <v>121.87243444668999</v>
          </cell>
          <cell r="R70">
            <v>113.316274615304</v>
          </cell>
          <cell r="U70">
            <v>130.01339314389801</v>
          </cell>
          <cell r="V70">
            <v>117.047925582327</v>
          </cell>
        </row>
        <row r="71">
          <cell r="Q71">
            <v>122.81627933428901</v>
          </cell>
          <cell r="R71">
            <v>112.74332647717</v>
          </cell>
          <cell r="U71">
            <v>133.919411777504</v>
          </cell>
          <cell r="V71">
            <v>124.183329961044</v>
          </cell>
        </row>
        <row r="72">
          <cell r="Q72">
            <v>123.779564905736</v>
          </cell>
          <cell r="R72">
            <v>112.165425320282</v>
          </cell>
          <cell r="U72">
            <v>136.57412122514501</v>
          </cell>
          <cell r="V72">
            <v>127.866507623915</v>
          </cell>
        </row>
        <row r="73">
          <cell r="Q73">
            <v>124.899190210065</v>
          </cell>
          <cell r="R73">
            <v>111.870085051091</v>
          </cell>
          <cell r="U73">
            <v>141.96323397926801</v>
          </cell>
          <cell r="V73">
            <v>130.109788388672</v>
          </cell>
        </row>
        <row r="74">
          <cell r="Q74">
            <v>126.314534660202</v>
          </cell>
          <cell r="R74">
            <v>112.72280568429601</v>
          </cell>
          <cell r="U74">
            <v>136.902156236103</v>
          </cell>
          <cell r="V74">
            <v>130.976016011962</v>
          </cell>
        </row>
        <row r="75">
          <cell r="Q75">
            <v>127.276564182651</v>
          </cell>
          <cell r="R75">
            <v>114.076293850521</v>
          </cell>
          <cell r="U75">
            <v>146.48260451554799</v>
          </cell>
          <cell r="V75">
            <v>136.59914947828099</v>
          </cell>
        </row>
        <row r="76">
          <cell r="Q76">
            <v>127.85153182964601</v>
          </cell>
          <cell r="R76">
            <v>115.252476715589</v>
          </cell>
          <cell r="U76">
            <v>148.31583028402699</v>
          </cell>
          <cell r="V76">
            <v>136.51152002363099</v>
          </cell>
        </row>
        <row r="77">
          <cell r="Q77">
            <v>128.52896954913001</v>
          </cell>
          <cell r="R77">
            <v>115.61613256702699</v>
          </cell>
          <cell r="U77">
            <v>152.632168681937</v>
          </cell>
          <cell r="V77">
            <v>143.423164584874</v>
          </cell>
        </row>
        <row r="78">
          <cell r="Q78">
            <v>129.84605995977199</v>
          </cell>
          <cell r="R78">
            <v>116.326605411427</v>
          </cell>
          <cell r="U78">
            <v>156.28652855493101</v>
          </cell>
          <cell r="V78">
            <v>147.26449124503</v>
          </cell>
        </row>
        <row r="79">
          <cell r="Q79">
            <v>132.37076435571799</v>
          </cell>
          <cell r="R79">
            <v>118.621164694089</v>
          </cell>
          <cell r="U79">
            <v>160.02505576980701</v>
          </cell>
          <cell r="V79">
            <v>151.89720845405299</v>
          </cell>
        </row>
        <row r="80">
          <cell r="Q80">
            <v>134.81391539737601</v>
          </cell>
          <cell r="R80">
            <v>121.310220049162</v>
          </cell>
          <cell r="U80">
            <v>165.29867437236399</v>
          </cell>
          <cell r="V80">
            <v>153.68221823332399</v>
          </cell>
        </row>
        <row r="81">
          <cell r="Q81">
            <v>137.42123886866401</v>
          </cell>
          <cell r="R81">
            <v>123.35954837684601</v>
          </cell>
          <cell r="U81">
            <v>168.61995226461499</v>
          </cell>
          <cell r="V81">
            <v>159.69990152448599</v>
          </cell>
        </row>
        <row r="82">
          <cell r="Q82">
            <v>138.95317104082</v>
          </cell>
          <cell r="R82">
            <v>123.787696228172</v>
          </cell>
          <cell r="U82">
            <v>172.40530780026</v>
          </cell>
          <cell r="V82">
            <v>163.37989264948899</v>
          </cell>
        </row>
        <row r="83">
          <cell r="Q83">
            <v>140.991747934995</v>
          </cell>
          <cell r="R83">
            <v>124.532001169324</v>
          </cell>
          <cell r="U83">
            <v>176.80089579759499</v>
          </cell>
          <cell r="V83">
            <v>166.59700398753</v>
          </cell>
        </row>
        <row r="84">
          <cell r="Q84">
            <v>142.90898357521499</v>
          </cell>
          <cell r="R84">
            <v>125.270609610767</v>
          </cell>
          <cell r="U84">
            <v>180.73968045189201</v>
          </cell>
          <cell r="V84">
            <v>170.479695501988</v>
          </cell>
        </row>
        <row r="85">
          <cell r="Q85">
            <v>145.23674007234001</v>
          </cell>
          <cell r="R85">
            <v>127.413712873655</v>
          </cell>
          <cell r="U85">
            <v>181.839689259105</v>
          </cell>
          <cell r="V85">
            <v>171.05597427944301</v>
          </cell>
        </row>
        <row r="86">
          <cell r="Q86">
            <v>146.149969534609</v>
          </cell>
          <cell r="R86">
            <v>128.738218314216</v>
          </cell>
          <cell r="U86">
            <v>187.17816740216</v>
          </cell>
          <cell r="V86">
            <v>179.088943144517</v>
          </cell>
        </row>
        <row r="87">
          <cell r="Q87">
            <v>145.70919751458999</v>
          </cell>
          <cell r="R87">
            <v>130.009787021562</v>
          </cell>
          <cell r="U87">
            <v>189.646465812847</v>
          </cell>
          <cell r="V87">
            <v>179.92481278831599</v>
          </cell>
        </row>
        <row r="88">
          <cell r="Q88">
            <v>145.306038900201</v>
          </cell>
          <cell r="R88">
            <v>129.23222171041101</v>
          </cell>
          <cell r="U88">
            <v>196.32486916200699</v>
          </cell>
          <cell r="V88">
            <v>186.494215103839</v>
          </cell>
        </row>
        <row r="89">
          <cell r="Q89">
            <v>146.34734735522201</v>
          </cell>
          <cell r="R89">
            <v>129.437547410869</v>
          </cell>
          <cell r="U89">
            <v>199.07699308818201</v>
          </cell>
          <cell r="V89">
            <v>187.354718588998</v>
          </cell>
        </row>
        <row r="90">
          <cell r="Q90">
            <v>149.436322497319</v>
          </cell>
          <cell r="R90">
            <v>129.08884180568401</v>
          </cell>
          <cell r="U90">
            <v>207.51270295014299</v>
          </cell>
          <cell r="V90">
            <v>192.24453082820699</v>
          </cell>
        </row>
        <row r="91">
          <cell r="Q91">
            <v>153.32318249280499</v>
          </cell>
          <cell r="R91">
            <v>132.105462734002</v>
          </cell>
          <cell r="U91">
            <v>218.12222503450599</v>
          </cell>
          <cell r="V91">
            <v>197.45782972225899</v>
          </cell>
        </row>
        <row r="92">
          <cell r="Q92">
            <v>156.80921567529401</v>
          </cell>
          <cell r="R92">
            <v>134.44121899618699</v>
          </cell>
          <cell r="U92">
            <v>220.054657363475</v>
          </cell>
          <cell r="V92">
            <v>203.04964153802101</v>
          </cell>
        </row>
        <row r="93">
          <cell r="Q93">
            <v>159.287466450464</v>
          </cell>
          <cell r="R93">
            <v>137.57107132571201</v>
          </cell>
          <cell r="U93">
            <v>223.68567972849999</v>
          </cell>
          <cell r="V93">
            <v>200.880955759275</v>
          </cell>
        </row>
        <row r="94">
          <cell r="Q94">
            <v>160.99176864023099</v>
          </cell>
          <cell r="R94">
            <v>139.224712049711</v>
          </cell>
          <cell r="U94">
            <v>225.23051866309001</v>
          </cell>
          <cell r="V94">
            <v>216.00272586666401</v>
          </cell>
        </row>
        <row r="95">
          <cell r="Q95">
            <v>162.319790928022</v>
          </cell>
          <cell r="R95">
            <v>139.91551728181301</v>
          </cell>
          <cell r="U95">
            <v>231.45055851352899</v>
          </cell>
          <cell r="V95">
            <v>213.217111542532</v>
          </cell>
        </row>
        <row r="96">
          <cell r="Q96">
            <v>163.91112802860499</v>
          </cell>
          <cell r="R96">
            <v>142.18208511618499</v>
          </cell>
          <cell r="U96">
            <v>234.21140278482201</v>
          </cell>
          <cell r="V96">
            <v>226.65496832108801</v>
          </cell>
        </row>
        <row r="97">
          <cell r="Q97">
            <v>166.19424524119799</v>
          </cell>
          <cell r="R97">
            <v>145.52896597053601</v>
          </cell>
          <cell r="U97">
            <v>238.96531659899301</v>
          </cell>
          <cell r="V97">
            <v>223.19756928420699</v>
          </cell>
        </row>
        <row r="98">
          <cell r="Q98">
            <v>167.95603429682799</v>
          </cell>
          <cell r="R98">
            <v>149.792770099042</v>
          </cell>
          <cell r="U98">
            <v>242.143990005826</v>
          </cell>
          <cell r="V98">
            <v>235.198930487052</v>
          </cell>
        </row>
        <row r="99">
          <cell r="Q99">
            <v>169.257472260713</v>
          </cell>
          <cell r="R99">
            <v>151.260111269286</v>
          </cell>
          <cell r="U99">
            <v>245.487723819091</v>
          </cell>
          <cell r="V99">
            <v>235.61379078355199</v>
          </cell>
        </row>
        <row r="100">
          <cell r="Q100">
            <v>169.217485286119</v>
          </cell>
          <cell r="R100">
            <v>150.73508026567001</v>
          </cell>
          <cell r="U100">
            <v>254.44443528340099</v>
          </cell>
          <cell r="V100">
            <v>237.218339556968</v>
          </cell>
        </row>
        <row r="101">
          <cell r="Q101">
            <v>170.66904456737299</v>
          </cell>
          <cell r="R101">
            <v>149.92120055692399</v>
          </cell>
          <cell r="U101">
            <v>250.84741627846199</v>
          </cell>
          <cell r="V101">
            <v>240.19178269937399</v>
          </cell>
        </row>
        <row r="102">
          <cell r="Q102">
            <v>172.37365690311</v>
          </cell>
          <cell r="R102">
            <v>150.044351968299</v>
          </cell>
          <cell r="U102">
            <v>262.043154400741</v>
          </cell>
          <cell r="V102">
            <v>261.619360227524</v>
          </cell>
        </row>
        <row r="103">
          <cell r="Q103">
            <v>175.03010454571799</v>
          </cell>
          <cell r="R103">
            <v>151.81611493499699</v>
          </cell>
          <cell r="U103">
            <v>253.73978079824099</v>
          </cell>
          <cell r="V103">
            <v>235.32165737595</v>
          </cell>
        </row>
        <row r="104">
          <cell r="Q104">
            <v>175.56226459068401</v>
          </cell>
          <cell r="R104">
            <v>152.19192277132001</v>
          </cell>
          <cell r="U104">
            <v>263.35912310231703</v>
          </cell>
          <cell r="V104">
            <v>261.51928675876701</v>
          </cell>
        </row>
        <row r="105">
          <cell r="Q105">
            <v>176.78847304179899</v>
          </cell>
          <cell r="R105">
            <v>153.94818644920099</v>
          </cell>
          <cell r="U105">
            <v>274.86165187686601</v>
          </cell>
          <cell r="V105">
            <v>271.34842833142898</v>
          </cell>
        </row>
        <row r="106">
          <cell r="Q106">
            <v>177.433785099441</v>
          </cell>
          <cell r="R106">
            <v>154.31633047566601</v>
          </cell>
          <cell r="U106">
            <v>276.088486747312</v>
          </cell>
          <cell r="V106">
            <v>270.66651288392598</v>
          </cell>
        </row>
        <row r="107">
          <cell r="Q107">
            <v>179.18949344718499</v>
          </cell>
          <cell r="R107">
            <v>155.88805744056199</v>
          </cell>
          <cell r="U107">
            <v>288.23768034152602</v>
          </cell>
          <cell r="V107">
            <v>275.98000298280402</v>
          </cell>
        </row>
        <row r="108">
          <cell r="Q108">
            <v>179.04835974764899</v>
          </cell>
          <cell r="R108">
            <v>155.01162366660401</v>
          </cell>
        </row>
        <row r="109">
          <cell r="Q109">
            <v>178.49157285630599</v>
          </cell>
          <cell r="R109">
            <v>155.45581005952999</v>
          </cell>
        </row>
        <row r="110">
          <cell r="Q110">
            <v>176.47390325653501</v>
          </cell>
          <cell r="R110">
            <v>154.273270699477</v>
          </cell>
        </row>
        <row r="111">
          <cell r="Q111">
            <v>175.05193235411301</v>
          </cell>
          <cell r="R111">
            <v>155.52865018583199</v>
          </cell>
        </row>
        <row r="112">
          <cell r="Q112">
            <v>175.22171315211</v>
          </cell>
          <cell r="R112">
            <v>156.987177873045</v>
          </cell>
        </row>
        <row r="113">
          <cell r="Q113">
            <v>176.76040628295601</v>
          </cell>
          <cell r="R113">
            <v>160.95776266066201</v>
          </cell>
        </row>
        <row r="114">
          <cell r="Q114">
            <v>179.88443263190399</v>
          </cell>
          <cell r="R114">
            <v>164.10230038793301</v>
          </cell>
        </row>
        <row r="115">
          <cell r="Q115">
            <v>182.310952919811</v>
          </cell>
          <cell r="R115">
            <v>167.25950703643301</v>
          </cell>
        </row>
        <row r="116">
          <cell r="Q116">
            <v>183.90838478566499</v>
          </cell>
          <cell r="R116">
            <v>167.019190627142</v>
          </cell>
        </row>
        <row r="117">
          <cell r="Q117">
            <v>185.31209355996899</v>
          </cell>
          <cell r="R117">
            <v>167.603890651575</v>
          </cell>
        </row>
        <row r="118">
          <cell r="Q118">
            <v>185.398397634231</v>
          </cell>
          <cell r="R118">
            <v>166.69584256409101</v>
          </cell>
        </row>
        <row r="119">
          <cell r="Q119">
            <v>186.42386152812401</v>
          </cell>
          <cell r="R119">
            <v>168.51569482411799</v>
          </cell>
        </row>
        <row r="120">
          <cell r="Q120">
            <v>186.39298030722099</v>
          </cell>
          <cell r="R120">
            <v>168.495283272042</v>
          </cell>
        </row>
        <row r="121">
          <cell r="Q121">
            <v>187.55035935355099</v>
          </cell>
          <cell r="R121">
            <v>169.35991925233</v>
          </cell>
        </row>
        <row r="122">
          <cell r="Q122">
            <v>185.68596914299999</v>
          </cell>
          <cell r="R122">
            <v>165.482347316926</v>
          </cell>
        </row>
        <row r="123">
          <cell r="Q123">
            <v>182.34406505443499</v>
          </cell>
          <cell r="R123">
            <v>160.556053246842</v>
          </cell>
        </row>
        <row r="124">
          <cell r="Q124">
            <v>178.95098069803899</v>
          </cell>
          <cell r="R124">
            <v>154.25294571039899</v>
          </cell>
        </row>
        <row r="125">
          <cell r="Q125">
            <v>178.30325648587799</v>
          </cell>
          <cell r="R125">
            <v>152.325788221842</v>
          </cell>
        </row>
        <row r="126">
          <cell r="Q126">
            <v>180.073515564291</v>
          </cell>
          <cell r="R126">
            <v>153.12095050210499</v>
          </cell>
        </row>
        <row r="127">
          <cell r="Q127">
            <v>180.611834763177</v>
          </cell>
          <cell r="R127">
            <v>158.655084485526</v>
          </cell>
        </row>
        <row r="128">
          <cell r="Q128">
            <v>178.72678624848999</v>
          </cell>
          <cell r="R128">
            <v>161.15344912870199</v>
          </cell>
        </row>
        <row r="129">
          <cell r="Q129">
            <v>175.69734739736299</v>
          </cell>
          <cell r="R129">
            <v>160.78588581925601</v>
          </cell>
        </row>
        <row r="130">
          <cell r="Q130">
            <v>173.732676365218</v>
          </cell>
          <cell r="R130">
            <v>155.74513693520501</v>
          </cell>
        </row>
        <row r="131">
          <cell r="Q131">
            <v>173.21087457266</v>
          </cell>
          <cell r="R131">
            <v>152.32228919734001</v>
          </cell>
        </row>
        <row r="132">
          <cell r="Q132">
            <v>172.87873387879799</v>
          </cell>
          <cell r="R132">
            <v>151.44481489599301</v>
          </cell>
        </row>
        <row r="133">
          <cell r="Q133">
            <v>172.29332873249101</v>
          </cell>
          <cell r="R133">
            <v>153.11017706335301</v>
          </cell>
        </row>
        <row r="134">
          <cell r="Q134">
            <v>168.72180092911401</v>
          </cell>
          <cell r="R134">
            <v>150.835865115888</v>
          </cell>
        </row>
        <row r="135">
          <cell r="Q135">
            <v>164.673689319201</v>
          </cell>
          <cell r="R135">
            <v>143.80238036534001</v>
          </cell>
        </row>
        <row r="136">
          <cell r="Q136">
            <v>158.568705579853</v>
          </cell>
          <cell r="R136">
            <v>135.06897984056499</v>
          </cell>
        </row>
        <row r="137">
          <cell r="Q137">
            <v>155.54441172462199</v>
          </cell>
          <cell r="R137">
            <v>131.95633798434201</v>
          </cell>
        </row>
        <row r="138">
          <cell r="Q138">
            <v>151.69044445826501</v>
          </cell>
          <cell r="R138">
            <v>130.18587166168601</v>
          </cell>
        </row>
        <row r="139">
          <cell r="Q139">
            <v>149.23030814299199</v>
          </cell>
          <cell r="R139">
            <v>126.779762362093</v>
          </cell>
        </row>
        <row r="140">
          <cell r="Q140">
            <v>144.57475077782999</v>
          </cell>
          <cell r="R140">
            <v>117.560846918373</v>
          </cell>
        </row>
        <row r="141">
          <cell r="Q141">
            <v>141.37996270009</v>
          </cell>
          <cell r="R141">
            <v>111.960153388683</v>
          </cell>
        </row>
        <row r="142">
          <cell r="Q142">
            <v>139.44343927196499</v>
          </cell>
          <cell r="R142">
            <v>108.692712836439</v>
          </cell>
        </row>
        <row r="143">
          <cell r="Q143">
            <v>139.832436149052</v>
          </cell>
          <cell r="R143">
            <v>110.352602181698</v>
          </cell>
        </row>
        <row r="144">
          <cell r="Q144">
            <v>140.346015097443</v>
          </cell>
          <cell r="R144">
            <v>109.994581111069</v>
          </cell>
        </row>
        <row r="145">
          <cell r="Q145">
            <v>139.35329427417901</v>
          </cell>
          <cell r="R145">
            <v>108.361685205619</v>
          </cell>
        </row>
        <row r="146">
          <cell r="Q146">
            <v>135.37645424266699</v>
          </cell>
          <cell r="R146">
            <v>104.081479213337</v>
          </cell>
        </row>
        <row r="147">
          <cell r="Q147">
            <v>130.88480640055701</v>
          </cell>
          <cell r="R147">
            <v>100.705102088267</v>
          </cell>
        </row>
        <row r="148">
          <cell r="Q148">
            <v>129.07208326786201</v>
          </cell>
          <cell r="R148">
            <v>100.805500988218</v>
          </cell>
        </row>
        <row r="149">
          <cell r="Q149">
            <v>129.658775800824</v>
          </cell>
          <cell r="R149">
            <v>102.003303807695</v>
          </cell>
        </row>
        <row r="150">
          <cell r="Q150">
            <v>131.656104711756</v>
          </cell>
          <cell r="R150">
            <v>102.853911827885</v>
          </cell>
        </row>
        <row r="151">
          <cell r="Q151">
            <v>132.65521315464099</v>
          </cell>
          <cell r="R151">
            <v>101.173987077997</v>
          </cell>
        </row>
        <row r="152">
          <cell r="Q152">
            <v>131.87909881994099</v>
          </cell>
          <cell r="R152">
            <v>101.045693961506</v>
          </cell>
        </row>
        <row r="153">
          <cell r="Q153">
            <v>129.44732285718601</v>
          </cell>
          <cell r="R153">
            <v>103.694290716108</v>
          </cell>
        </row>
        <row r="154">
          <cell r="Q154">
            <v>126.065349368612</v>
          </cell>
          <cell r="R154">
            <v>106.17528818591499</v>
          </cell>
        </row>
        <row r="155">
          <cell r="Q155">
            <v>124.124413386033</v>
          </cell>
          <cell r="R155">
            <v>106.188966450046</v>
          </cell>
        </row>
        <row r="156">
          <cell r="Q156">
            <v>124.17589385569499</v>
          </cell>
          <cell r="R156">
            <v>103.403582054967</v>
          </cell>
        </row>
        <row r="157">
          <cell r="Q157">
            <v>125.205602595687</v>
          </cell>
          <cell r="R157">
            <v>102.130032213337</v>
          </cell>
        </row>
        <row r="158">
          <cell r="Q158">
            <v>124.74822485338299</v>
          </cell>
          <cell r="R158">
            <v>102.391738344362</v>
          </cell>
        </row>
        <row r="159">
          <cell r="Q159">
            <v>123.519592816724</v>
          </cell>
          <cell r="R159">
            <v>105.398170772347</v>
          </cell>
        </row>
        <row r="160">
          <cell r="Q160">
            <v>122.587146653738</v>
          </cell>
          <cell r="R160">
            <v>108.528189382812</v>
          </cell>
        </row>
        <row r="161">
          <cell r="Q161">
            <v>123.181521025278</v>
          </cell>
          <cell r="R161">
            <v>111.386736369413</v>
          </cell>
        </row>
        <row r="162">
          <cell r="Q162">
            <v>122.706896024914</v>
          </cell>
          <cell r="R162">
            <v>110.608563063484</v>
          </cell>
        </row>
        <row r="163">
          <cell r="Q163">
            <v>121.452863093883</v>
          </cell>
          <cell r="R163">
            <v>106.013772557454</v>
          </cell>
        </row>
        <row r="164">
          <cell r="Q164">
            <v>119.937015055733</v>
          </cell>
          <cell r="R164">
            <v>102.044352291585</v>
          </cell>
        </row>
        <row r="165">
          <cell r="Q165">
            <v>120.223469340329</v>
          </cell>
          <cell r="R165">
            <v>101.01337975816401</v>
          </cell>
        </row>
        <row r="166">
          <cell r="Q166">
            <v>120.79119444307599</v>
          </cell>
          <cell r="R166">
            <v>103.523778657557</v>
          </cell>
        </row>
        <row r="167">
          <cell r="Q167">
            <v>120.89049589846999</v>
          </cell>
          <cell r="R167">
            <v>105.385701715579</v>
          </cell>
        </row>
        <row r="168">
          <cell r="Q168">
            <v>120.749427670394</v>
          </cell>
          <cell r="R168">
            <v>107.772768833499</v>
          </cell>
        </row>
        <row r="169">
          <cell r="Q169">
            <v>121.756391332626</v>
          </cell>
          <cell r="R169">
            <v>109.538941614745</v>
          </cell>
        </row>
        <row r="170">
          <cell r="Q170">
            <v>123.21901518447901</v>
          </cell>
          <cell r="R170">
            <v>111.199720117425</v>
          </cell>
        </row>
        <row r="171">
          <cell r="Q171">
            <v>124.467323719589</v>
          </cell>
          <cell r="R171">
            <v>113.032814578526</v>
          </cell>
        </row>
        <row r="172">
          <cell r="Q172">
            <v>124.41512530568799</v>
          </cell>
          <cell r="R172">
            <v>113.055095946675</v>
          </cell>
        </row>
        <row r="173">
          <cell r="Q173">
            <v>123.835041717476</v>
          </cell>
          <cell r="R173">
            <v>113.32030279334199</v>
          </cell>
        </row>
        <row r="174">
          <cell r="Q174">
            <v>122.35077072863901</v>
          </cell>
          <cell r="R174">
            <v>110.510962520905</v>
          </cell>
        </row>
        <row r="175">
          <cell r="Q175">
            <v>120.648283780992</v>
          </cell>
          <cell r="R175">
            <v>108.647708936025</v>
          </cell>
        </row>
        <row r="176">
          <cell r="Q176">
            <v>120.66839656125001</v>
          </cell>
          <cell r="R176">
            <v>107.65296554817201</v>
          </cell>
        </row>
        <row r="177">
          <cell r="Q177">
            <v>121.367360473956</v>
          </cell>
          <cell r="R177">
            <v>109.153534180967</v>
          </cell>
        </row>
        <row r="178">
          <cell r="Q178">
            <v>122.888239026169</v>
          </cell>
          <cell r="R178">
            <v>110.462502882895</v>
          </cell>
        </row>
        <row r="179">
          <cell r="Q179">
            <v>123.458114822109</v>
          </cell>
          <cell r="R179">
            <v>111.877352663173</v>
          </cell>
        </row>
        <row r="180">
          <cell r="Q180">
            <v>124.68783555415401</v>
          </cell>
          <cell r="R180">
            <v>114.029599561693</v>
          </cell>
        </row>
        <row r="181">
          <cell r="Q181">
            <v>125.816109311144</v>
          </cell>
          <cell r="R181">
            <v>116.13097212863001</v>
          </cell>
        </row>
        <row r="182">
          <cell r="Q182">
            <v>126.974873983737</v>
          </cell>
          <cell r="R182">
            <v>116.60285634028401</v>
          </cell>
        </row>
        <row r="183">
          <cell r="Q183">
            <v>128.59802902230399</v>
          </cell>
          <cell r="R183">
            <v>116.168705499612</v>
          </cell>
        </row>
        <row r="184">
          <cell r="Q184">
            <v>129.816664231874</v>
          </cell>
          <cell r="R184">
            <v>115.485021074969</v>
          </cell>
        </row>
        <row r="185">
          <cell r="Q185">
            <v>130.81834095469301</v>
          </cell>
          <cell r="R185">
            <v>116.194571763322</v>
          </cell>
        </row>
        <row r="186">
          <cell r="Q186">
            <v>129.82127140594201</v>
          </cell>
          <cell r="R186">
            <v>115.608270689771</v>
          </cell>
        </row>
        <row r="187">
          <cell r="Q187">
            <v>128.47291535442301</v>
          </cell>
          <cell r="R187">
            <v>117.397509083423</v>
          </cell>
        </row>
        <row r="188">
          <cell r="Q188">
            <v>128.09189073376101</v>
          </cell>
          <cell r="R188">
            <v>119.166407684159</v>
          </cell>
        </row>
        <row r="189">
          <cell r="Q189">
            <v>129.98294893277301</v>
          </cell>
          <cell r="R189">
            <v>122.704170480766</v>
          </cell>
        </row>
        <row r="190">
          <cell r="Q190">
            <v>132.405424906321</v>
          </cell>
          <cell r="R190">
            <v>123.11965036997501</v>
          </cell>
        </row>
        <row r="191">
          <cell r="Q191">
            <v>134.72674972808201</v>
          </cell>
          <cell r="R191">
            <v>123.373249773579</v>
          </cell>
        </row>
        <row r="192">
          <cell r="Q192">
            <v>135.967609280083</v>
          </cell>
          <cell r="R192">
            <v>122.162634055612</v>
          </cell>
        </row>
        <row r="193">
          <cell r="Q193">
            <v>136.892903131125</v>
          </cell>
          <cell r="R193">
            <v>122.90370715620899</v>
          </cell>
        </row>
        <row r="194">
          <cell r="Q194">
            <v>137.67953551989501</v>
          </cell>
          <cell r="R194">
            <v>124.185780576555</v>
          </cell>
        </row>
        <row r="195">
          <cell r="Q195">
            <v>138.03082774876</v>
          </cell>
          <cell r="R195">
            <v>125.33800841929801</v>
          </cell>
        </row>
        <row r="196">
          <cell r="Q196">
            <v>138.81250392836799</v>
          </cell>
          <cell r="R196">
            <v>126.771056303306</v>
          </cell>
        </row>
        <row r="197">
          <cell r="Q197">
            <v>139.92905499345801</v>
          </cell>
          <cell r="R197">
            <v>127.62554107119099</v>
          </cell>
        </row>
        <row r="198">
          <cell r="Q198">
            <v>142.291279532408</v>
          </cell>
          <cell r="R198">
            <v>130.00956872142299</v>
          </cell>
        </row>
        <row r="199">
          <cell r="Q199">
            <v>143.33355658296401</v>
          </cell>
          <cell r="R199">
            <v>131.63082128481099</v>
          </cell>
        </row>
        <row r="200">
          <cell r="Q200">
            <v>144.054483597196</v>
          </cell>
          <cell r="R200">
            <v>133.61587206656699</v>
          </cell>
        </row>
        <row r="201">
          <cell r="Q201">
            <v>144.17219604096701</v>
          </cell>
          <cell r="R201">
            <v>134.49307247515199</v>
          </cell>
        </row>
        <row r="202">
          <cell r="Q202">
            <v>146.12231766707799</v>
          </cell>
          <cell r="R202">
            <v>135.60141309472201</v>
          </cell>
        </row>
        <row r="203">
          <cell r="Q203">
            <v>148.13056601753999</v>
          </cell>
          <cell r="R203">
            <v>136.36840925406901</v>
          </cell>
        </row>
        <row r="204">
          <cell r="Q204">
            <v>150.92808687004299</v>
          </cell>
          <cell r="R204">
            <v>137.402801523395</v>
          </cell>
        </row>
        <row r="205">
          <cell r="Q205">
            <v>152.370882041014</v>
          </cell>
          <cell r="R205">
            <v>138.84685881694901</v>
          </cell>
        </row>
        <row r="206">
          <cell r="Q206">
            <v>153.98585832190199</v>
          </cell>
          <cell r="R206">
            <v>140.41502414249399</v>
          </cell>
        </row>
        <row r="207">
          <cell r="Q207">
            <v>154.56747720894001</v>
          </cell>
          <cell r="R207">
            <v>141.63689636375099</v>
          </cell>
        </row>
        <row r="208">
          <cell r="Q208">
            <v>155.85987438325299</v>
          </cell>
          <cell r="R208">
            <v>143.600715948117</v>
          </cell>
        </row>
        <row r="209">
          <cell r="Q209">
            <v>156.50827334394299</v>
          </cell>
          <cell r="R209">
            <v>145.36872432548699</v>
          </cell>
        </row>
        <row r="210">
          <cell r="Q210">
            <v>158.12614413692901</v>
          </cell>
          <cell r="R210">
            <v>148.114653231434</v>
          </cell>
        </row>
        <row r="211">
          <cell r="Q211">
            <v>158.383085967748</v>
          </cell>
          <cell r="R211">
            <v>147.61501109472599</v>
          </cell>
        </row>
        <row r="212">
          <cell r="Q212">
            <v>159.590461587422</v>
          </cell>
          <cell r="R212">
            <v>148.522856987794</v>
          </cell>
        </row>
        <row r="213">
          <cell r="Q213">
            <v>160.384666901288</v>
          </cell>
          <cell r="R213">
            <v>148.45851565294501</v>
          </cell>
        </row>
        <row r="214">
          <cell r="Q214">
            <v>162.83483693346199</v>
          </cell>
          <cell r="R214">
            <v>150.733950372382</v>
          </cell>
        </row>
        <row r="215">
          <cell r="Q215">
            <v>165.061366154897</v>
          </cell>
          <cell r="R215">
            <v>151.444449734811</v>
          </cell>
        </row>
        <row r="216">
          <cell r="Q216">
            <v>167.49870235106599</v>
          </cell>
          <cell r="R216">
            <v>153.45852949825999</v>
          </cell>
        </row>
        <row r="217">
          <cell r="Q217">
            <v>168.517434011343</v>
          </cell>
          <cell r="R217">
            <v>155.28114583603701</v>
          </cell>
        </row>
        <row r="218">
          <cell r="Q218">
            <v>168.286976210576</v>
          </cell>
          <cell r="R218">
            <v>155.85232474109799</v>
          </cell>
        </row>
        <row r="219">
          <cell r="Q219">
            <v>167.16012145018701</v>
          </cell>
          <cell r="R219">
            <v>153.88668120458399</v>
          </cell>
        </row>
        <row r="220">
          <cell r="Q220">
            <v>167.451675047691</v>
          </cell>
          <cell r="R220">
            <v>152.64422543508701</v>
          </cell>
        </row>
        <row r="221">
          <cell r="Q221">
            <v>169.22407907908101</v>
          </cell>
          <cell r="R221">
            <v>154.35907904647499</v>
          </cell>
        </row>
        <row r="222">
          <cell r="Q222">
            <v>172.84763012192801</v>
          </cell>
          <cell r="R222">
            <v>158.99922979401299</v>
          </cell>
        </row>
        <row r="223">
          <cell r="Q223">
            <v>174.50853532695501</v>
          </cell>
          <cell r="R223">
            <v>162.348315520352</v>
          </cell>
        </row>
        <row r="224">
          <cell r="Q224">
            <v>174.63929620607999</v>
          </cell>
          <cell r="R224">
            <v>162.831247962129</v>
          </cell>
        </row>
        <row r="225">
          <cell r="Q225">
            <v>173.19664676891301</v>
          </cell>
          <cell r="R225">
            <v>160.79081416451899</v>
          </cell>
        </row>
        <row r="226">
          <cell r="Q226">
            <v>174.174536236862</v>
          </cell>
          <cell r="R226">
            <v>160.37364082144299</v>
          </cell>
        </row>
        <row r="227">
          <cell r="Q227">
            <v>176.413162359924</v>
          </cell>
          <cell r="R227">
            <v>162.004187448202</v>
          </cell>
        </row>
        <row r="228">
          <cell r="Q228">
            <v>180.44296491009499</v>
          </cell>
          <cell r="R228">
            <v>164.738383610228</v>
          </cell>
        </row>
        <row r="229">
          <cell r="Q229">
            <v>182.74487219897301</v>
          </cell>
          <cell r="R229">
            <v>167.381108374626</v>
          </cell>
        </row>
        <row r="230">
          <cell r="Q230">
            <v>184.37281513302199</v>
          </cell>
          <cell r="R230">
            <v>169.2813732967</v>
          </cell>
        </row>
        <row r="231">
          <cell r="Q231">
            <v>183.88285205954199</v>
          </cell>
          <cell r="R231">
            <v>169.968278779483</v>
          </cell>
        </row>
        <row r="232">
          <cell r="Q232">
            <v>184.17552332963601</v>
          </cell>
          <cell r="R232">
            <v>169.67952713706001</v>
          </cell>
        </row>
        <row r="233">
          <cell r="Q233">
            <v>185.63007206329499</v>
          </cell>
          <cell r="R233">
            <v>169.670903588947</v>
          </cell>
        </row>
        <row r="234">
          <cell r="Q234">
            <v>189.36657679383299</v>
          </cell>
          <cell r="R234">
            <v>170.11244337136799</v>
          </cell>
        </row>
        <row r="235">
          <cell r="Q235">
            <v>193.27356393870099</v>
          </cell>
          <cell r="R235">
            <v>172.61840538931</v>
          </cell>
        </row>
        <row r="236">
          <cell r="Q236">
            <v>195.56733177733099</v>
          </cell>
          <cell r="R236">
            <v>175.45160638917901</v>
          </cell>
        </row>
        <row r="237">
          <cell r="Q237">
            <v>197.103288338574</v>
          </cell>
          <cell r="R237">
            <v>178.01053345894101</v>
          </cell>
        </row>
        <row r="238">
          <cell r="Q238">
            <v>199.87213915094301</v>
          </cell>
          <cell r="R238">
            <v>178.703081736195</v>
          </cell>
        </row>
        <row r="239">
          <cell r="Q239">
            <v>205.03219425142399</v>
          </cell>
          <cell r="R239">
            <v>179.39994945300401</v>
          </cell>
        </row>
        <row r="240">
          <cell r="Q240">
            <v>208.58292384753801</v>
          </cell>
          <cell r="R240">
            <v>179.37144302509401</v>
          </cell>
        </row>
        <row r="241">
          <cell r="Q241">
            <v>209.211560348473</v>
          </cell>
          <cell r="R241">
            <v>181.451275466152</v>
          </cell>
        </row>
        <row r="242">
          <cell r="Q242">
            <v>207.06344774854099</v>
          </cell>
          <cell r="R242">
            <v>182.76070585100101</v>
          </cell>
        </row>
        <row r="243">
          <cell r="Q243">
            <v>204.94963755557299</v>
          </cell>
          <cell r="R243">
            <v>183.800834030385</v>
          </cell>
        </row>
        <row r="244">
          <cell r="Q244">
            <v>206.05142490732001</v>
          </cell>
          <cell r="R244">
            <v>182.037090353498</v>
          </cell>
        </row>
        <row r="245">
          <cell r="Q245">
            <v>209.380889225582</v>
          </cell>
          <cell r="R245">
            <v>182.620091426681</v>
          </cell>
        </row>
        <row r="246">
          <cell r="Q246">
            <v>213.947948438315</v>
          </cell>
          <cell r="R246">
            <v>185.86763261418699</v>
          </cell>
        </row>
        <row r="247">
          <cell r="Q247">
            <v>213.95345195404499</v>
          </cell>
          <cell r="R247">
            <v>192.933375456856</v>
          </cell>
        </row>
        <row r="248">
          <cell r="Q248">
            <v>211.59617862324399</v>
          </cell>
          <cell r="R248">
            <v>196.40398129496899</v>
          </cell>
        </row>
        <row r="249">
          <cell r="Q249">
            <v>209.89659367267501</v>
          </cell>
          <cell r="R249">
            <v>195.89741483337701</v>
          </cell>
        </row>
        <row r="250">
          <cell r="Q250">
            <v>212.37016401788199</v>
          </cell>
          <cell r="R250">
            <v>192.867030486169</v>
          </cell>
        </row>
        <row r="251">
          <cell r="Q251">
            <v>217.294270890185</v>
          </cell>
          <cell r="R251">
            <v>192.38110543638501</v>
          </cell>
        </row>
        <row r="252">
          <cell r="Q252">
            <v>220.40618338831899</v>
          </cell>
          <cell r="R252">
            <v>195.26280038234501</v>
          </cell>
        </row>
        <row r="253">
          <cell r="Q253">
            <v>221.41759968576099</v>
          </cell>
          <cell r="R253">
            <v>200.45253815448999</v>
          </cell>
        </row>
        <row r="254">
          <cell r="Q254">
            <v>220.483546811271</v>
          </cell>
          <cell r="R254">
            <v>204.78411582725499</v>
          </cell>
        </row>
        <row r="255">
          <cell r="Q255">
            <v>221.04842249492799</v>
          </cell>
          <cell r="R255">
            <v>204.53465317288601</v>
          </cell>
        </row>
        <row r="256">
          <cell r="Q256">
            <v>222.69416377152601</v>
          </cell>
          <cell r="R256">
            <v>202.19129041460599</v>
          </cell>
        </row>
        <row r="257">
          <cell r="Q257">
            <v>225.31154018348701</v>
          </cell>
          <cell r="R257">
            <v>202.091361186905</v>
          </cell>
        </row>
        <row r="258">
          <cell r="Q258">
            <v>226.61907531416099</v>
          </cell>
          <cell r="R258">
            <v>203.43754008554899</v>
          </cell>
        </row>
        <row r="259">
          <cell r="Q259">
            <v>226.40922614838701</v>
          </cell>
          <cell r="R259">
            <v>207.794290820199</v>
          </cell>
        </row>
        <row r="260">
          <cell r="Q260">
            <v>227.382744424501</v>
          </cell>
          <cell r="R260">
            <v>211.46011066578799</v>
          </cell>
        </row>
        <row r="261">
          <cell r="Q261">
            <v>227.176860680305</v>
          </cell>
          <cell r="R261">
            <v>211.52000588769599</v>
          </cell>
        </row>
        <row r="262">
          <cell r="Q262">
            <v>228.69787509481799</v>
          </cell>
          <cell r="R262">
            <v>211.93693726209901</v>
          </cell>
        </row>
        <row r="263">
          <cell r="Q263">
            <v>230.45055913664899</v>
          </cell>
          <cell r="R263">
            <v>213.738715333503</v>
          </cell>
        </row>
        <row r="264">
          <cell r="Q264">
            <v>233.49368079704001</v>
          </cell>
          <cell r="R264">
            <v>215.37900157451699</v>
          </cell>
        </row>
        <row r="265">
          <cell r="Q265">
            <v>237.117515133616</v>
          </cell>
          <cell r="R265">
            <v>215.356362509056</v>
          </cell>
        </row>
        <row r="266">
          <cell r="Q266">
            <v>239.28884943343101</v>
          </cell>
          <cell r="R266">
            <v>214.385458712428</v>
          </cell>
        </row>
        <row r="267">
          <cell r="Q267">
            <v>237.866598377667</v>
          </cell>
          <cell r="R267">
            <v>212.61585344620499</v>
          </cell>
        </row>
        <row r="268">
          <cell r="Q268">
            <v>235.41424971738101</v>
          </cell>
          <cell r="R268">
            <v>214.40488972465801</v>
          </cell>
        </row>
        <row r="269">
          <cell r="Q269">
            <v>235.80825362990601</v>
          </cell>
          <cell r="R269">
            <v>218.78248367200399</v>
          </cell>
        </row>
        <row r="270">
          <cell r="Q270">
            <v>239.328924003428</v>
          </cell>
          <cell r="R270">
            <v>227.19851023503901</v>
          </cell>
        </row>
        <row r="271">
          <cell r="Q271">
            <v>243.93613382476801</v>
          </cell>
          <cell r="R271">
            <v>234.65895662277899</v>
          </cell>
        </row>
        <row r="272">
          <cell r="Q272">
            <v>246.34795507880699</v>
          </cell>
          <cell r="R272">
            <v>236.04559107035701</v>
          </cell>
        </row>
        <row r="273">
          <cell r="Q273">
            <v>243.52609266568501</v>
          </cell>
          <cell r="R273">
            <v>225.207656521601</v>
          </cell>
        </row>
        <row r="274">
          <cell r="Q274">
            <v>239.14709357876799</v>
          </cell>
          <cell r="R274">
            <v>212.20729982516499</v>
          </cell>
        </row>
        <row r="275">
          <cell r="Q275">
            <v>237.13057860629999</v>
          </cell>
          <cell r="R275">
            <v>212.716091385569</v>
          </cell>
        </row>
        <row r="276">
          <cell r="Q276">
            <v>238.10022645949201</v>
          </cell>
          <cell r="R276">
            <v>220.200552269193</v>
          </cell>
        </row>
        <row r="277">
          <cell r="Q277">
            <v>242.37069816047901</v>
          </cell>
          <cell r="R277">
            <v>230.07032584747299</v>
          </cell>
        </row>
        <row r="278">
          <cell r="Q278">
            <v>247.92506773151899</v>
          </cell>
          <cell r="R278">
            <v>234.90423929327301</v>
          </cell>
        </row>
        <row r="279">
          <cell r="Q279">
            <v>254.10569669502701</v>
          </cell>
          <cell r="R279">
            <v>238.20659450871801</v>
          </cell>
        </row>
        <row r="280">
          <cell r="Q280">
            <v>257.24023755740001</v>
          </cell>
          <cell r="R280">
            <v>240.77446201074801</v>
          </cell>
        </row>
        <row r="281">
          <cell r="Q281">
            <v>257.76952757854798</v>
          </cell>
          <cell r="R281">
            <v>242.60420200131</v>
          </cell>
        </row>
        <row r="282">
          <cell r="Q282">
            <v>256.58734617078699</v>
          </cell>
          <cell r="R282">
            <v>241.99394918739</v>
          </cell>
        </row>
        <row r="283">
          <cell r="Q283">
            <v>256.26732424493298</v>
          </cell>
          <cell r="R283">
            <v>241.10431046740999</v>
          </cell>
        </row>
        <row r="284">
          <cell r="Q284">
            <v>259.813059446041</v>
          </cell>
          <cell r="R284">
            <v>244.66883308397999</v>
          </cell>
        </row>
        <row r="285">
          <cell r="Q285">
            <v>263.83468375915697</v>
          </cell>
          <cell r="R285">
            <v>248.021888482577</v>
          </cell>
        </row>
        <row r="286">
          <cell r="Q286">
            <v>268.15253612515301</v>
          </cell>
          <cell r="R286">
            <v>252.40312514903101</v>
          </cell>
        </row>
        <row r="287">
          <cell r="Q287">
            <v>271.64788941955101</v>
          </cell>
          <cell r="R287">
            <v>251.155361908012</v>
          </cell>
        </row>
        <row r="288">
          <cell r="Q288">
            <v>274.69934474277397</v>
          </cell>
          <cell r="R288">
            <v>257.42079426909402</v>
          </cell>
        </row>
        <row r="289">
          <cell r="Q289">
            <v>278.275738455333</v>
          </cell>
          <cell r="R289">
            <v>256.49737520546398</v>
          </cell>
        </row>
      </sheetData>
      <sheetData sheetId="9"/>
      <sheetData sheetId="10" refreshError="1"/>
      <sheetData sheetId="11">
        <row r="3">
          <cell r="H3">
            <v>44439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EC8A-BE0E-466F-8A66-991475DDB14F}">
  <sheetPr codeName="Sheet3"/>
  <dimension ref="A1:R324"/>
  <sheetViews>
    <sheetView topLeftCell="A295" zoomScaleNormal="100" workbookViewId="0">
      <selection activeCell="K339" sqref="K339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1" bestFit="1" customWidth="1"/>
    <col min="13" max="13" width="19.28515625" style="31" customWidth="1"/>
    <col min="14" max="14" width="9.140625" style="31"/>
    <col min="15" max="15" width="16.85546875" style="31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78.439173907618994</v>
      </c>
      <c r="N6" s="19">
        <v>35079.5</v>
      </c>
      <c r="O6" s="20">
        <v>66.285286149105502</v>
      </c>
      <c r="P6" s="21"/>
    </row>
    <row r="7" spans="1:17" x14ac:dyDescent="0.25">
      <c r="A7" s="22" t="s">
        <v>73</v>
      </c>
      <c r="B7" s="22"/>
      <c r="C7" s="22"/>
      <c r="D7" s="22"/>
      <c r="E7" s="22"/>
      <c r="F7" s="22"/>
      <c r="G7" s="22"/>
      <c r="H7" s="22"/>
      <c r="I7" s="22"/>
      <c r="J7" s="22"/>
      <c r="L7" s="17">
        <v>35854</v>
      </c>
      <c r="M7" s="18">
        <v>78.130798695491606</v>
      </c>
      <c r="N7" s="19">
        <v>35109.5</v>
      </c>
      <c r="O7" s="20">
        <v>65.180209320863995</v>
      </c>
      <c r="P7" s="21"/>
    </row>
    <row r="8" spans="1:17" x14ac:dyDescent="0.25">
      <c r="A8" s="22" t="s">
        <v>74</v>
      </c>
      <c r="B8" s="22"/>
      <c r="C8" s="22"/>
      <c r="D8" s="22"/>
      <c r="E8" s="22"/>
      <c r="F8" s="22"/>
      <c r="G8" s="22"/>
      <c r="H8" s="22"/>
      <c r="I8" s="22"/>
      <c r="J8" s="22"/>
      <c r="L8" s="17">
        <v>35885</v>
      </c>
      <c r="M8" s="18">
        <v>77.989293009734695</v>
      </c>
      <c r="N8" s="19">
        <v>35139.5</v>
      </c>
      <c r="O8" s="20">
        <v>64.5837716983485</v>
      </c>
      <c r="P8" s="21"/>
    </row>
    <row r="9" spans="1:17" x14ac:dyDescent="0.25">
      <c r="L9" s="17">
        <v>35915</v>
      </c>
      <c r="M9" s="18">
        <v>78.835918280024003</v>
      </c>
      <c r="N9" s="19">
        <v>35170</v>
      </c>
      <c r="O9" s="20">
        <v>64.406526163257695</v>
      </c>
      <c r="P9" s="21"/>
      <c r="Q9" s="23"/>
    </row>
    <row r="10" spans="1:17" x14ac:dyDescent="0.25">
      <c r="L10" s="17">
        <v>35946</v>
      </c>
      <c r="M10" s="18">
        <v>79.929428253677301</v>
      </c>
      <c r="N10" s="19">
        <v>35200.5</v>
      </c>
      <c r="O10" s="20">
        <v>63.916743612593798</v>
      </c>
      <c r="P10" s="21"/>
    </row>
    <row r="11" spans="1:17" x14ac:dyDescent="0.25">
      <c r="L11" s="17">
        <v>35976</v>
      </c>
      <c r="M11" s="18">
        <v>81.013982056282401</v>
      </c>
      <c r="N11" s="19">
        <v>35231</v>
      </c>
      <c r="O11" s="20">
        <v>64.243061673471502</v>
      </c>
      <c r="P11" s="21"/>
      <c r="Q11" s="24"/>
    </row>
    <row r="12" spans="1:17" x14ac:dyDescent="0.25">
      <c r="L12" s="17">
        <v>36007</v>
      </c>
      <c r="M12" s="18">
        <v>80.750745240173401</v>
      </c>
      <c r="N12" s="19">
        <v>35261.5</v>
      </c>
      <c r="O12" s="20">
        <v>64.731891721561098</v>
      </c>
      <c r="P12" s="21"/>
      <c r="Q12" s="25"/>
    </row>
    <row r="13" spans="1:17" x14ac:dyDescent="0.25">
      <c r="L13" s="17">
        <v>36038</v>
      </c>
      <c r="M13" s="18">
        <v>79.946131282579202</v>
      </c>
      <c r="N13" s="19">
        <v>35292.5</v>
      </c>
      <c r="O13" s="20">
        <v>65.143385488473797</v>
      </c>
      <c r="P13" s="21"/>
    </row>
    <row r="14" spans="1:17" x14ac:dyDescent="0.25">
      <c r="L14" s="17">
        <v>36068</v>
      </c>
      <c r="M14" s="18">
        <v>79.585119578357904</v>
      </c>
      <c r="N14" s="19">
        <v>35323</v>
      </c>
      <c r="O14" s="20">
        <v>65.088916707168494</v>
      </c>
      <c r="P14" s="21"/>
      <c r="Q14" s="24"/>
    </row>
    <row r="15" spans="1:17" x14ac:dyDescent="0.25">
      <c r="L15" s="17">
        <v>36099</v>
      </c>
      <c r="M15" s="18">
        <v>80.601715308587302</v>
      </c>
      <c r="N15" s="19">
        <v>35353.5</v>
      </c>
      <c r="O15" s="20">
        <v>64.695642947023799</v>
      </c>
      <c r="P15" s="21"/>
    </row>
    <row r="16" spans="1:17" x14ac:dyDescent="0.25">
      <c r="L16" s="17">
        <v>36129</v>
      </c>
      <c r="M16" s="18">
        <v>82.574593166244497</v>
      </c>
      <c r="N16" s="19">
        <v>35384</v>
      </c>
      <c r="O16" s="20">
        <v>65.625898871763297</v>
      </c>
      <c r="P16" s="21"/>
    </row>
    <row r="17" spans="12:16" x14ac:dyDescent="0.25">
      <c r="L17" s="17">
        <v>36160</v>
      </c>
      <c r="M17" s="18">
        <v>83.998591062861493</v>
      </c>
      <c r="N17" s="19">
        <v>35414.5</v>
      </c>
      <c r="O17" s="20">
        <v>67.601911474674594</v>
      </c>
      <c r="P17" s="21"/>
    </row>
    <row r="18" spans="12:16" x14ac:dyDescent="0.25">
      <c r="L18" s="17">
        <v>36191</v>
      </c>
      <c r="M18" s="18">
        <v>84.346757747728404</v>
      </c>
      <c r="N18" s="19">
        <v>35445.5</v>
      </c>
      <c r="O18" s="20">
        <v>70.036344676105799</v>
      </c>
      <c r="P18" s="21"/>
    </row>
    <row r="19" spans="12:16" x14ac:dyDescent="0.25">
      <c r="L19" s="17">
        <v>36219</v>
      </c>
      <c r="M19" s="18">
        <v>83.823650783194196</v>
      </c>
      <c r="N19" s="19">
        <v>35475</v>
      </c>
      <c r="O19" s="20">
        <v>71.219359315853794</v>
      </c>
      <c r="P19" s="21"/>
    </row>
    <row r="20" spans="12:16" x14ac:dyDescent="0.25">
      <c r="L20" s="17">
        <v>36250</v>
      </c>
      <c r="M20" s="18">
        <v>83.908628142949894</v>
      </c>
      <c r="N20" s="19">
        <v>35504.5</v>
      </c>
      <c r="O20" s="20">
        <v>71.150420403256007</v>
      </c>
      <c r="P20" s="21"/>
    </row>
    <row r="21" spans="12:16" x14ac:dyDescent="0.25">
      <c r="L21" s="17">
        <v>36280</v>
      </c>
      <c r="M21" s="18">
        <v>85.008869948514402</v>
      </c>
      <c r="N21" s="19">
        <v>35535</v>
      </c>
      <c r="O21" s="20">
        <v>70.836843614439999</v>
      </c>
      <c r="P21" s="21"/>
    </row>
    <row r="22" spans="12:16" x14ac:dyDescent="0.25">
      <c r="L22" s="17">
        <v>36311</v>
      </c>
      <c r="M22" s="18">
        <v>86.694717152801701</v>
      </c>
      <c r="N22" s="19">
        <v>35565.5</v>
      </c>
      <c r="O22" s="20">
        <v>71.306691260333295</v>
      </c>
      <c r="P22" s="21"/>
    </row>
    <row r="23" spans="12:16" x14ac:dyDescent="0.25">
      <c r="L23" s="17">
        <v>36341</v>
      </c>
      <c r="M23" s="18">
        <v>88.070536597025793</v>
      </c>
      <c r="N23" s="19">
        <v>35596</v>
      </c>
      <c r="O23" s="20">
        <v>72.2181490526429</v>
      </c>
      <c r="P23" s="21"/>
    </row>
    <row r="24" spans="12:16" x14ac:dyDescent="0.25">
      <c r="L24" s="17">
        <v>36372</v>
      </c>
      <c r="M24" s="18">
        <v>88.706252230156593</v>
      </c>
      <c r="N24" s="19">
        <v>35626.5</v>
      </c>
      <c r="O24" s="20">
        <v>73.416709710796397</v>
      </c>
      <c r="P24" s="21"/>
    </row>
    <row r="25" spans="12:16" x14ac:dyDescent="0.25">
      <c r="L25" s="17">
        <v>36403</v>
      </c>
      <c r="M25" s="18">
        <v>88.733246784823393</v>
      </c>
      <c r="N25" s="19">
        <v>35657.5</v>
      </c>
      <c r="O25" s="20">
        <v>73.742352642350696</v>
      </c>
      <c r="P25" s="21"/>
    </row>
    <row r="26" spans="12:16" x14ac:dyDescent="0.25">
      <c r="L26" s="17">
        <v>36433</v>
      </c>
      <c r="M26" s="18">
        <v>88.915050960313394</v>
      </c>
      <c r="N26" s="19">
        <v>35688</v>
      </c>
      <c r="O26" s="20">
        <v>75.237312442114899</v>
      </c>
      <c r="P26" s="21"/>
    </row>
    <row r="27" spans="12:16" x14ac:dyDescent="0.25">
      <c r="L27" s="17">
        <v>36464</v>
      </c>
      <c r="M27" s="18">
        <v>89.382895304866096</v>
      </c>
      <c r="N27" s="19">
        <v>35718.5</v>
      </c>
      <c r="O27" s="20">
        <v>76.0320072212658</v>
      </c>
      <c r="P27" s="21"/>
    </row>
    <row r="28" spans="12:16" x14ac:dyDescent="0.25">
      <c r="L28" s="17">
        <v>36494</v>
      </c>
      <c r="M28" s="18">
        <v>90.588482147333707</v>
      </c>
      <c r="N28" s="19">
        <v>35749</v>
      </c>
      <c r="O28" s="20">
        <v>78.815649630162</v>
      </c>
      <c r="P28" s="21"/>
    </row>
    <row r="29" spans="12:16" x14ac:dyDescent="0.25">
      <c r="L29" s="17">
        <v>36525</v>
      </c>
      <c r="M29" s="18">
        <v>91.199873215504098</v>
      </c>
      <c r="N29" s="19">
        <v>35779.5</v>
      </c>
      <c r="O29" s="20">
        <v>80.426905069746795</v>
      </c>
      <c r="P29" s="21"/>
    </row>
    <row r="30" spans="12:16" x14ac:dyDescent="0.25">
      <c r="L30" s="17">
        <v>36556</v>
      </c>
      <c r="M30" s="18">
        <v>92.331619651374993</v>
      </c>
      <c r="N30" s="19">
        <v>35810.5</v>
      </c>
      <c r="O30" s="20">
        <v>83.688029315848894</v>
      </c>
      <c r="P30" s="21"/>
    </row>
    <row r="31" spans="12:16" x14ac:dyDescent="0.25">
      <c r="L31" s="17">
        <v>36585</v>
      </c>
      <c r="M31" s="18">
        <v>92.588425165876302</v>
      </c>
      <c r="N31" s="19">
        <v>35840</v>
      </c>
      <c r="O31" s="20">
        <v>83.078656679160602</v>
      </c>
      <c r="P31" s="21"/>
    </row>
    <row r="32" spans="12:16" x14ac:dyDescent="0.25">
      <c r="L32" s="17">
        <v>36616</v>
      </c>
      <c r="M32" s="18">
        <v>93.204191367838206</v>
      </c>
      <c r="N32" s="19">
        <v>35869.5</v>
      </c>
      <c r="O32" s="20">
        <v>82.356092362724993</v>
      </c>
      <c r="P32" s="21"/>
    </row>
    <row r="33" spans="12:16" x14ac:dyDescent="0.25">
      <c r="L33" s="17">
        <v>36646</v>
      </c>
      <c r="M33" s="18">
        <v>93.951450377869406</v>
      </c>
      <c r="N33" s="19">
        <v>35900</v>
      </c>
      <c r="O33" s="20">
        <v>81.040877147908006</v>
      </c>
      <c r="P33" s="21"/>
    </row>
    <row r="34" spans="12:16" x14ac:dyDescent="0.25">
      <c r="L34" s="17">
        <v>36677</v>
      </c>
      <c r="M34" s="18">
        <v>95.954693698802799</v>
      </c>
      <c r="N34" s="19">
        <v>35930.5</v>
      </c>
      <c r="O34" s="20">
        <v>82.440891974996006</v>
      </c>
      <c r="P34" s="21"/>
    </row>
    <row r="35" spans="12:16" x14ac:dyDescent="0.25">
      <c r="L35" s="17">
        <v>36707</v>
      </c>
      <c r="M35" s="18">
        <v>98.075570854216494</v>
      </c>
      <c r="N35" s="19">
        <v>35961</v>
      </c>
      <c r="O35" s="20">
        <v>84.309069476519895</v>
      </c>
      <c r="P35" s="21"/>
    </row>
    <row r="36" spans="12:16" x14ac:dyDescent="0.25">
      <c r="L36" s="17">
        <v>36738</v>
      </c>
      <c r="M36" s="18">
        <v>98.560068789012504</v>
      </c>
      <c r="N36" s="19">
        <v>35991.5</v>
      </c>
      <c r="O36" s="20">
        <v>84.834011730534996</v>
      </c>
      <c r="P36" s="21"/>
    </row>
    <row r="37" spans="12:16" x14ac:dyDescent="0.25">
      <c r="L37" s="17">
        <v>36769</v>
      </c>
      <c r="M37" s="18">
        <v>97.952209597813805</v>
      </c>
      <c r="N37" s="19">
        <v>36022.5</v>
      </c>
      <c r="O37" s="20">
        <v>85.532601050081993</v>
      </c>
      <c r="P37" s="21"/>
    </row>
    <row r="38" spans="12:16" x14ac:dyDescent="0.25">
      <c r="L38" s="17">
        <v>36799</v>
      </c>
      <c r="M38" s="18">
        <v>97.185363628375399</v>
      </c>
      <c r="N38" s="19">
        <v>36053</v>
      </c>
      <c r="O38" s="20">
        <v>85.889213026816293</v>
      </c>
      <c r="P38" s="21"/>
    </row>
    <row r="39" spans="12:16" x14ac:dyDescent="0.25">
      <c r="L39" s="17">
        <v>36830</v>
      </c>
      <c r="M39" s="18">
        <v>98.137156271674897</v>
      </c>
      <c r="N39" s="19">
        <v>36083.5</v>
      </c>
      <c r="O39" s="20">
        <v>87.038242260480303</v>
      </c>
      <c r="P39" s="21"/>
    </row>
    <row r="40" spans="12:16" x14ac:dyDescent="0.25">
      <c r="L40" s="17">
        <v>36860</v>
      </c>
      <c r="M40" s="18">
        <v>99.240212301146798</v>
      </c>
      <c r="N40" s="19">
        <v>36114</v>
      </c>
      <c r="O40" s="20">
        <v>87.2646078398529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87.125486176217194</v>
      </c>
      <c r="P41" s="21"/>
    </row>
    <row r="42" spans="12:16" x14ac:dyDescent="0.25">
      <c r="L42" s="17">
        <v>36922</v>
      </c>
      <c r="M42" s="18">
        <v>100.268894093615</v>
      </c>
      <c r="N42" s="19">
        <v>36175.5</v>
      </c>
      <c r="O42" s="20">
        <v>86.884648340361593</v>
      </c>
      <c r="P42" s="21"/>
    </row>
    <row r="43" spans="12:16" x14ac:dyDescent="0.25">
      <c r="L43" s="17">
        <v>36950</v>
      </c>
      <c r="M43" s="18">
        <v>100.459235869821</v>
      </c>
      <c r="N43" s="19">
        <v>36205</v>
      </c>
      <c r="O43" s="20">
        <v>85.712095029843994</v>
      </c>
      <c r="P43" s="21"/>
    </row>
    <row r="44" spans="12:16" x14ac:dyDescent="0.25">
      <c r="L44" s="17">
        <v>36981</v>
      </c>
      <c r="M44" s="18">
        <v>100.603468398309</v>
      </c>
      <c r="N44" s="19">
        <v>36234.5</v>
      </c>
      <c r="O44" s="20">
        <v>84.346546756314396</v>
      </c>
      <c r="P44" s="21"/>
    </row>
    <row r="45" spans="12:16" x14ac:dyDescent="0.25">
      <c r="L45" s="17">
        <v>37011</v>
      </c>
      <c r="M45" s="18">
        <v>100.62504017337299</v>
      </c>
      <c r="N45" s="19">
        <v>36265</v>
      </c>
      <c r="O45" s="20">
        <v>83.343059982594298</v>
      </c>
      <c r="P45" s="21"/>
    </row>
    <row r="46" spans="12:16" x14ac:dyDescent="0.25">
      <c r="L46" s="17">
        <v>37042</v>
      </c>
      <c r="M46" s="18">
        <v>100.950874433604</v>
      </c>
      <c r="N46" s="19">
        <v>36295.5</v>
      </c>
      <c r="O46" s="20">
        <v>83.351596197742495</v>
      </c>
      <c r="P46" s="21"/>
    </row>
    <row r="47" spans="12:16" x14ac:dyDescent="0.25">
      <c r="L47" s="17">
        <v>37072</v>
      </c>
      <c r="M47" s="18">
        <v>102.12840217036</v>
      </c>
      <c r="N47" s="19">
        <v>36326</v>
      </c>
      <c r="O47" s="20">
        <v>84.656703769604803</v>
      </c>
      <c r="P47" s="21"/>
    </row>
    <row r="48" spans="12:16" x14ac:dyDescent="0.25">
      <c r="L48" s="17">
        <v>37103</v>
      </c>
      <c r="M48" s="18">
        <v>103.785755001929</v>
      </c>
      <c r="N48" s="19">
        <v>36356.5</v>
      </c>
      <c r="O48" s="20">
        <v>86.200715061304706</v>
      </c>
      <c r="P48" s="21"/>
    </row>
    <row r="49" spans="12:16" x14ac:dyDescent="0.25">
      <c r="L49" s="17">
        <v>37134</v>
      </c>
      <c r="M49" s="18">
        <v>105.778871062042</v>
      </c>
      <c r="N49" s="19">
        <v>36387.5</v>
      </c>
      <c r="O49" s="20">
        <v>88.678340603915302</v>
      </c>
      <c r="P49" s="21"/>
    </row>
    <row r="50" spans="12:16" x14ac:dyDescent="0.25">
      <c r="L50" s="17">
        <v>37164</v>
      </c>
      <c r="M50" s="18">
        <v>106.863505701455</v>
      </c>
      <c r="N50" s="19">
        <v>36418</v>
      </c>
      <c r="O50" s="20">
        <v>90.3036206919558</v>
      </c>
      <c r="P50" s="21"/>
    </row>
    <row r="51" spans="12:16" x14ac:dyDescent="0.25">
      <c r="L51" s="17">
        <v>37195</v>
      </c>
      <c r="M51" s="18">
        <v>106.55158659189399</v>
      </c>
      <c r="N51" s="19">
        <v>36448.5</v>
      </c>
      <c r="O51" s="20">
        <v>91.562792787947998</v>
      </c>
      <c r="P51" s="21"/>
    </row>
    <row r="52" spans="12:16" x14ac:dyDescent="0.25">
      <c r="L52" s="17">
        <v>37225</v>
      </c>
      <c r="M52" s="18">
        <v>105.377736091893</v>
      </c>
      <c r="N52" s="19">
        <v>36479</v>
      </c>
      <c r="O52" s="20">
        <v>91.513003128873805</v>
      </c>
      <c r="P52" s="21"/>
    </row>
    <row r="53" spans="12:16" x14ac:dyDescent="0.25">
      <c r="L53" s="17">
        <v>37256</v>
      </c>
      <c r="M53" s="18">
        <v>104.12228603465</v>
      </c>
      <c r="N53" s="19">
        <v>36509.5</v>
      </c>
      <c r="O53" s="20">
        <v>91.319420859307698</v>
      </c>
      <c r="P53" s="21"/>
    </row>
    <row r="54" spans="12:16" x14ac:dyDescent="0.25">
      <c r="L54" s="17">
        <v>37287</v>
      </c>
      <c r="M54" s="18">
        <v>104.565460005247</v>
      </c>
      <c r="N54" s="19">
        <v>36540.5</v>
      </c>
      <c r="O54" s="20">
        <v>91.538686874021195</v>
      </c>
      <c r="P54" s="21"/>
    </row>
    <row r="55" spans="12:16" x14ac:dyDescent="0.25">
      <c r="L55" s="17">
        <v>37315</v>
      </c>
      <c r="M55" s="18">
        <v>105.921996288175</v>
      </c>
      <c r="N55" s="19">
        <v>36570.5</v>
      </c>
      <c r="O55" s="20">
        <v>89.852132957868704</v>
      </c>
      <c r="P55" s="21"/>
    </row>
    <row r="56" spans="12:16" x14ac:dyDescent="0.25">
      <c r="L56" s="17">
        <v>37346</v>
      </c>
      <c r="M56" s="18">
        <v>107.75849755786901</v>
      </c>
      <c r="N56" s="19">
        <v>36600.5</v>
      </c>
      <c r="O56" s="20">
        <v>88.603009350310998</v>
      </c>
      <c r="P56" s="21"/>
    </row>
    <row r="57" spans="12:16" x14ac:dyDescent="0.25">
      <c r="L57" s="17">
        <v>37376</v>
      </c>
      <c r="M57" s="18">
        <v>108.587945251581</v>
      </c>
      <c r="N57" s="19">
        <v>36631</v>
      </c>
      <c r="O57" s="20">
        <v>87.359651867537494</v>
      </c>
      <c r="P57" s="21"/>
    </row>
    <row r="58" spans="12:16" x14ac:dyDescent="0.25">
      <c r="L58" s="17">
        <v>37407</v>
      </c>
      <c r="M58" s="18">
        <v>109.192098076832</v>
      </c>
      <c r="N58" s="19">
        <v>36661.5</v>
      </c>
      <c r="O58" s="20">
        <v>89.859058235933006</v>
      </c>
      <c r="P58" s="21"/>
    </row>
    <row r="59" spans="12:16" x14ac:dyDescent="0.25">
      <c r="L59" s="17">
        <v>37437</v>
      </c>
      <c r="M59" s="18">
        <v>109.678065004139</v>
      </c>
      <c r="N59" s="19">
        <v>36692</v>
      </c>
      <c r="O59" s="20">
        <v>92.7786342928853</v>
      </c>
      <c r="P59" s="21"/>
    </row>
    <row r="60" spans="12:16" x14ac:dyDescent="0.25">
      <c r="L60" s="17">
        <v>37468</v>
      </c>
      <c r="M60" s="18">
        <v>110.75639022577199</v>
      </c>
      <c r="N60" s="19">
        <v>36722.5</v>
      </c>
      <c r="O60" s="20">
        <v>95.409813839402702</v>
      </c>
      <c r="P60" s="21"/>
    </row>
    <row r="61" spans="12:16" x14ac:dyDescent="0.25">
      <c r="L61" s="17">
        <v>37499</v>
      </c>
      <c r="M61" s="18">
        <v>111.95665970459601</v>
      </c>
      <c r="N61" s="19">
        <v>36753.5</v>
      </c>
      <c r="O61" s="20">
        <v>96.737028999540897</v>
      </c>
      <c r="P61" s="21"/>
    </row>
    <row r="62" spans="12:16" x14ac:dyDescent="0.25">
      <c r="L62" s="17">
        <v>37529</v>
      </c>
      <c r="M62" s="18">
        <v>113.361984442297</v>
      </c>
      <c r="N62" s="19">
        <v>36784</v>
      </c>
      <c r="O62" s="20">
        <v>97.896611036626396</v>
      </c>
      <c r="P62" s="21"/>
    </row>
    <row r="63" spans="12:16" x14ac:dyDescent="0.25">
      <c r="L63" s="17">
        <v>37560</v>
      </c>
      <c r="M63" s="18">
        <v>115.060997445412</v>
      </c>
      <c r="N63" s="19">
        <v>36814.5</v>
      </c>
      <c r="O63" s="20">
        <v>98.969467528476301</v>
      </c>
      <c r="P63" s="21"/>
    </row>
    <row r="64" spans="12:16" x14ac:dyDescent="0.25">
      <c r="L64" s="17">
        <v>37590</v>
      </c>
      <c r="M64" s="18">
        <v>116.843525239364</v>
      </c>
      <c r="N64" s="19">
        <v>36845</v>
      </c>
      <c r="O64" s="20">
        <v>99.696428417476895</v>
      </c>
      <c r="P64" s="21"/>
    </row>
    <row r="65" spans="12:16" x14ac:dyDescent="0.25">
      <c r="L65" s="17">
        <v>37621</v>
      </c>
      <c r="M65" s="18">
        <v>117.893445994717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117.85297416533901</v>
      </c>
      <c r="N66" s="19">
        <v>36906.5</v>
      </c>
      <c r="O66" s="20">
        <v>100.280447256901</v>
      </c>
      <c r="P66" s="21"/>
    </row>
    <row r="67" spans="12:16" x14ac:dyDescent="0.25">
      <c r="L67" s="17">
        <v>37680</v>
      </c>
      <c r="M67" s="18">
        <v>117.700065728075</v>
      </c>
      <c r="N67" s="19">
        <v>36936</v>
      </c>
      <c r="O67" s="20">
        <v>100.23637304521399</v>
      </c>
      <c r="P67" s="21"/>
    </row>
    <row r="68" spans="12:16" x14ac:dyDescent="0.25">
      <c r="L68" s="17">
        <v>37711</v>
      </c>
      <c r="M68" s="18">
        <v>118.506298018129</v>
      </c>
      <c r="N68" s="19">
        <v>36965.5</v>
      </c>
      <c r="O68" s="20">
        <v>99.975183611530298</v>
      </c>
      <c r="P68" s="21"/>
    </row>
    <row r="69" spans="12:16" x14ac:dyDescent="0.25">
      <c r="L69" s="17">
        <v>37741</v>
      </c>
      <c r="M69" s="18">
        <v>120.210212319943</v>
      </c>
      <c r="N69" s="19">
        <v>36996</v>
      </c>
      <c r="O69" s="20">
        <v>99.5138893273934</v>
      </c>
      <c r="P69" s="21"/>
    </row>
    <row r="70" spans="12:16" x14ac:dyDescent="0.25">
      <c r="L70" s="17">
        <v>37772</v>
      </c>
      <c r="M70" s="18">
        <v>121.87243444668999</v>
      </c>
      <c r="N70" s="19">
        <v>37026.5</v>
      </c>
      <c r="O70" s="20">
        <v>99.681755425255005</v>
      </c>
      <c r="P70" s="21"/>
    </row>
    <row r="71" spans="12:16" x14ac:dyDescent="0.25">
      <c r="L71" s="17">
        <v>37802</v>
      </c>
      <c r="M71" s="18">
        <v>122.81627933428901</v>
      </c>
      <c r="N71" s="19">
        <v>37057</v>
      </c>
      <c r="O71" s="20">
        <v>100.21869211385</v>
      </c>
      <c r="P71" s="21"/>
    </row>
    <row r="72" spans="12:16" x14ac:dyDescent="0.25">
      <c r="L72" s="17">
        <v>37833</v>
      </c>
      <c r="M72" s="18">
        <v>123.779564905736</v>
      </c>
      <c r="N72" s="19">
        <v>37087.5</v>
      </c>
      <c r="O72" s="20">
        <v>101.167906744997</v>
      </c>
      <c r="P72" s="21"/>
    </row>
    <row r="73" spans="12:16" x14ac:dyDescent="0.25">
      <c r="L73" s="17">
        <v>37864</v>
      </c>
      <c r="M73" s="18">
        <v>124.899190210065</v>
      </c>
      <c r="N73" s="19">
        <v>37118.5</v>
      </c>
      <c r="O73" s="20">
        <v>101.10830531949701</v>
      </c>
      <c r="P73" s="21"/>
    </row>
    <row r="74" spans="12:16" x14ac:dyDescent="0.25">
      <c r="L74" s="17">
        <v>37894</v>
      </c>
      <c r="M74" s="18">
        <v>126.314534660202</v>
      </c>
      <c r="N74" s="19">
        <v>37149</v>
      </c>
      <c r="O74" s="20">
        <v>100.864977184623</v>
      </c>
      <c r="P74" s="21"/>
    </row>
    <row r="75" spans="12:16" x14ac:dyDescent="0.25">
      <c r="L75" s="17">
        <v>37925</v>
      </c>
      <c r="M75" s="18">
        <v>127.276564182651</v>
      </c>
      <c r="N75" s="19">
        <v>37179.5</v>
      </c>
      <c r="O75" s="20">
        <v>99.448958404118599</v>
      </c>
      <c r="P75" s="21"/>
    </row>
    <row r="76" spans="12:16" x14ac:dyDescent="0.25">
      <c r="L76" s="17">
        <v>37955</v>
      </c>
      <c r="M76" s="18">
        <v>127.85153182964601</v>
      </c>
      <c r="N76" s="19">
        <v>37210</v>
      </c>
      <c r="O76" s="20">
        <v>98.626566518243905</v>
      </c>
      <c r="P76" s="21"/>
    </row>
    <row r="77" spans="12:16" x14ac:dyDescent="0.25">
      <c r="L77" s="17">
        <v>37986</v>
      </c>
      <c r="M77" s="18">
        <v>128.52896954913001</v>
      </c>
      <c r="N77" s="19">
        <v>37240.5</v>
      </c>
      <c r="O77" s="20">
        <v>97.782947502898594</v>
      </c>
      <c r="P77" s="21"/>
    </row>
    <row r="78" spans="12:16" x14ac:dyDescent="0.25">
      <c r="L78" s="17">
        <v>38017</v>
      </c>
      <c r="M78" s="18">
        <v>129.84605995977199</v>
      </c>
      <c r="N78" s="19">
        <v>37271.5</v>
      </c>
      <c r="O78" s="20">
        <v>98.8343261626718</v>
      </c>
      <c r="P78" s="21"/>
    </row>
    <row r="79" spans="12:16" x14ac:dyDescent="0.25">
      <c r="L79" s="17">
        <v>38046</v>
      </c>
      <c r="M79" s="18">
        <v>132.37076435571799</v>
      </c>
      <c r="N79" s="19">
        <v>37301</v>
      </c>
      <c r="O79" s="20">
        <v>100.150858502761</v>
      </c>
      <c r="P79" s="21"/>
    </row>
    <row r="80" spans="12:16" x14ac:dyDescent="0.25">
      <c r="L80" s="17">
        <v>38077</v>
      </c>
      <c r="M80" s="18">
        <v>134.81391539737601</v>
      </c>
      <c r="N80" s="19">
        <v>37330.5</v>
      </c>
      <c r="O80" s="20">
        <v>101.38916038573799</v>
      </c>
      <c r="P80" s="21"/>
    </row>
    <row r="81" spans="12:16" x14ac:dyDescent="0.25">
      <c r="L81" s="17">
        <v>38107</v>
      </c>
      <c r="M81" s="18">
        <v>137.42123886866401</v>
      </c>
      <c r="N81" s="19">
        <v>37361</v>
      </c>
      <c r="O81" s="20">
        <v>101.548291970688</v>
      </c>
      <c r="P81" s="21"/>
    </row>
    <row r="82" spans="12:16" x14ac:dyDescent="0.25">
      <c r="L82" s="17">
        <v>38138</v>
      </c>
      <c r="M82" s="18">
        <v>138.95317104082</v>
      </c>
      <c r="N82" s="19">
        <v>37391.5</v>
      </c>
      <c r="O82" s="20">
        <v>101.462769358258</v>
      </c>
      <c r="P82" s="21"/>
    </row>
    <row r="83" spans="12:16" x14ac:dyDescent="0.25">
      <c r="L83" s="17">
        <v>38168</v>
      </c>
      <c r="M83" s="18">
        <v>140.991747934995</v>
      </c>
      <c r="N83" s="19">
        <v>37422</v>
      </c>
      <c r="O83" s="20">
        <v>101.629356612618</v>
      </c>
      <c r="P83" s="21"/>
    </row>
    <row r="84" spans="12:16" x14ac:dyDescent="0.25">
      <c r="L84" s="17">
        <v>38199</v>
      </c>
      <c r="M84" s="18">
        <v>142.90898357521499</v>
      </c>
      <c r="N84" s="19">
        <v>37452.5</v>
      </c>
      <c r="O84" s="20">
        <v>101.755064305977</v>
      </c>
      <c r="P84" s="21"/>
    </row>
    <row r="85" spans="12:16" x14ac:dyDescent="0.25">
      <c r="L85" s="17">
        <v>38230</v>
      </c>
      <c r="M85" s="18">
        <v>145.23674007234001</v>
      </c>
      <c r="N85" s="19">
        <v>37483.5</v>
      </c>
      <c r="O85" s="20">
        <v>101.907538846512</v>
      </c>
      <c r="P85" s="21"/>
    </row>
    <row r="86" spans="12:16" x14ac:dyDescent="0.25">
      <c r="L86" s="17">
        <v>38260</v>
      </c>
      <c r="M86" s="18">
        <v>146.149969534609</v>
      </c>
      <c r="N86" s="19">
        <v>37514</v>
      </c>
      <c r="O86" s="20">
        <v>102.048085903021</v>
      </c>
      <c r="P86" s="21"/>
    </row>
    <row r="87" spans="12:16" x14ac:dyDescent="0.25">
      <c r="L87" s="17">
        <v>38291</v>
      </c>
      <c r="M87" s="18">
        <v>145.70919751458999</v>
      </c>
      <c r="N87" s="19">
        <v>37544.5</v>
      </c>
      <c r="O87" s="20">
        <v>102.648266402562</v>
      </c>
      <c r="P87" s="21"/>
    </row>
    <row r="88" spans="12:16" x14ac:dyDescent="0.25">
      <c r="L88" s="17">
        <v>38321</v>
      </c>
      <c r="M88" s="18">
        <v>145.306038900201</v>
      </c>
      <c r="N88" s="19">
        <v>37575</v>
      </c>
      <c r="O88" s="20">
        <v>104.233553374254</v>
      </c>
      <c r="P88" s="21"/>
    </row>
    <row r="89" spans="12:16" x14ac:dyDescent="0.25">
      <c r="L89" s="17">
        <v>38352</v>
      </c>
      <c r="M89" s="18">
        <v>146.34734735522201</v>
      </c>
      <c r="N89" s="19">
        <v>37605.5</v>
      </c>
      <c r="O89" s="20">
        <v>106.307467344358</v>
      </c>
      <c r="P89" s="21"/>
    </row>
    <row r="90" spans="12:16" x14ac:dyDescent="0.25">
      <c r="L90" s="17">
        <v>38383</v>
      </c>
      <c r="M90" s="18">
        <v>149.436322497319</v>
      </c>
      <c r="N90" s="19">
        <v>37636.5</v>
      </c>
      <c r="O90" s="20">
        <v>108.602032966292</v>
      </c>
      <c r="P90" s="21"/>
    </row>
    <row r="91" spans="12:16" x14ac:dyDescent="0.25">
      <c r="L91" s="17">
        <v>38411</v>
      </c>
      <c r="M91" s="18">
        <v>153.32318249280499</v>
      </c>
      <c r="N91" s="19">
        <v>37666</v>
      </c>
      <c r="O91" s="20">
        <v>109.46982483998001</v>
      </c>
      <c r="P91" s="21"/>
    </row>
    <row r="92" spans="12:16" x14ac:dyDescent="0.25">
      <c r="L92" s="17">
        <v>38442</v>
      </c>
      <c r="M92" s="18">
        <v>156.80921567529401</v>
      </c>
      <c r="N92" s="19">
        <v>37695.5</v>
      </c>
      <c r="O92" s="20">
        <v>109.700655728833</v>
      </c>
      <c r="P92" s="21"/>
    </row>
    <row r="93" spans="12:16" x14ac:dyDescent="0.25">
      <c r="L93" s="17">
        <v>38472</v>
      </c>
      <c r="M93" s="18">
        <v>159.287466450464</v>
      </c>
      <c r="N93" s="19">
        <v>37726</v>
      </c>
      <c r="O93" s="20">
        <v>109.02018728336201</v>
      </c>
      <c r="P93" s="21"/>
    </row>
    <row r="94" spans="12:16" x14ac:dyDescent="0.25">
      <c r="L94" s="17">
        <v>38503</v>
      </c>
      <c r="M94" s="18">
        <v>160.99176864023099</v>
      </c>
      <c r="N94" s="19">
        <v>37756.5</v>
      </c>
      <c r="O94" s="20">
        <v>109.616558559073</v>
      </c>
      <c r="P94" s="21"/>
    </row>
    <row r="95" spans="12:16" x14ac:dyDescent="0.25">
      <c r="L95" s="17">
        <v>38533</v>
      </c>
      <c r="M95" s="18">
        <v>162.319790928022</v>
      </c>
      <c r="N95" s="19">
        <v>37787</v>
      </c>
      <c r="O95" s="20">
        <v>109.985476804934</v>
      </c>
      <c r="P95" s="21"/>
    </row>
    <row r="96" spans="12:16" x14ac:dyDescent="0.25">
      <c r="L96" s="17">
        <v>38564</v>
      </c>
      <c r="M96" s="18">
        <v>163.91112802860499</v>
      </c>
      <c r="N96" s="19">
        <v>37817.5</v>
      </c>
      <c r="O96" s="20">
        <v>110.60945993092</v>
      </c>
      <c r="P96" s="21"/>
    </row>
    <row r="97" spans="12:16" x14ac:dyDescent="0.25">
      <c r="L97" s="17">
        <v>38595</v>
      </c>
      <c r="M97" s="18">
        <v>166.19424524119799</v>
      </c>
      <c r="N97" s="19">
        <v>37848.5</v>
      </c>
      <c r="O97" s="20">
        <v>109.029826769039</v>
      </c>
      <c r="P97" s="21"/>
    </row>
    <row r="98" spans="12:16" x14ac:dyDescent="0.25">
      <c r="L98" s="17">
        <v>38625</v>
      </c>
      <c r="M98" s="18">
        <v>167.95603429682799</v>
      </c>
      <c r="N98" s="19">
        <v>37879</v>
      </c>
      <c r="O98" s="20">
        <v>107.764304130935</v>
      </c>
      <c r="P98" s="21"/>
    </row>
    <row r="99" spans="12:16" x14ac:dyDescent="0.25">
      <c r="L99" s="17">
        <v>38656</v>
      </c>
      <c r="M99" s="18">
        <v>169.257472260713</v>
      </c>
      <c r="N99" s="19">
        <v>37909.5</v>
      </c>
      <c r="O99" s="20">
        <v>106.987297395958</v>
      </c>
      <c r="P99" s="21"/>
    </row>
    <row r="100" spans="12:16" x14ac:dyDescent="0.25">
      <c r="L100" s="17">
        <v>38686</v>
      </c>
      <c r="M100" s="18">
        <v>169.217485286119</v>
      </c>
      <c r="N100" s="19">
        <v>37940</v>
      </c>
      <c r="O100" s="20">
        <v>107.457998061259</v>
      </c>
      <c r="P100" s="21"/>
    </row>
    <row r="101" spans="12:16" x14ac:dyDescent="0.25">
      <c r="L101" s="17">
        <v>38717</v>
      </c>
      <c r="M101" s="18">
        <v>170.66904456737299</v>
      </c>
      <c r="N101" s="19">
        <v>37970.5</v>
      </c>
      <c r="O101" s="20">
        <v>108.679614723867</v>
      </c>
      <c r="P101" s="21"/>
    </row>
    <row r="102" spans="12:16" x14ac:dyDescent="0.25">
      <c r="L102" s="17">
        <v>38748</v>
      </c>
      <c r="M102" s="18">
        <v>172.37365690311</v>
      </c>
      <c r="N102" s="19">
        <v>38001.5</v>
      </c>
      <c r="O102" s="20">
        <v>109.578074991259</v>
      </c>
      <c r="P102" s="21"/>
    </row>
    <row r="103" spans="12:16" x14ac:dyDescent="0.25">
      <c r="L103" s="17">
        <v>38776</v>
      </c>
      <c r="M103" s="18">
        <v>175.03010454571799</v>
      </c>
      <c r="N103" s="19">
        <v>38031.5</v>
      </c>
      <c r="O103" s="20">
        <v>112.33242841005899</v>
      </c>
      <c r="P103" s="21"/>
    </row>
    <row r="104" spans="12:16" x14ac:dyDescent="0.25">
      <c r="L104" s="17">
        <v>38807</v>
      </c>
      <c r="M104" s="18">
        <v>175.56226459068401</v>
      </c>
      <c r="N104" s="19">
        <v>38061.5</v>
      </c>
      <c r="O104" s="20">
        <v>113.871825924918</v>
      </c>
      <c r="P104" s="21"/>
    </row>
    <row r="105" spans="12:16" x14ac:dyDescent="0.25">
      <c r="L105" s="17">
        <v>38837</v>
      </c>
      <c r="M105" s="18">
        <v>176.78847304179899</v>
      </c>
      <c r="N105" s="19">
        <v>38092</v>
      </c>
      <c r="O105" s="20">
        <v>116.077731300099</v>
      </c>
      <c r="P105" s="21"/>
    </row>
    <row r="106" spans="12:16" x14ac:dyDescent="0.25">
      <c r="L106" s="17">
        <v>38868</v>
      </c>
      <c r="M106" s="18">
        <v>177.433785099441</v>
      </c>
      <c r="N106" s="19">
        <v>38122.5</v>
      </c>
      <c r="O106" s="20">
        <v>117.028718504964</v>
      </c>
      <c r="P106" s="21"/>
    </row>
    <row r="107" spans="12:16" x14ac:dyDescent="0.25">
      <c r="L107" s="17">
        <v>38898</v>
      </c>
      <c r="M107" s="18">
        <v>179.18949344718499</v>
      </c>
      <c r="N107" s="19">
        <v>38153</v>
      </c>
      <c r="O107" s="20">
        <v>119.713669729213</v>
      </c>
      <c r="P107" s="21"/>
    </row>
    <row r="108" spans="12:16" x14ac:dyDescent="0.25">
      <c r="L108" s="17">
        <v>38929</v>
      </c>
      <c r="M108" s="18">
        <v>179.04835974764899</v>
      </c>
      <c r="N108" s="19">
        <v>38183.5</v>
      </c>
      <c r="O108" s="20">
        <v>122.581384694467</v>
      </c>
      <c r="P108" s="21"/>
    </row>
    <row r="109" spans="12:16" x14ac:dyDescent="0.25">
      <c r="L109" s="17">
        <v>38960</v>
      </c>
      <c r="M109" s="18">
        <v>178.49157285630599</v>
      </c>
      <c r="N109" s="19">
        <v>38214.5</v>
      </c>
      <c r="O109" s="20">
        <v>125.43240170115</v>
      </c>
      <c r="P109" s="21"/>
    </row>
    <row r="110" spans="12:16" x14ac:dyDescent="0.25">
      <c r="L110" s="17">
        <v>38990</v>
      </c>
      <c r="M110" s="18">
        <v>176.47390325653501</v>
      </c>
      <c r="N110" s="19">
        <v>38245</v>
      </c>
      <c r="O110" s="20">
        <v>127.446464747665</v>
      </c>
      <c r="P110" s="21"/>
    </row>
    <row r="111" spans="12:16" x14ac:dyDescent="0.25">
      <c r="L111" s="17">
        <v>39021</v>
      </c>
      <c r="M111" s="18">
        <v>175.05193235411301</v>
      </c>
      <c r="N111" s="19">
        <v>38275.5</v>
      </c>
      <c r="O111" s="20">
        <v>128.46681627565701</v>
      </c>
      <c r="P111" s="21"/>
    </row>
    <row r="112" spans="12:16" x14ac:dyDescent="0.25">
      <c r="L112" s="17">
        <v>39051</v>
      </c>
      <c r="M112" s="18">
        <v>175.22171315211</v>
      </c>
      <c r="N112" s="19">
        <v>38306</v>
      </c>
      <c r="O112" s="20">
        <v>128.11306564840999</v>
      </c>
      <c r="P112" s="21"/>
    </row>
    <row r="113" spans="12:16" x14ac:dyDescent="0.25">
      <c r="L113" s="17">
        <v>39082</v>
      </c>
      <c r="M113" s="18">
        <v>176.76040628295601</v>
      </c>
      <c r="N113" s="19">
        <v>38336.5</v>
      </c>
      <c r="O113" s="20">
        <v>127.417710919046</v>
      </c>
      <c r="P113" s="21"/>
    </row>
    <row r="114" spans="12:16" x14ac:dyDescent="0.25">
      <c r="L114" s="17">
        <v>39113</v>
      </c>
      <c r="M114" s="18">
        <v>179.88443263190399</v>
      </c>
      <c r="N114" s="19">
        <v>38367.5</v>
      </c>
      <c r="O114" s="20">
        <v>127.304676776726</v>
      </c>
      <c r="P114" s="21"/>
    </row>
    <row r="115" spans="12:16" x14ac:dyDescent="0.25">
      <c r="L115" s="17">
        <v>39141</v>
      </c>
      <c r="M115" s="18">
        <v>182.310952919811</v>
      </c>
      <c r="N115" s="19">
        <v>38397</v>
      </c>
      <c r="O115" s="20">
        <v>129.77973351196499</v>
      </c>
      <c r="P115" s="21"/>
    </row>
    <row r="116" spans="12:16" x14ac:dyDescent="0.25">
      <c r="L116" s="17">
        <v>39172</v>
      </c>
      <c r="M116" s="18">
        <v>183.90838478566499</v>
      </c>
      <c r="N116" s="19">
        <v>38426.5</v>
      </c>
      <c r="O116" s="20">
        <v>131.88203508078101</v>
      </c>
      <c r="P116" s="21"/>
    </row>
    <row r="117" spans="12:16" x14ac:dyDescent="0.25">
      <c r="L117" s="17">
        <v>39202</v>
      </c>
      <c r="M117" s="18">
        <v>185.31209355996899</v>
      </c>
      <c r="N117" s="19">
        <v>38457</v>
      </c>
      <c r="O117" s="20">
        <v>133.46821356297301</v>
      </c>
      <c r="P117" s="21"/>
    </row>
    <row r="118" spans="12:16" x14ac:dyDescent="0.25">
      <c r="L118" s="17">
        <v>39233</v>
      </c>
      <c r="M118" s="18">
        <v>185.398397634231</v>
      </c>
      <c r="N118" s="19">
        <v>38487.5</v>
      </c>
      <c r="O118" s="20">
        <v>133.71536978633799</v>
      </c>
      <c r="P118" s="21"/>
    </row>
    <row r="119" spans="12:16" x14ac:dyDescent="0.25">
      <c r="L119" s="17">
        <v>39263</v>
      </c>
      <c r="M119" s="18">
        <v>186.42386152812401</v>
      </c>
      <c r="N119" s="19">
        <v>38518</v>
      </c>
      <c r="O119" s="20">
        <v>135.095783096573</v>
      </c>
      <c r="P119" s="21"/>
    </row>
    <row r="120" spans="12:16" x14ac:dyDescent="0.25">
      <c r="L120" s="17">
        <v>39294</v>
      </c>
      <c r="M120" s="18">
        <v>186.39298030722099</v>
      </c>
      <c r="N120" s="19">
        <v>38548.5</v>
      </c>
      <c r="O120" s="20">
        <v>137.28653001498901</v>
      </c>
      <c r="P120" s="21"/>
    </row>
    <row r="121" spans="12:16" x14ac:dyDescent="0.25">
      <c r="L121" s="17">
        <v>39325</v>
      </c>
      <c r="M121" s="18">
        <v>187.55035935355099</v>
      </c>
      <c r="N121" s="19">
        <v>38579.5</v>
      </c>
      <c r="O121" s="20">
        <v>139.63915442768999</v>
      </c>
      <c r="P121" s="21"/>
    </row>
    <row r="122" spans="12:16" x14ac:dyDescent="0.25">
      <c r="L122" s="17">
        <v>39355</v>
      </c>
      <c r="M122" s="18">
        <v>185.68596914299999</v>
      </c>
      <c r="N122" s="19">
        <v>38610</v>
      </c>
      <c r="O122" s="20">
        <v>141.89386663127601</v>
      </c>
      <c r="P122" s="21"/>
    </row>
    <row r="123" spans="12:16" x14ac:dyDescent="0.25">
      <c r="L123" s="17">
        <v>39386</v>
      </c>
      <c r="M123" s="18">
        <v>182.34406505443499</v>
      </c>
      <c r="N123" s="19">
        <v>38640.5</v>
      </c>
      <c r="O123" s="20">
        <v>144.46489046014599</v>
      </c>
      <c r="P123" s="21"/>
    </row>
    <row r="124" spans="12:16" x14ac:dyDescent="0.25">
      <c r="L124" s="17">
        <v>39416</v>
      </c>
      <c r="M124" s="18">
        <v>178.95098069803899</v>
      </c>
      <c r="N124" s="19">
        <v>38671</v>
      </c>
      <c r="O124" s="20">
        <v>146.337149755697</v>
      </c>
      <c r="P124" s="21"/>
    </row>
    <row r="125" spans="12:16" x14ac:dyDescent="0.25">
      <c r="L125" s="17">
        <v>39447</v>
      </c>
      <c r="M125" s="18">
        <v>178.30325648587799</v>
      </c>
      <c r="N125" s="19">
        <v>38701.5</v>
      </c>
      <c r="O125" s="20">
        <v>147.42126933209801</v>
      </c>
      <c r="P125" s="21"/>
    </row>
    <row r="126" spans="12:16" x14ac:dyDescent="0.25">
      <c r="L126" s="17">
        <v>39478</v>
      </c>
      <c r="M126" s="18">
        <v>180.073515564291</v>
      </c>
      <c r="N126" s="19">
        <v>38732.5</v>
      </c>
      <c r="O126" s="20">
        <v>147.46570803952699</v>
      </c>
      <c r="P126" s="21"/>
    </row>
    <row r="127" spans="12:16" x14ac:dyDescent="0.25">
      <c r="L127" s="17">
        <v>39507</v>
      </c>
      <c r="M127" s="18">
        <v>180.611834763177</v>
      </c>
      <c r="N127" s="19">
        <v>38762</v>
      </c>
      <c r="O127" s="20">
        <v>148.47873648263899</v>
      </c>
      <c r="P127" s="21"/>
    </row>
    <row r="128" spans="12:16" x14ac:dyDescent="0.25">
      <c r="L128" s="17">
        <v>39538</v>
      </c>
      <c r="M128" s="18">
        <v>178.72678624848999</v>
      </c>
      <c r="N128" s="19">
        <v>38791.5</v>
      </c>
      <c r="O128" s="20">
        <v>149.948752280973</v>
      </c>
      <c r="P128" s="21"/>
    </row>
    <row r="129" spans="12:16" x14ac:dyDescent="0.25">
      <c r="L129" s="17">
        <v>39568</v>
      </c>
      <c r="M129" s="18">
        <v>175.69734739736299</v>
      </c>
      <c r="N129" s="19">
        <v>38822</v>
      </c>
      <c r="O129" s="20">
        <v>151.515630642368</v>
      </c>
      <c r="P129" s="21"/>
    </row>
    <row r="130" spans="12:16" x14ac:dyDescent="0.25">
      <c r="L130" s="17">
        <v>39599</v>
      </c>
      <c r="M130" s="18">
        <v>173.732676365218</v>
      </c>
      <c r="N130" s="19">
        <v>38852.5</v>
      </c>
      <c r="O130" s="20">
        <v>152.34915971631801</v>
      </c>
      <c r="P130" s="21"/>
    </row>
    <row r="131" spans="12:16" x14ac:dyDescent="0.25">
      <c r="L131" s="17">
        <v>39629</v>
      </c>
      <c r="M131" s="18">
        <v>173.21087457266</v>
      </c>
      <c r="N131" s="19">
        <v>38883</v>
      </c>
      <c r="O131" s="20">
        <v>153.44544813857601</v>
      </c>
      <c r="P131" s="21"/>
    </row>
    <row r="132" spans="12:16" x14ac:dyDescent="0.25">
      <c r="L132" s="17">
        <v>39660</v>
      </c>
      <c r="M132" s="18">
        <v>172.87873387879799</v>
      </c>
      <c r="N132" s="19">
        <v>38913.5</v>
      </c>
      <c r="O132" s="20">
        <v>155.09166824534</v>
      </c>
      <c r="P132" s="21"/>
    </row>
    <row r="133" spans="12:16" x14ac:dyDescent="0.25">
      <c r="L133" s="17">
        <v>39691</v>
      </c>
      <c r="M133" s="18">
        <v>172.29332873249101</v>
      </c>
      <c r="N133" s="19">
        <v>38944.5</v>
      </c>
      <c r="O133" s="20">
        <v>156.37572033725601</v>
      </c>
      <c r="P133" s="21"/>
    </row>
    <row r="134" spans="12:16" x14ac:dyDescent="0.25">
      <c r="L134" s="17">
        <v>39721</v>
      </c>
      <c r="M134" s="18">
        <v>168.72180092911401</v>
      </c>
      <c r="N134" s="19">
        <v>38975</v>
      </c>
      <c r="O134" s="20">
        <v>156.438195524234</v>
      </c>
      <c r="P134" s="21"/>
    </row>
    <row r="135" spans="12:16" x14ac:dyDescent="0.25">
      <c r="L135" s="17">
        <v>39752</v>
      </c>
      <c r="M135" s="18">
        <v>164.673689319201</v>
      </c>
      <c r="N135" s="19">
        <v>39005.5</v>
      </c>
      <c r="O135" s="20">
        <v>157.94862744689101</v>
      </c>
      <c r="P135" s="21"/>
    </row>
    <row r="136" spans="12:16" x14ac:dyDescent="0.25">
      <c r="L136" s="17">
        <v>39782</v>
      </c>
      <c r="M136" s="18">
        <v>158.568705579853</v>
      </c>
      <c r="N136" s="19">
        <v>39036</v>
      </c>
      <c r="O136" s="20">
        <v>159.78662724967199</v>
      </c>
      <c r="P136" s="21"/>
    </row>
    <row r="137" spans="12:16" x14ac:dyDescent="0.25">
      <c r="L137" s="17">
        <v>39813</v>
      </c>
      <c r="M137" s="18">
        <v>155.54441172462199</v>
      </c>
      <c r="N137" s="19">
        <v>39066.5</v>
      </c>
      <c r="O137" s="20">
        <v>163.18233258334601</v>
      </c>
      <c r="P137" s="21"/>
    </row>
    <row r="138" spans="12:16" x14ac:dyDescent="0.25">
      <c r="L138" s="17">
        <v>39844</v>
      </c>
      <c r="M138" s="18">
        <v>151.69044445826501</v>
      </c>
      <c r="N138" s="19">
        <v>39097.5</v>
      </c>
      <c r="O138" s="20">
        <v>163.32634032082899</v>
      </c>
      <c r="P138" s="21"/>
    </row>
    <row r="139" spans="12:16" x14ac:dyDescent="0.25">
      <c r="L139" s="17">
        <v>39872</v>
      </c>
      <c r="M139" s="18">
        <v>149.23030814299199</v>
      </c>
      <c r="N139" s="19">
        <v>39127</v>
      </c>
      <c r="O139" s="20">
        <v>164.48914331658801</v>
      </c>
      <c r="P139" s="21"/>
    </row>
    <row r="140" spans="12:16" x14ac:dyDescent="0.25">
      <c r="L140" s="17">
        <v>39903</v>
      </c>
      <c r="M140" s="18">
        <v>144.57475077782999</v>
      </c>
      <c r="N140" s="19">
        <v>39156.5</v>
      </c>
      <c r="O140" s="20">
        <v>164.39533955650199</v>
      </c>
      <c r="P140" s="21"/>
    </row>
    <row r="141" spans="12:16" x14ac:dyDescent="0.25">
      <c r="L141" s="17">
        <v>39933</v>
      </c>
      <c r="M141" s="18">
        <v>141.37996270009</v>
      </c>
      <c r="N141" s="19">
        <v>39187</v>
      </c>
      <c r="O141" s="20">
        <v>166.48323012411299</v>
      </c>
      <c r="P141" s="21"/>
    </row>
    <row r="142" spans="12:16" x14ac:dyDescent="0.25">
      <c r="L142" s="17">
        <v>39964</v>
      </c>
      <c r="M142" s="18">
        <v>139.44343927196499</v>
      </c>
      <c r="N142" s="19">
        <v>39217.5</v>
      </c>
      <c r="O142" s="20">
        <v>168.006670802939</v>
      </c>
      <c r="P142" s="21"/>
    </row>
    <row r="143" spans="12:16" x14ac:dyDescent="0.25">
      <c r="L143" s="17">
        <v>39994</v>
      </c>
      <c r="M143" s="18">
        <v>139.832436149052</v>
      </c>
      <c r="N143" s="19">
        <v>39248</v>
      </c>
      <c r="O143" s="20">
        <v>170.16466583396499</v>
      </c>
      <c r="P143" s="21"/>
    </row>
    <row r="144" spans="12:16" x14ac:dyDescent="0.25">
      <c r="L144" s="17">
        <v>40025</v>
      </c>
      <c r="M144" s="18">
        <v>140.346015097443</v>
      </c>
      <c r="N144" s="19">
        <v>39278.5</v>
      </c>
      <c r="O144" s="20">
        <v>171.565888515605</v>
      </c>
      <c r="P144" s="21"/>
    </row>
    <row r="145" spans="12:16" x14ac:dyDescent="0.25">
      <c r="L145" s="17">
        <v>40056</v>
      </c>
      <c r="M145" s="18">
        <v>139.35329427417901</v>
      </c>
      <c r="N145" s="19">
        <v>39309.5</v>
      </c>
      <c r="O145" s="20">
        <v>171.72286588145599</v>
      </c>
      <c r="P145" s="21"/>
    </row>
    <row r="146" spans="12:16" x14ac:dyDescent="0.25">
      <c r="L146" s="17">
        <v>40086</v>
      </c>
      <c r="M146" s="18">
        <v>135.37645424266699</v>
      </c>
      <c r="N146" s="19">
        <v>39340</v>
      </c>
      <c r="O146" s="20">
        <v>171.511455398626</v>
      </c>
      <c r="P146" s="21"/>
    </row>
    <row r="147" spans="12:16" x14ac:dyDescent="0.25">
      <c r="L147" s="17">
        <v>40117</v>
      </c>
      <c r="M147" s="18">
        <v>130.88480640055701</v>
      </c>
      <c r="N147" s="19">
        <v>39370.5</v>
      </c>
      <c r="O147" s="20">
        <v>170.36667441380499</v>
      </c>
      <c r="P147" s="21"/>
    </row>
    <row r="148" spans="12:16" x14ac:dyDescent="0.25">
      <c r="L148" s="17">
        <v>40147</v>
      </c>
      <c r="M148" s="18">
        <v>129.07208326786201</v>
      </c>
      <c r="N148" s="19">
        <v>39401</v>
      </c>
      <c r="O148" s="20">
        <v>170.477927459657</v>
      </c>
      <c r="P148" s="21"/>
    </row>
    <row r="149" spans="12:16" x14ac:dyDescent="0.25">
      <c r="L149" s="17">
        <v>40178</v>
      </c>
      <c r="M149" s="18">
        <v>129.658775800824</v>
      </c>
      <c r="N149" s="19">
        <v>39431.5</v>
      </c>
      <c r="O149" s="20">
        <v>169.372114167798</v>
      </c>
      <c r="P149" s="21"/>
    </row>
    <row r="150" spans="12:16" x14ac:dyDescent="0.25">
      <c r="L150" s="17">
        <v>40209</v>
      </c>
      <c r="M150" s="18">
        <v>131.656104711756</v>
      </c>
      <c r="N150" s="19">
        <v>39462.5</v>
      </c>
      <c r="O150" s="20">
        <v>168.389491050598</v>
      </c>
      <c r="P150" s="21"/>
    </row>
    <row r="151" spans="12:16" x14ac:dyDescent="0.25">
      <c r="L151" s="17">
        <v>40237</v>
      </c>
      <c r="M151" s="18">
        <v>132.65521315464099</v>
      </c>
      <c r="N151" s="19">
        <v>39492.5</v>
      </c>
      <c r="O151" s="20">
        <v>163.35626432835801</v>
      </c>
      <c r="P151" s="21"/>
    </row>
    <row r="152" spans="12:16" x14ac:dyDescent="0.25">
      <c r="L152" s="17">
        <v>40268</v>
      </c>
      <c r="M152" s="18">
        <v>131.87909881994099</v>
      </c>
      <c r="N152" s="19">
        <v>39522.5</v>
      </c>
      <c r="O152" s="20">
        <v>159.117844079712</v>
      </c>
      <c r="P152" s="21"/>
    </row>
    <row r="153" spans="12:16" x14ac:dyDescent="0.25">
      <c r="L153" s="17">
        <v>40298</v>
      </c>
      <c r="M153" s="18">
        <v>129.44732285718601</v>
      </c>
      <c r="N153" s="19">
        <v>39553</v>
      </c>
      <c r="O153" s="20">
        <v>154.59390518081</v>
      </c>
      <c r="P153" s="21"/>
    </row>
    <row r="154" spans="12:16" x14ac:dyDescent="0.25">
      <c r="L154" s="17">
        <v>40329</v>
      </c>
      <c r="M154" s="18">
        <v>126.065349368612</v>
      </c>
      <c r="N154" s="19">
        <v>39583.5</v>
      </c>
      <c r="O154" s="20">
        <v>156.42965327560401</v>
      </c>
      <c r="P154" s="21"/>
    </row>
    <row r="155" spans="12:16" x14ac:dyDescent="0.25">
      <c r="L155" s="17">
        <v>40359</v>
      </c>
      <c r="M155" s="18">
        <v>124.124413386033</v>
      </c>
      <c r="N155" s="19">
        <v>39614</v>
      </c>
      <c r="O155" s="20">
        <v>159.11620284118999</v>
      </c>
      <c r="P155" s="21"/>
    </row>
    <row r="156" spans="12:16" x14ac:dyDescent="0.25">
      <c r="L156" s="17">
        <v>40390</v>
      </c>
      <c r="M156" s="18">
        <v>124.17589385569499</v>
      </c>
      <c r="N156" s="19">
        <v>39644.5</v>
      </c>
      <c r="O156" s="20">
        <v>162.30180196058501</v>
      </c>
      <c r="P156" s="21"/>
    </row>
    <row r="157" spans="12:16" x14ac:dyDescent="0.25">
      <c r="L157" s="17">
        <v>40421</v>
      </c>
      <c r="M157" s="18">
        <v>125.205602595687</v>
      </c>
      <c r="N157" s="19">
        <v>39675.5</v>
      </c>
      <c r="O157" s="20">
        <v>159.85749558429899</v>
      </c>
      <c r="P157" s="21"/>
    </row>
    <row r="158" spans="12:16" x14ac:dyDescent="0.25">
      <c r="L158" s="17">
        <v>40451</v>
      </c>
      <c r="M158" s="18">
        <v>124.74822485338299</v>
      </c>
      <c r="N158" s="19">
        <v>39706</v>
      </c>
      <c r="O158" s="20">
        <v>157.25725670213001</v>
      </c>
      <c r="P158" s="21"/>
    </row>
    <row r="159" spans="12:16" x14ac:dyDescent="0.25">
      <c r="L159" s="17">
        <v>40482</v>
      </c>
      <c r="M159" s="18">
        <v>123.519592816724</v>
      </c>
      <c r="N159" s="19">
        <v>39736.5</v>
      </c>
      <c r="O159" s="20">
        <v>154.40938046942199</v>
      </c>
      <c r="P159" s="21"/>
    </row>
    <row r="160" spans="12:16" x14ac:dyDescent="0.25">
      <c r="L160" s="17">
        <v>40512</v>
      </c>
      <c r="M160" s="18">
        <v>122.587146653738</v>
      </c>
      <c r="N160" s="19">
        <v>39767</v>
      </c>
      <c r="O160" s="20">
        <v>151.73520691607499</v>
      </c>
      <c r="P160" s="21"/>
    </row>
    <row r="161" spans="12:18" x14ac:dyDescent="0.25">
      <c r="L161" s="17">
        <v>40543</v>
      </c>
      <c r="M161" s="18">
        <v>123.181521025278</v>
      </c>
      <c r="N161" s="19">
        <v>39797.5</v>
      </c>
      <c r="O161" s="20">
        <v>147.79129818801101</v>
      </c>
      <c r="P161" s="21"/>
    </row>
    <row r="162" spans="12:18" x14ac:dyDescent="0.25">
      <c r="L162" s="17">
        <v>40574</v>
      </c>
      <c r="M162" s="18">
        <v>122.706896024914</v>
      </c>
      <c r="N162" s="19">
        <v>39828.5</v>
      </c>
      <c r="O162" s="20">
        <v>145.02282038225701</v>
      </c>
      <c r="P162" s="21"/>
    </row>
    <row r="163" spans="12:18" x14ac:dyDescent="0.25">
      <c r="L163" s="17">
        <v>40602</v>
      </c>
      <c r="M163" s="18">
        <v>121.452863093883</v>
      </c>
      <c r="N163" s="19">
        <v>39858</v>
      </c>
      <c r="O163" s="20">
        <v>143.94351996233999</v>
      </c>
      <c r="P163" s="21"/>
    </row>
    <row r="164" spans="12:18" x14ac:dyDescent="0.25">
      <c r="L164" s="17">
        <v>40633</v>
      </c>
      <c r="M164" s="18">
        <v>119.937015055733</v>
      </c>
      <c r="N164" s="19">
        <v>39887.5</v>
      </c>
      <c r="O164" s="20">
        <v>140.88712791595</v>
      </c>
      <c r="P164" s="21"/>
    </row>
    <row r="165" spans="12:18" x14ac:dyDescent="0.25">
      <c r="L165" s="17">
        <v>40663</v>
      </c>
      <c r="M165" s="18">
        <v>120.223469340329</v>
      </c>
      <c r="N165" s="19">
        <v>39918</v>
      </c>
      <c r="O165" s="20">
        <v>135.44597602959601</v>
      </c>
      <c r="P165" s="21"/>
    </row>
    <row r="166" spans="12:18" x14ac:dyDescent="0.25">
      <c r="L166" s="17">
        <v>40694</v>
      </c>
      <c r="M166" s="18">
        <v>120.79119444307599</v>
      </c>
      <c r="N166" s="19">
        <v>39948.5</v>
      </c>
      <c r="O166" s="20">
        <v>125.94732118014799</v>
      </c>
      <c r="P166" s="21"/>
    </row>
    <row r="167" spans="12:18" x14ac:dyDescent="0.25">
      <c r="L167" s="17">
        <v>40724</v>
      </c>
      <c r="M167" s="18">
        <v>120.89049589846999</v>
      </c>
      <c r="N167" s="19">
        <v>39979</v>
      </c>
      <c r="O167" s="20">
        <v>119.08792744841</v>
      </c>
      <c r="P167" s="21"/>
    </row>
    <row r="168" spans="12:18" x14ac:dyDescent="0.25">
      <c r="L168" s="17">
        <v>40755</v>
      </c>
      <c r="M168" s="18">
        <v>120.749427670394</v>
      </c>
      <c r="N168" s="19">
        <v>40009</v>
      </c>
      <c r="O168" s="20">
        <v>113.709927422352</v>
      </c>
      <c r="P168" s="21"/>
    </row>
    <row r="169" spans="12:18" x14ac:dyDescent="0.25">
      <c r="L169" s="17">
        <v>40786</v>
      </c>
      <c r="M169" s="18">
        <v>121.756391332626</v>
      </c>
      <c r="N169" s="19">
        <v>40040</v>
      </c>
      <c r="O169" s="20">
        <v>114.35777963323601</v>
      </c>
      <c r="P169" s="21"/>
    </row>
    <row r="170" spans="12:18" x14ac:dyDescent="0.25">
      <c r="L170" s="17">
        <v>40816</v>
      </c>
      <c r="M170" s="18">
        <v>123.21901518447901</v>
      </c>
      <c r="N170" s="19">
        <v>40071</v>
      </c>
      <c r="O170" s="20">
        <v>114.86373629017601</v>
      </c>
      <c r="P170" s="21"/>
    </row>
    <row r="171" spans="12:18" x14ac:dyDescent="0.25">
      <c r="L171" s="17">
        <v>40847</v>
      </c>
      <c r="M171" s="18">
        <v>124.467323719589</v>
      </c>
      <c r="N171" s="19">
        <v>40101</v>
      </c>
      <c r="O171" s="20">
        <v>114.75976043964</v>
      </c>
      <c r="P171" s="21"/>
    </row>
    <row r="172" spans="12:18" x14ac:dyDescent="0.25">
      <c r="L172" s="17">
        <v>40877</v>
      </c>
      <c r="M172" s="18">
        <v>124.41512530568799</v>
      </c>
      <c r="N172" s="19">
        <v>40132</v>
      </c>
      <c r="O172" s="20">
        <v>111.742139283443</v>
      </c>
      <c r="P172" s="21"/>
    </row>
    <row r="173" spans="12:18" x14ac:dyDescent="0.25">
      <c r="L173" s="17">
        <v>40908</v>
      </c>
      <c r="M173" s="18">
        <v>123.835041717476</v>
      </c>
      <c r="N173" s="19">
        <v>40162</v>
      </c>
      <c r="O173" s="20">
        <v>109.245061002885</v>
      </c>
      <c r="P173" s="21"/>
    </row>
    <row r="174" spans="12:18" x14ac:dyDescent="0.25">
      <c r="L174" s="17">
        <v>40939</v>
      </c>
      <c r="M174" s="18">
        <v>122.35077072863901</v>
      </c>
      <c r="N174" s="19">
        <v>40193</v>
      </c>
      <c r="O174" s="20">
        <v>108.372731419457</v>
      </c>
      <c r="P174" s="21"/>
    </row>
    <row r="175" spans="12:18" x14ac:dyDescent="0.25">
      <c r="L175" s="17">
        <v>40968</v>
      </c>
      <c r="M175" s="18">
        <v>120.648283780992</v>
      </c>
      <c r="N175" s="19">
        <v>40224</v>
      </c>
      <c r="O175" s="20">
        <v>109.49375484054301</v>
      </c>
      <c r="P175" s="26"/>
      <c r="Q175" s="27"/>
      <c r="R175" s="27"/>
    </row>
    <row r="176" spans="12:18" x14ac:dyDescent="0.25">
      <c r="L176" s="17">
        <v>40999</v>
      </c>
      <c r="M176" s="18">
        <v>120.66839656125001</v>
      </c>
      <c r="N176" s="19">
        <v>40252</v>
      </c>
      <c r="O176" s="20">
        <v>111.487087468672</v>
      </c>
      <c r="P176" s="26"/>
      <c r="Q176" s="27"/>
      <c r="R176" s="27"/>
    </row>
    <row r="177" spans="12:18" x14ac:dyDescent="0.25">
      <c r="L177" s="17">
        <v>41029</v>
      </c>
      <c r="M177" s="18">
        <v>121.367360473956</v>
      </c>
      <c r="N177" s="19">
        <v>40283</v>
      </c>
      <c r="O177" s="20">
        <v>114.33403065676001</v>
      </c>
      <c r="P177" s="26"/>
      <c r="Q177" s="27"/>
      <c r="R177" s="27"/>
    </row>
    <row r="178" spans="12:18" x14ac:dyDescent="0.25">
      <c r="L178" s="17">
        <v>41060</v>
      </c>
      <c r="M178" s="18">
        <v>122.888239026169</v>
      </c>
      <c r="N178" s="19">
        <v>40313</v>
      </c>
      <c r="O178" s="20">
        <v>116.690310656449</v>
      </c>
      <c r="P178" s="26"/>
      <c r="Q178" s="27"/>
      <c r="R178" s="27"/>
    </row>
    <row r="179" spans="12:18" x14ac:dyDescent="0.25">
      <c r="L179" s="17">
        <v>41090</v>
      </c>
      <c r="M179" s="18">
        <v>123.458114822109</v>
      </c>
      <c r="N179" s="19">
        <v>40344</v>
      </c>
      <c r="O179" s="20">
        <v>118.165800943321</v>
      </c>
      <c r="P179" s="26"/>
      <c r="Q179" s="27"/>
      <c r="R179" s="27"/>
    </row>
    <row r="180" spans="12:18" x14ac:dyDescent="0.25">
      <c r="L180" s="17">
        <v>41121</v>
      </c>
      <c r="M180" s="18">
        <v>124.68783555415401</v>
      </c>
      <c r="N180" s="19">
        <v>40374</v>
      </c>
      <c r="O180" s="20">
        <v>118.369170210725</v>
      </c>
      <c r="P180" s="26"/>
      <c r="Q180" s="27"/>
      <c r="R180" s="27"/>
    </row>
    <row r="181" spans="12:18" x14ac:dyDescent="0.25">
      <c r="L181" s="17">
        <v>41152</v>
      </c>
      <c r="M181" s="18">
        <v>125.816109311144</v>
      </c>
      <c r="N181" s="19">
        <v>40405</v>
      </c>
      <c r="O181" s="20">
        <v>119.683038436541</v>
      </c>
      <c r="P181" s="26"/>
      <c r="Q181" s="27"/>
      <c r="R181" s="27"/>
    </row>
    <row r="182" spans="12:18" x14ac:dyDescent="0.25">
      <c r="L182" s="17">
        <v>41182</v>
      </c>
      <c r="M182" s="18">
        <v>126.974873983737</v>
      </c>
      <c r="N182" s="19">
        <v>40436</v>
      </c>
      <c r="O182" s="20">
        <v>121.728242037722</v>
      </c>
      <c r="P182" s="26"/>
      <c r="Q182" s="27"/>
      <c r="R182" s="27"/>
    </row>
    <row r="183" spans="12:18" x14ac:dyDescent="0.25">
      <c r="L183" s="17">
        <v>41213</v>
      </c>
      <c r="M183" s="18">
        <v>128.59802902230399</v>
      </c>
      <c r="N183" s="19">
        <v>40466</v>
      </c>
      <c r="O183" s="20">
        <v>123.919178086805</v>
      </c>
      <c r="P183" s="26"/>
      <c r="Q183" s="27"/>
      <c r="R183" s="27"/>
    </row>
    <row r="184" spans="12:18" x14ac:dyDescent="0.25">
      <c r="L184" s="17">
        <v>41243</v>
      </c>
      <c r="M184" s="18">
        <v>129.816664231874</v>
      </c>
      <c r="N184" s="19">
        <v>40497</v>
      </c>
      <c r="O184" s="20">
        <v>123.527378519469</v>
      </c>
      <c r="P184" s="26"/>
      <c r="Q184" s="27"/>
      <c r="R184" s="27"/>
    </row>
    <row r="185" spans="12:18" x14ac:dyDescent="0.25">
      <c r="L185" s="17">
        <v>41274</v>
      </c>
      <c r="M185" s="18">
        <v>130.81834095469301</v>
      </c>
      <c r="N185" s="19">
        <v>40527</v>
      </c>
      <c r="O185" s="20">
        <v>123.63068898112</v>
      </c>
      <c r="P185" s="26"/>
      <c r="Q185" s="27"/>
      <c r="R185" s="27"/>
    </row>
    <row r="186" spans="12:18" x14ac:dyDescent="0.25">
      <c r="L186" s="17">
        <v>41305</v>
      </c>
      <c r="M186" s="18">
        <v>129.82127140594201</v>
      </c>
      <c r="N186" s="19">
        <v>40558</v>
      </c>
      <c r="O186" s="20">
        <v>124.363260470296</v>
      </c>
      <c r="P186" s="26"/>
      <c r="Q186" s="27"/>
      <c r="R186" s="26"/>
    </row>
    <row r="187" spans="12:18" x14ac:dyDescent="0.25">
      <c r="L187" s="17">
        <v>41333</v>
      </c>
      <c r="M187" s="18">
        <v>128.47291535442301</v>
      </c>
      <c r="N187" s="19">
        <v>40589</v>
      </c>
      <c r="O187" s="20">
        <v>126.068445838595</v>
      </c>
      <c r="P187" s="26"/>
      <c r="Q187" s="27"/>
      <c r="R187" s="26"/>
    </row>
    <row r="188" spans="12:18" x14ac:dyDescent="0.25">
      <c r="L188" s="17">
        <v>41364</v>
      </c>
      <c r="M188" s="18">
        <v>128.09189073376101</v>
      </c>
      <c r="N188" s="19">
        <v>40617</v>
      </c>
      <c r="O188" s="20">
        <v>126.200283675074</v>
      </c>
      <c r="P188" s="26"/>
      <c r="Q188" s="27"/>
      <c r="R188" s="26"/>
    </row>
    <row r="189" spans="12:18" x14ac:dyDescent="0.25">
      <c r="L189" s="17">
        <v>41394</v>
      </c>
      <c r="M189" s="18">
        <v>129.98294893277301</v>
      </c>
      <c r="N189" s="19">
        <v>40648</v>
      </c>
      <c r="O189" s="20">
        <v>125.67833193617901</v>
      </c>
      <c r="P189" s="26"/>
      <c r="Q189" s="27"/>
      <c r="R189" s="26"/>
    </row>
    <row r="190" spans="12:18" x14ac:dyDescent="0.25">
      <c r="L190" s="17">
        <v>41425</v>
      </c>
      <c r="M190" s="18">
        <v>132.405424906321</v>
      </c>
      <c r="N190" s="19">
        <v>40678</v>
      </c>
      <c r="O190" s="20">
        <v>125.69120274564899</v>
      </c>
      <c r="P190" s="26"/>
      <c r="Q190" s="27"/>
      <c r="R190" s="26"/>
    </row>
    <row r="191" spans="12:18" x14ac:dyDescent="0.25">
      <c r="L191" s="17">
        <v>41455</v>
      </c>
      <c r="M191" s="18">
        <v>134.72674972808201</v>
      </c>
      <c r="N191" s="19">
        <v>40709</v>
      </c>
      <c r="O191" s="20">
        <v>125.95654451727</v>
      </c>
      <c r="P191" s="26"/>
      <c r="Q191" s="27"/>
      <c r="R191" s="26"/>
    </row>
    <row r="192" spans="12:18" x14ac:dyDescent="0.25">
      <c r="L192" s="17">
        <v>41486</v>
      </c>
      <c r="M192" s="18">
        <v>135.967609280083</v>
      </c>
      <c r="N192" s="19">
        <v>40739</v>
      </c>
      <c r="O192" s="20">
        <v>125.61944338978201</v>
      </c>
      <c r="P192" s="26"/>
      <c r="Q192" s="27"/>
      <c r="R192" s="26"/>
    </row>
    <row r="193" spans="12:18" x14ac:dyDescent="0.25">
      <c r="L193" s="17">
        <v>41517</v>
      </c>
      <c r="M193" s="18">
        <v>136.892903131125</v>
      </c>
      <c r="N193" s="19">
        <v>40770</v>
      </c>
      <c r="O193" s="20">
        <v>125.671742852132</v>
      </c>
      <c r="P193" s="26"/>
      <c r="Q193" s="27"/>
      <c r="R193" s="26"/>
    </row>
    <row r="194" spans="12:18" x14ac:dyDescent="0.25">
      <c r="L194" s="17">
        <v>41547</v>
      </c>
      <c r="M194" s="18">
        <v>137.67953551989501</v>
      </c>
      <c r="N194" s="19">
        <v>40801</v>
      </c>
      <c r="O194" s="20">
        <v>127.29862746726</v>
      </c>
      <c r="P194" s="26"/>
      <c r="Q194" s="27"/>
      <c r="R194" s="26"/>
    </row>
    <row r="195" spans="12:18" x14ac:dyDescent="0.25">
      <c r="L195" s="17">
        <v>41578</v>
      </c>
      <c r="M195" s="18">
        <v>138.03082774876</v>
      </c>
      <c r="N195" s="19">
        <v>40831</v>
      </c>
      <c r="O195" s="20">
        <v>129.80150766993401</v>
      </c>
      <c r="P195" s="26"/>
      <c r="Q195" s="27"/>
      <c r="R195" s="26"/>
    </row>
    <row r="196" spans="12:18" x14ac:dyDescent="0.25">
      <c r="L196" s="17">
        <v>41608</v>
      </c>
      <c r="M196" s="18">
        <v>138.81250392836799</v>
      </c>
      <c r="N196" s="19">
        <v>40862</v>
      </c>
      <c r="O196" s="20">
        <v>132.10919439450799</v>
      </c>
      <c r="P196" s="26"/>
      <c r="Q196" s="27"/>
      <c r="R196" s="26"/>
    </row>
    <row r="197" spans="12:18" x14ac:dyDescent="0.25">
      <c r="L197" s="17">
        <v>41639</v>
      </c>
      <c r="M197" s="18">
        <v>139.92905499345801</v>
      </c>
      <c r="N197" s="19">
        <v>40892</v>
      </c>
      <c r="O197" s="20">
        <v>133.34355205465201</v>
      </c>
      <c r="P197" s="26"/>
      <c r="Q197" s="28"/>
      <c r="R197" s="26"/>
    </row>
    <row r="198" spans="12:18" x14ac:dyDescent="0.25">
      <c r="L198" s="17">
        <v>41670</v>
      </c>
      <c r="M198" s="18">
        <v>142.291279532408</v>
      </c>
      <c r="N198" s="19">
        <v>40923</v>
      </c>
      <c r="O198" s="20">
        <v>133.82170279854199</v>
      </c>
      <c r="P198" s="26"/>
      <c r="Q198" s="27"/>
      <c r="R198" s="26"/>
    </row>
    <row r="199" spans="12:18" x14ac:dyDescent="0.25">
      <c r="L199" s="17">
        <v>41698</v>
      </c>
      <c r="M199" s="18">
        <v>143.33355658296401</v>
      </c>
      <c r="N199" s="19">
        <v>40954</v>
      </c>
      <c r="O199" s="20">
        <v>132.81274614565899</v>
      </c>
      <c r="P199" s="26"/>
      <c r="Q199" s="27"/>
      <c r="R199" s="26"/>
    </row>
    <row r="200" spans="12:18" x14ac:dyDescent="0.25">
      <c r="L200" s="17">
        <v>41729</v>
      </c>
      <c r="M200" s="18">
        <v>144.054483597196</v>
      </c>
      <c r="N200" s="19">
        <v>40983</v>
      </c>
      <c r="O200" s="20">
        <v>130.91439591855001</v>
      </c>
      <c r="P200" s="26"/>
      <c r="Q200" s="27"/>
      <c r="R200" s="26"/>
    </row>
    <row r="201" spans="12:18" x14ac:dyDescent="0.25">
      <c r="L201" s="17">
        <v>41759</v>
      </c>
      <c r="M201" s="18">
        <v>144.17219604096701</v>
      </c>
      <c r="N201" s="19">
        <v>41014</v>
      </c>
      <c r="O201" s="20">
        <v>130.123003935268</v>
      </c>
      <c r="P201" s="26"/>
      <c r="Q201" s="27"/>
      <c r="R201" s="26"/>
    </row>
    <row r="202" spans="12:18" x14ac:dyDescent="0.25">
      <c r="L202" s="17">
        <v>41790</v>
      </c>
      <c r="M202" s="18">
        <v>146.12231766707799</v>
      </c>
      <c r="N202" s="19">
        <v>41044</v>
      </c>
      <c r="O202" s="20">
        <v>130.48113235694399</v>
      </c>
      <c r="P202" s="26"/>
      <c r="Q202" s="27"/>
      <c r="R202" s="26"/>
    </row>
    <row r="203" spans="12:18" x14ac:dyDescent="0.25">
      <c r="L203" s="17">
        <v>41820</v>
      </c>
      <c r="M203" s="18">
        <v>148.13056601753999</v>
      </c>
      <c r="N203" s="19">
        <v>41075</v>
      </c>
      <c r="O203" s="20">
        <v>132.14073909867099</v>
      </c>
      <c r="P203" s="26"/>
      <c r="Q203" s="27"/>
      <c r="R203" s="26"/>
    </row>
    <row r="204" spans="12:18" x14ac:dyDescent="0.25">
      <c r="L204" s="17">
        <v>41851</v>
      </c>
      <c r="M204" s="18">
        <v>150.92808687004299</v>
      </c>
      <c r="N204" s="19">
        <v>41105</v>
      </c>
      <c r="O204" s="20">
        <v>133.85775022048199</v>
      </c>
      <c r="P204" s="26"/>
      <c r="Q204" s="27"/>
      <c r="R204" s="26"/>
    </row>
    <row r="205" spans="12:18" x14ac:dyDescent="0.25">
      <c r="L205" s="17">
        <v>41882</v>
      </c>
      <c r="M205" s="18">
        <v>152.370882041014</v>
      </c>
      <c r="N205" s="19">
        <v>41136</v>
      </c>
      <c r="O205" s="20">
        <v>135.65681624027701</v>
      </c>
      <c r="P205" s="26"/>
      <c r="Q205" s="27"/>
      <c r="R205" s="26"/>
    </row>
    <row r="206" spans="12:18" x14ac:dyDescent="0.25">
      <c r="L206" s="17">
        <v>41912</v>
      </c>
      <c r="M206" s="18">
        <v>153.98585832190199</v>
      </c>
      <c r="N206" s="19">
        <v>41167</v>
      </c>
      <c r="O206" s="20">
        <v>137.047544799961</v>
      </c>
      <c r="P206" s="26"/>
      <c r="Q206" s="27"/>
      <c r="R206" s="26"/>
    </row>
    <row r="207" spans="12:18" x14ac:dyDescent="0.25">
      <c r="L207" s="17">
        <v>41943</v>
      </c>
      <c r="M207" s="18">
        <v>154.56747720894001</v>
      </c>
      <c r="N207" s="19">
        <v>41197</v>
      </c>
      <c r="O207" s="20">
        <v>138.04091876516401</v>
      </c>
      <c r="P207" s="26"/>
      <c r="Q207" s="27"/>
      <c r="R207" s="26"/>
    </row>
    <row r="208" spans="12:18" x14ac:dyDescent="0.25">
      <c r="L208" s="17">
        <v>41973</v>
      </c>
      <c r="M208" s="18">
        <v>155.85987438325299</v>
      </c>
      <c r="N208" s="19">
        <v>41228</v>
      </c>
      <c r="O208" s="20">
        <v>138.88591647570499</v>
      </c>
      <c r="P208" s="26"/>
      <c r="Q208" s="27"/>
      <c r="R208" s="26"/>
    </row>
    <row r="209" spans="12:18" x14ac:dyDescent="0.25">
      <c r="L209" s="17">
        <v>42004</v>
      </c>
      <c r="M209" s="18">
        <v>156.50827334394299</v>
      </c>
      <c r="N209" s="19">
        <v>41258</v>
      </c>
      <c r="O209" s="20">
        <v>139.94148737820299</v>
      </c>
      <c r="P209" s="26"/>
      <c r="Q209" s="27"/>
      <c r="R209" s="26"/>
    </row>
    <row r="210" spans="12:18" x14ac:dyDescent="0.25">
      <c r="L210" s="17">
        <v>42035</v>
      </c>
      <c r="M210" s="18">
        <v>158.12614413692901</v>
      </c>
      <c r="N210" s="19">
        <v>41289</v>
      </c>
      <c r="O210" s="20">
        <v>140.202640404768</v>
      </c>
      <c r="P210" s="26"/>
      <c r="Q210" s="26"/>
      <c r="R210" s="26"/>
    </row>
    <row r="211" spans="12:18" x14ac:dyDescent="0.25">
      <c r="L211" s="17">
        <v>42063</v>
      </c>
      <c r="M211" s="18">
        <v>158.383085967748</v>
      </c>
      <c r="N211" s="19">
        <v>41320</v>
      </c>
      <c r="O211" s="20">
        <v>140.707854544811</v>
      </c>
      <c r="P211" s="26"/>
      <c r="Q211" s="26"/>
      <c r="R211" s="26"/>
    </row>
    <row r="212" spans="12:18" x14ac:dyDescent="0.25">
      <c r="L212" s="17">
        <v>42094</v>
      </c>
      <c r="M212" s="18">
        <v>159.590461587422</v>
      </c>
      <c r="N212" s="19">
        <v>41348</v>
      </c>
      <c r="O212" s="20">
        <v>141.63383553315501</v>
      </c>
      <c r="P212" s="26"/>
      <c r="Q212" s="26"/>
      <c r="R212" s="26"/>
    </row>
    <row r="213" spans="12:18" x14ac:dyDescent="0.25">
      <c r="L213" s="17">
        <v>42124</v>
      </c>
      <c r="M213" s="18">
        <v>160.384666901288</v>
      </c>
      <c r="N213" s="19">
        <v>41379</v>
      </c>
      <c r="O213" s="20">
        <v>143.35735736235699</v>
      </c>
      <c r="P213" s="26"/>
      <c r="Q213" s="26"/>
      <c r="R213" s="26"/>
    </row>
    <row r="214" spans="12:18" x14ac:dyDescent="0.25">
      <c r="L214" s="17">
        <v>42155</v>
      </c>
      <c r="M214" s="18">
        <v>162.83483693346199</v>
      </c>
      <c r="N214" s="19">
        <v>41409</v>
      </c>
      <c r="O214" s="20">
        <v>145.936309979246</v>
      </c>
      <c r="P214" s="26"/>
      <c r="Q214" s="26"/>
      <c r="R214" s="26"/>
    </row>
    <row r="215" spans="12:18" x14ac:dyDescent="0.25">
      <c r="L215" s="17">
        <v>42185</v>
      </c>
      <c r="M215" s="18">
        <v>165.061366154897</v>
      </c>
      <c r="N215" s="19">
        <v>41440</v>
      </c>
      <c r="O215" s="20">
        <v>147.947277056118</v>
      </c>
      <c r="P215" s="26"/>
      <c r="Q215" s="26"/>
      <c r="R215" s="26"/>
    </row>
    <row r="216" spans="12:18" x14ac:dyDescent="0.25">
      <c r="L216" s="17">
        <v>42216</v>
      </c>
      <c r="M216" s="18">
        <v>167.49870235106599</v>
      </c>
      <c r="N216" s="19">
        <v>41470</v>
      </c>
      <c r="O216" s="20">
        <v>150.65569274253301</v>
      </c>
      <c r="P216" s="26"/>
      <c r="Q216" s="26"/>
      <c r="R216" s="26"/>
    </row>
    <row r="217" spans="12:18" x14ac:dyDescent="0.25">
      <c r="L217" s="17">
        <v>42247</v>
      </c>
      <c r="M217" s="18">
        <v>168.517434011343</v>
      </c>
      <c r="N217" s="19">
        <v>41501</v>
      </c>
      <c r="O217" s="20">
        <v>151.564153657069</v>
      </c>
      <c r="P217" s="26"/>
      <c r="Q217" s="26"/>
      <c r="R217" s="26"/>
    </row>
    <row r="218" spans="12:18" x14ac:dyDescent="0.25">
      <c r="L218" s="17">
        <v>42277</v>
      </c>
      <c r="M218" s="18">
        <v>168.286976210576</v>
      </c>
      <c r="N218" s="19">
        <v>41532</v>
      </c>
      <c r="O218" s="20">
        <v>153.79847175959</v>
      </c>
      <c r="P218" s="26"/>
      <c r="Q218" s="26"/>
      <c r="R218" s="26"/>
    </row>
    <row r="219" spans="12:18" x14ac:dyDescent="0.25">
      <c r="L219" s="17">
        <v>42308</v>
      </c>
      <c r="M219" s="18">
        <v>167.16012145018701</v>
      </c>
      <c r="N219" s="19">
        <v>41562</v>
      </c>
      <c r="O219" s="20">
        <v>154.53902927307701</v>
      </c>
      <c r="P219" s="26"/>
      <c r="Q219" s="26"/>
      <c r="R219" s="26"/>
    </row>
    <row r="220" spans="12:18" x14ac:dyDescent="0.25">
      <c r="L220" s="17">
        <v>42338</v>
      </c>
      <c r="M220" s="18">
        <v>167.451675047691</v>
      </c>
      <c r="N220" s="19">
        <v>41593</v>
      </c>
      <c r="O220" s="20">
        <v>155.85414616269199</v>
      </c>
      <c r="P220" s="26"/>
      <c r="Q220" s="26"/>
      <c r="R220" s="26"/>
    </row>
    <row r="221" spans="12:18" x14ac:dyDescent="0.25">
      <c r="L221" s="17">
        <v>42369</v>
      </c>
      <c r="M221" s="18">
        <v>169.22407907908101</v>
      </c>
      <c r="N221" s="19">
        <v>41623</v>
      </c>
      <c r="O221" s="20">
        <v>154.94729830444899</v>
      </c>
      <c r="P221" s="26"/>
      <c r="Q221" s="26"/>
      <c r="R221" s="26"/>
    </row>
    <row r="222" spans="12:18" x14ac:dyDescent="0.25">
      <c r="L222" s="17">
        <v>42400</v>
      </c>
      <c r="M222" s="18">
        <v>172.84763012192801</v>
      </c>
      <c r="N222" s="19">
        <v>41654</v>
      </c>
      <c r="O222" s="20">
        <v>155.12315251093801</v>
      </c>
      <c r="P222" s="26"/>
      <c r="Q222" s="26"/>
      <c r="R222" s="26"/>
    </row>
    <row r="223" spans="12:18" x14ac:dyDescent="0.25">
      <c r="L223" s="17">
        <v>42429</v>
      </c>
      <c r="M223" s="18">
        <v>174.50853532695501</v>
      </c>
      <c r="N223" s="19">
        <v>41685</v>
      </c>
      <c r="O223" s="20">
        <v>155.13319125813899</v>
      </c>
      <c r="P223" s="26"/>
      <c r="Q223" s="26"/>
      <c r="R223" s="26"/>
    </row>
    <row r="224" spans="12:18" x14ac:dyDescent="0.25">
      <c r="L224" s="17">
        <v>42460</v>
      </c>
      <c r="M224" s="18">
        <v>174.63929620607999</v>
      </c>
      <c r="N224" s="19">
        <v>41713</v>
      </c>
      <c r="O224" s="20">
        <v>156.54951843472</v>
      </c>
      <c r="P224" s="26"/>
      <c r="Q224" s="26"/>
      <c r="R224" s="26"/>
    </row>
    <row r="225" spans="12:18" x14ac:dyDescent="0.25">
      <c r="L225" s="17">
        <v>42490</v>
      </c>
      <c r="M225" s="18">
        <v>173.19664676891301</v>
      </c>
      <c r="N225" s="19">
        <v>41744</v>
      </c>
      <c r="O225" s="20">
        <v>157.57482961862101</v>
      </c>
      <c r="P225" s="26"/>
      <c r="Q225" s="26"/>
      <c r="R225" s="26"/>
    </row>
    <row r="226" spans="12:18" x14ac:dyDescent="0.25">
      <c r="L226" s="17">
        <v>42521</v>
      </c>
      <c r="M226" s="18">
        <v>174.174536236862</v>
      </c>
      <c r="N226" s="19">
        <v>41774</v>
      </c>
      <c r="O226" s="20">
        <v>157.33355844382001</v>
      </c>
      <c r="P226" s="26"/>
      <c r="Q226" s="26"/>
      <c r="R226" s="26"/>
    </row>
    <row r="227" spans="12:18" x14ac:dyDescent="0.25">
      <c r="L227" s="17">
        <v>42551</v>
      </c>
      <c r="M227" s="18">
        <v>176.413162359924</v>
      </c>
      <c r="N227" s="19">
        <v>41805</v>
      </c>
      <c r="O227" s="20">
        <v>156.90451626036199</v>
      </c>
      <c r="P227" s="26"/>
      <c r="Q227" s="26"/>
      <c r="R227" s="26"/>
    </row>
    <row r="228" spans="12:18" x14ac:dyDescent="0.25">
      <c r="L228" s="17">
        <v>42582</v>
      </c>
      <c r="M228" s="18">
        <v>180.44296491009499</v>
      </c>
      <c r="N228" s="19">
        <v>41835</v>
      </c>
      <c r="O228" s="20">
        <v>156.474897948983</v>
      </c>
      <c r="P228" s="26"/>
      <c r="Q228" s="26"/>
      <c r="R228" s="26"/>
    </row>
    <row r="229" spans="12:18" x14ac:dyDescent="0.25">
      <c r="L229" s="17">
        <v>42613</v>
      </c>
      <c r="M229" s="18">
        <v>182.74487219897301</v>
      </c>
      <c r="N229" s="19">
        <v>41866</v>
      </c>
      <c r="O229" s="20">
        <v>159.545499903126</v>
      </c>
      <c r="P229" s="26"/>
      <c r="Q229" s="26"/>
      <c r="R229" s="26"/>
    </row>
    <row r="230" spans="12:18" x14ac:dyDescent="0.25">
      <c r="L230" s="17">
        <v>42643</v>
      </c>
      <c r="M230" s="18">
        <v>184.37281513302199</v>
      </c>
      <c r="N230" s="19">
        <v>41897</v>
      </c>
      <c r="O230" s="20">
        <v>162.41445514191801</v>
      </c>
      <c r="P230" s="26"/>
      <c r="Q230" s="26"/>
      <c r="R230" s="27"/>
    </row>
    <row r="231" spans="12:18" x14ac:dyDescent="0.25">
      <c r="L231" s="17">
        <v>42674</v>
      </c>
      <c r="M231" s="18">
        <v>183.88285205954199</v>
      </c>
      <c r="N231" s="19">
        <v>41927</v>
      </c>
      <c r="O231" s="20">
        <v>165.96239411589201</v>
      </c>
      <c r="P231" s="26"/>
      <c r="Q231" s="26"/>
      <c r="R231" s="27"/>
    </row>
    <row r="232" spans="12:18" x14ac:dyDescent="0.25">
      <c r="L232" s="17">
        <v>42704</v>
      </c>
      <c r="M232" s="18">
        <v>184.17552332963601</v>
      </c>
      <c r="N232" s="19">
        <v>41958</v>
      </c>
      <c r="O232" s="20">
        <v>167.58541840630099</v>
      </c>
      <c r="P232" s="26"/>
      <c r="Q232" s="26"/>
      <c r="R232" s="27"/>
    </row>
    <row r="233" spans="12:18" x14ac:dyDescent="0.25">
      <c r="L233" s="17">
        <v>42735</v>
      </c>
      <c r="M233" s="18">
        <v>185.63007206329499</v>
      </c>
      <c r="N233" s="19">
        <v>41988</v>
      </c>
      <c r="O233" s="20">
        <v>170.91591988601499</v>
      </c>
      <c r="P233" s="26"/>
      <c r="Q233" s="26"/>
      <c r="R233" s="27"/>
    </row>
    <row r="234" spans="12:18" x14ac:dyDescent="0.25">
      <c r="L234" s="17">
        <v>42766</v>
      </c>
      <c r="M234" s="18">
        <v>189.36657679383299</v>
      </c>
      <c r="N234" s="19">
        <v>42019</v>
      </c>
      <c r="O234" s="20">
        <v>173.69903511631901</v>
      </c>
      <c r="P234" s="26"/>
      <c r="Q234" s="26"/>
      <c r="R234" s="27"/>
    </row>
    <row r="235" spans="12:18" x14ac:dyDescent="0.25">
      <c r="L235" s="17">
        <v>42794</v>
      </c>
      <c r="M235" s="18">
        <v>193.27356393870099</v>
      </c>
      <c r="N235" s="19">
        <v>42050</v>
      </c>
      <c r="O235" s="20">
        <v>176.59124377571999</v>
      </c>
      <c r="P235" s="26"/>
      <c r="Q235" s="26"/>
      <c r="R235" s="27"/>
    </row>
    <row r="236" spans="12:18" x14ac:dyDescent="0.25">
      <c r="L236" s="17">
        <v>42825</v>
      </c>
      <c r="M236" s="18">
        <v>195.56733177733099</v>
      </c>
      <c r="N236" s="19">
        <v>42078</v>
      </c>
      <c r="O236" s="20">
        <v>176.13352961890499</v>
      </c>
      <c r="P236" s="26"/>
      <c r="Q236" s="26"/>
      <c r="R236" s="27"/>
    </row>
    <row r="237" spans="12:18" x14ac:dyDescent="0.25">
      <c r="L237" s="17">
        <v>42855</v>
      </c>
      <c r="M237" s="18">
        <v>197.103288338574</v>
      </c>
      <c r="N237" s="19">
        <v>42109</v>
      </c>
      <c r="O237" s="20">
        <v>177.30549380034799</v>
      </c>
      <c r="P237" s="26"/>
      <c r="Q237" s="26"/>
      <c r="R237" s="27"/>
    </row>
    <row r="238" spans="12:18" x14ac:dyDescent="0.25">
      <c r="L238" s="17">
        <v>42886</v>
      </c>
      <c r="M238" s="18">
        <v>199.87213915094301</v>
      </c>
      <c r="N238" s="19">
        <v>42139</v>
      </c>
      <c r="O238" s="20">
        <v>178.20016051467201</v>
      </c>
      <c r="P238" s="26"/>
      <c r="Q238" s="26"/>
      <c r="R238" s="27"/>
    </row>
    <row r="239" spans="12:18" x14ac:dyDescent="0.25">
      <c r="L239" s="17">
        <v>42916</v>
      </c>
      <c r="M239" s="18">
        <v>205.03219425142399</v>
      </c>
      <c r="N239" s="19">
        <v>42170</v>
      </c>
      <c r="O239" s="20">
        <v>180.18628938895699</v>
      </c>
      <c r="P239" s="26"/>
      <c r="Q239" s="26"/>
      <c r="R239" s="27"/>
    </row>
    <row r="240" spans="12:18" x14ac:dyDescent="0.25">
      <c r="L240" s="17">
        <v>42947</v>
      </c>
      <c r="M240" s="18">
        <v>208.58292384753801</v>
      </c>
      <c r="N240" s="19">
        <v>42200</v>
      </c>
      <c r="O240" s="20">
        <v>179.81513039928299</v>
      </c>
      <c r="P240" s="26"/>
      <c r="Q240" s="26"/>
      <c r="R240" s="27"/>
    </row>
    <row r="241" spans="12:18" x14ac:dyDescent="0.25">
      <c r="L241" s="17">
        <v>42978</v>
      </c>
      <c r="M241" s="18">
        <v>209.211560348473</v>
      </c>
      <c r="N241" s="19">
        <v>42231</v>
      </c>
      <c r="O241" s="20">
        <v>179.48614207904001</v>
      </c>
      <c r="P241" s="26"/>
      <c r="Q241" s="26"/>
      <c r="R241" s="27"/>
    </row>
    <row r="242" spans="12:18" x14ac:dyDescent="0.25">
      <c r="L242" s="17">
        <v>43008</v>
      </c>
      <c r="M242" s="18">
        <v>207.06344774854099</v>
      </c>
      <c r="N242" s="19">
        <v>42262</v>
      </c>
      <c r="O242" s="20">
        <v>180.374770457648</v>
      </c>
      <c r="P242" s="26"/>
      <c r="Q242" s="26"/>
      <c r="R242" s="27"/>
    </row>
    <row r="243" spans="12:18" x14ac:dyDescent="0.25">
      <c r="L243" s="17">
        <v>43039</v>
      </c>
      <c r="M243" s="18">
        <v>204.94963755557299</v>
      </c>
      <c r="N243" s="19">
        <v>42292</v>
      </c>
      <c r="O243" s="20">
        <v>180.50536799819801</v>
      </c>
      <c r="P243" s="26"/>
      <c r="Q243" s="26"/>
      <c r="R243" s="27"/>
    </row>
    <row r="244" spans="12:18" x14ac:dyDescent="0.25">
      <c r="L244" s="17">
        <v>43069</v>
      </c>
      <c r="M244" s="18">
        <v>206.05142490732001</v>
      </c>
      <c r="N244" s="19">
        <v>42323</v>
      </c>
      <c r="O244" s="20">
        <v>181.82579382434699</v>
      </c>
      <c r="P244" s="26"/>
      <c r="Q244" s="26"/>
      <c r="R244" s="27"/>
    </row>
    <row r="245" spans="12:18" x14ac:dyDescent="0.25">
      <c r="L245" s="17">
        <v>43100</v>
      </c>
      <c r="M245" s="18">
        <v>209.380889225582</v>
      </c>
      <c r="N245" s="19">
        <v>42353</v>
      </c>
      <c r="O245" s="20">
        <v>182.19687027757701</v>
      </c>
      <c r="P245" s="26"/>
      <c r="Q245" s="26"/>
      <c r="R245" s="27"/>
    </row>
    <row r="246" spans="12:18" x14ac:dyDescent="0.25">
      <c r="L246" s="17">
        <v>43131</v>
      </c>
      <c r="M246" s="18">
        <v>213.947948438315</v>
      </c>
      <c r="N246" s="19">
        <v>42384</v>
      </c>
      <c r="O246" s="20">
        <v>183.857659658523</v>
      </c>
      <c r="P246" s="26"/>
      <c r="Q246" s="26"/>
      <c r="R246" s="27"/>
    </row>
    <row r="247" spans="12:18" x14ac:dyDescent="0.25">
      <c r="L247" s="17">
        <v>43159</v>
      </c>
      <c r="M247" s="18">
        <v>213.95345195404499</v>
      </c>
      <c r="N247" s="19">
        <v>42415</v>
      </c>
      <c r="O247" s="20">
        <v>182.80000344132</v>
      </c>
      <c r="P247" s="26"/>
      <c r="Q247" s="26"/>
      <c r="R247" s="27"/>
    </row>
    <row r="248" spans="12:18" x14ac:dyDescent="0.25">
      <c r="L248" s="17">
        <v>43190</v>
      </c>
      <c r="M248" s="18">
        <v>211.59617862324399</v>
      </c>
      <c r="N248" s="19">
        <v>42444</v>
      </c>
      <c r="O248" s="20">
        <v>182.025753795604</v>
      </c>
      <c r="P248" s="26"/>
      <c r="Q248" s="26"/>
      <c r="R248" s="27"/>
    </row>
    <row r="249" spans="12:18" x14ac:dyDescent="0.25">
      <c r="L249" s="17">
        <v>43220</v>
      </c>
      <c r="M249" s="18">
        <v>209.89659367267501</v>
      </c>
      <c r="N249" s="19">
        <v>42475</v>
      </c>
      <c r="O249" s="20">
        <v>182.126747565362</v>
      </c>
      <c r="P249" s="26"/>
      <c r="Q249" s="26"/>
      <c r="R249" s="27"/>
    </row>
    <row r="250" spans="12:18" x14ac:dyDescent="0.25">
      <c r="L250" s="17">
        <v>43251</v>
      </c>
      <c r="M250" s="18">
        <v>212.37016401788199</v>
      </c>
      <c r="N250" s="19">
        <v>42505</v>
      </c>
      <c r="O250" s="20">
        <v>184.93255335003099</v>
      </c>
      <c r="P250" s="26"/>
      <c r="Q250" s="26"/>
      <c r="R250" s="27"/>
    </row>
    <row r="251" spans="12:18" x14ac:dyDescent="0.25">
      <c r="L251" s="17">
        <v>43281</v>
      </c>
      <c r="M251" s="18">
        <v>217.294270890185</v>
      </c>
      <c r="N251" s="19">
        <v>42536</v>
      </c>
      <c r="O251" s="20">
        <v>187.82174517287601</v>
      </c>
      <c r="P251" s="26"/>
      <c r="Q251" s="26"/>
      <c r="R251" s="27"/>
    </row>
    <row r="252" spans="12:18" x14ac:dyDescent="0.25">
      <c r="L252" s="17">
        <v>43312</v>
      </c>
      <c r="M252" s="29">
        <v>220.40618338831899</v>
      </c>
      <c r="N252" s="19">
        <v>42566</v>
      </c>
      <c r="O252" s="20">
        <v>190.22093580195801</v>
      </c>
      <c r="P252" s="26"/>
      <c r="Q252" s="26"/>
      <c r="R252" s="27"/>
    </row>
    <row r="253" spans="12:18" x14ac:dyDescent="0.25">
      <c r="L253" s="17">
        <v>43343</v>
      </c>
      <c r="M253" s="18">
        <v>221.41759968576099</v>
      </c>
      <c r="N253" s="19">
        <v>42597</v>
      </c>
      <c r="O253" s="20">
        <v>191.33566837287299</v>
      </c>
      <c r="P253" s="26"/>
      <c r="Q253" s="26"/>
    </row>
    <row r="254" spans="12:18" x14ac:dyDescent="0.25">
      <c r="L254" s="17">
        <v>43373</v>
      </c>
      <c r="M254" s="18">
        <v>220.483546811271</v>
      </c>
      <c r="N254" s="19">
        <v>42628</v>
      </c>
      <c r="O254" s="20">
        <v>191.89786045868399</v>
      </c>
      <c r="P254" s="26"/>
      <c r="Q254" s="26"/>
    </row>
    <row r="255" spans="12:18" x14ac:dyDescent="0.25">
      <c r="L255" s="17">
        <v>43404</v>
      </c>
      <c r="M255" s="18">
        <v>221.04842249492799</v>
      </c>
      <c r="N255" s="19">
        <v>42658</v>
      </c>
      <c r="O255" s="20">
        <v>192.69082534659199</v>
      </c>
      <c r="P255" s="26"/>
      <c r="Q255" s="26"/>
    </row>
    <row r="256" spans="12:18" x14ac:dyDescent="0.25">
      <c r="L256" s="17">
        <v>43434</v>
      </c>
      <c r="M256" s="18">
        <v>222.69416377152601</v>
      </c>
      <c r="N256" s="19">
        <v>42689</v>
      </c>
      <c r="O256" s="20">
        <v>192.88714052764001</v>
      </c>
      <c r="P256" s="26"/>
      <c r="Q256" s="26"/>
    </row>
    <row r="257" spans="12:15" x14ac:dyDescent="0.25">
      <c r="L257" s="17">
        <v>43465</v>
      </c>
      <c r="M257" s="18">
        <v>225.31154018348701</v>
      </c>
      <c r="N257" s="19">
        <v>42719</v>
      </c>
      <c r="O257" s="20">
        <v>192.78467706760699</v>
      </c>
    </row>
    <row r="258" spans="12:15" x14ac:dyDescent="0.25">
      <c r="L258" s="17">
        <v>43496</v>
      </c>
      <c r="M258" s="18">
        <v>226.61907531416099</v>
      </c>
      <c r="N258" s="19">
        <v>42750</v>
      </c>
      <c r="O258" s="20">
        <v>190.890072524033</v>
      </c>
    </row>
    <row r="259" spans="12:15" x14ac:dyDescent="0.25">
      <c r="L259" s="17">
        <v>43524</v>
      </c>
      <c r="M259" s="18">
        <v>226.40922614838701</v>
      </c>
      <c r="N259" s="19">
        <v>42781</v>
      </c>
      <c r="O259" s="20">
        <v>189.92945540094101</v>
      </c>
    </row>
    <row r="260" spans="12:15" x14ac:dyDescent="0.25">
      <c r="L260" s="17">
        <v>43555</v>
      </c>
      <c r="M260" s="18">
        <v>227.382744424501</v>
      </c>
      <c r="N260" s="19">
        <v>42809</v>
      </c>
      <c r="O260" s="20">
        <v>191.078826032302</v>
      </c>
    </row>
    <row r="261" spans="12:15" x14ac:dyDescent="0.25">
      <c r="L261" s="17">
        <v>43585</v>
      </c>
      <c r="M261" s="18">
        <v>227.176860680305</v>
      </c>
      <c r="N261" s="19">
        <v>42840</v>
      </c>
      <c r="O261" s="20">
        <v>193.65899214434401</v>
      </c>
    </row>
    <row r="262" spans="12:15" x14ac:dyDescent="0.25">
      <c r="L262" s="17">
        <v>43616</v>
      </c>
      <c r="M262" s="18">
        <v>228.69787509481799</v>
      </c>
      <c r="N262" s="19">
        <v>42870</v>
      </c>
      <c r="O262" s="20">
        <v>196.72897003494199</v>
      </c>
    </row>
    <row r="263" spans="12:15" x14ac:dyDescent="0.25">
      <c r="L263" s="17">
        <v>43646</v>
      </c>
      <c r="M263" s="18">
        <v>230.45055913664899</v>
      </c>
      <c r="N263" s="19">
        <v>42901</v>
      </c>
      <c r="O263" s="20">
        <v>198.75474885197099</v>
      </c>
    </row>
    <row r="264" spans="12:15" x14ac:dyDescent="0.25">
      <c r="L264" s="17">
        <v>43677</v>
      </c>
      <c r="M264" s="18">
        <v>233.49368079704001</v>
      </c>
      <c r="N264" s="19">
        <v>42931</v>
      </c>
      <c r="O264" s="20">
        <v>200.51029506090299</v>
      </c>
    </row>
    <row r="265" spans="12:15" x14ac:dyDescent="0.25">
      <c r="L265" s="17">
        <v>43708</v>
      </c>
      <c r="M265" s="18">
        <v>237.117515133616</v>
      </c>
      <c r="N265" s="19">
        <v>42962</v>
      </c>
      <c r="O265" s="20">
        <v>202.24415811167901</v>
      </c>
    </row>
    <row r="266" spans="12:15" x14ac:dyDescent="0.25">
      <c r="L266" s="17">
        <v>43738</v>
      </c>
      <c r="M266" s="18">
        <v>239.28884943343101</v>
      </c>
      <c r="N266" s="19">
        <v>42993</v>
      </c>
      <c r="O266" s="20">
        <v>204.20781487034199</v>
      </c>
    </row>
    <row r="267" spans="12:15" x14ac:dyDescent="0.25">
      <c r="L267" s="17">
        <v>43768</v>
      </c>
      <c r="M267" s="18">
        <v>237.866598377667</v>
      </c>
      <c r="N267" s="19">
        <v>43023</v>
      </c>
      <c r="O267" s="20">
        <v>206.918832130217</v>
      </c>
    </row>
    <row r="268" spans="12:15" x14ac:dyDescent="0.25">
      <c r="L268" s="17">
        <v>43799</v>
      </c>
      <c r="M268" s="18">
        <v>235.41424971738101</v>
      </c>
      <c r="N268" s="19">
        <v>43054</v>
      </c>
      <c r="O268" s="20">
        <v>207.55689334666999</v>
      </c>
    </row>
    <row r="269" spans="12:15" x14ac:dyDescent="0.25">
      <c r="L269" s="17">
        <v>43829</v>
      </c>
      <c r="M269" s="18">
        <v>235.80825362990601</v>
      </c>
      <c r="N269" s="19">
        <v>43084</v>
      </c>
      <c r="O269" s="20">
        <v>206.25095472826999</v>
      </c>
    </row>
    <row r="270" spans="12:15" x14ac:dyDescent="0.25">
      <c r="L270" s="17">
        <v>43861</v>
      </c>
      <c r="M270" s="18">
        <v>239.328924003428</v>
      </c>
      <c r="N270" s="19">
        <v>43115</v>
      </c>
      <c r="O270" s="20">
        <v>203.95889024768101</v>
      </c>
    </row>
    <row r="271" spans="12:15" x14ac:dyDescent="0.25">
      <c r="L271" s="17">
        <v>43890</v>
      </c>
      <c r="M271" s="18">
        <v>243.93613382476801</v>
      </c>
      <c r="N271" s="19">
        <v>43146</v>
      </c>
      <c r="O271" s="20">
        <v>206.16541142875599</v>
      </c>
    </row>
    <row r="272" spans="12:15" x14ac:dyDescent="0.25">
      <c r="L272" s="17">
        <v>43921</v>
      </c>
      <c r="M272" s="18">
        <v>246.34795507880699</v>
      </c>
      <c r="N272" s="19">
        <v>43174</v>
      </c>
      <c r="O272" s="20">
        <v>211.39690877487701</v>
      </c>
    </row>
    <row r="273" spans="12:15" x14ac:dyDescent="0.25">
      <c r="L273" s="17">
        <v>43951</v>
      </c>
      <c r="M273" s="18">
        <v>243.52609266568501</v>
      </c>
      <c r="N273" s="19">
        <v>43205</v>
      </c>
      <c r="O273" s="20">
        <v>216.984699191782</v>
      </c>
    </row>
    <row r="274" spans="12:15" x14ac:dyDescent="0.25">
      <c r="L274" s="17">
        <v>43982</v>
      </c>
      <c r="M274" s="18">
        <v>239.14709357876799</v>
      </c>
      <c r="N274" s="19">
        <v>43235</v>
      </c>
      <c r="O274" s="20">
        <v>216.06777951294401</v>
      </c>
    </row>
    <row r="275" spans="12:15" x14ac:dyDescent="0.25">
      <c r="L275" s="17">
        <v>44012</v>
      </c>
      <c r="M275" s="30">
        <v>237.13057860629999</v>
      </c>
      <c r="N275" s="19">
        <v>43266</v>
      </c>
      <c r="O275" s="20">
        <v>212.77712925512299</v>
      </c>
    </row>
    <row r="276" spans="12:15" x14ac:dyDescent="0.25">
      <c r="L276" s="17">
        <v>44043</v>
      </c>
      <c r="M276" s="18">
        <v>238.10022645949201</v>
      </c>
      <c r="N276" s="19">
        <v>43296</v>
      </c>
      <c r="O276" s="20">
        <v>211.163520390158</v>
      </c>
    </row>
    <row r="277" spans="12:15" x14ac:dyDescent="0.25">
      <c r="L277" s="17">
        <v>44074</v>
      </c>
      <c r="M277" s="18">
        <v>242.37069816047901</v>
      </c>
      <c r="N277" s="19">
        <v>43327</v>
      </c>
      <c r="O277" s="20">
        <v>213.50042789039699</v>
      </c>
    </row>
    <row r="278" spans="12:15" x14ac:dyDescent="0.25">
      <c r="L278" s="17">
        <v>44104</v>
      </c>
      <c r="M278" s="18">
        <v>247.92506773151899</v>
      </c>
      <c r="N278" s="19">
        <v>43358</v>
      </c>
      <c r="O278" s="20">
        <v>216.269435946475</v>
      </c>
    </row>
    <row r="279" spans="12:15" x14ac:dyDescent="0.25">
      <c r="L279" s="17">
        <v>44135</v>
      </c>
      <c r="M279" s="18">
        <v>254.10569669502701</v>
      </c>
      <c r="N279" s="19">
        <v>43388</v>
      </c>
      <c r="O279" s="20">
        <v>216.39343193125501</v>
      </c>
    </row>
    <row r="280" spans="12:15" x14ac:dyDescent="0.25">
      <c r="L280" s="17">
        <v>44165</v>
      </c>
      <c r="M280" s="18">
        <v>257.24023755740001</v>
      </c>
      <c r="N280" s="19">
        <v>43419</v>
      </c>
      <c r="O280" s="20">
        <v>215.700384439212</v>
      </c>
    </row>
    <row r="281" spans="12:15" x14ac:dyDescent="0.25">
      <c r="L281" s="17">
        <v>44196</v>
      </c>
      <c r="M281" s="18">
        <v>257.76952757854798</v>
      </c>
      <c r="N281" s="19">
        <v>43449</v>
      </c>
      <c r="O281" s="20">
        <v>215.53955045343</v>
      </c>
    </row>
    <row r="282" spans="12:15" x14ac:dyDescent="0.25">
      <c r="L282" s="17">
        <v>44227</v>
      </c>
      <c r="M282" s="18">
        <v>256.58734617078699</v>
      </c>
      <c r="N282" s="19">
        <v>43480</v>
      </c>
      <c r="O282" s="20">
        <v>217.14351509217099</v>
      </c>
    </row>
    <row r="283" spans="12:15" x14ac:dyDescent="0.25">
      <c r="L283" s="17">
        <v>44255</v>
      </c>
      <c r="M283" s="18">
        <v>256.26732424493298</v>
      </c>
      <c r="N283" s="19">
        <v>43511</v>
      </c>
      <c r="O283" s="20">
        <v>219.884901290621</v>
      </c>
    </row>
    <row r="284" spans="12:15" x14ac:dyDescent="0.25">
      <c r="L284" s="17">
        <v>44286</v>
      </c>
      <c r="M284" s="18">
        <v>259.813059446041</v>
      </c>
      <c r="N284" s="19">
        <v>43539</v>
      </c>
      <c r="O284" s="20">
        <v>221.93651363396901</v>
      </c>
    </row>
    <row r="285" spans="12:15" x14ac:dyDescent="0.25">
      <c r="L285" s="17">
        <v>44316</v>
      </c>
      <c r="M285" s="18">
        <v>263.83468375915697</v>
      </c>
      <c r="N285" s="19">
        <v>43570</v>
      </c>
      <c r="O285" s="20">
        <v>225.24240652727099</v>
      </c>
    </row>
    <row r="286" spans="12:15" x14ac:dyDescent="0.25">
      <c r="L286" s="17">
        <v>44347</v>
      </c>
      <c r="M286" s="18">
        <v>268.15253612515301</v>
      </c>
      <c r="N286" s="19">
        <v>43600</v>
      </c>
      <c r="O286" s="20">
        <v>228.003762260016</v>
      </c>
    </row>
    <row r="287" spans="12:15" x14ac:dyDescent="0.25">
      <c r="L287" s="17">
        <v>44377</v>
      </c>
      <c r="M287" s="18">
        <v>271.64788941955101</v>
      </c>
      <c r="N287" s="19">
        <v>43631</v>
      </c>
      <c r="O287" s="20">
        <v>232.192906746651</v>
      </c>
    </row>
    <row r="288" spans="12:15" x14ac:dyDescent="0.25">
      <c r="L288" s="17">
        <v>44408</v>
      </c>
      <c r="M288" s="18">
        <v>274.69934474277397</v>
      </c>
      <c r="N288" s="19">
        <v>43661</v>
      </c>
      <c r="O288" s="20">
        <v>233.88717991482599</v>
      </c>
    </row>
    <row r="289" spans="12:15" x14ac:dyDescent="0.25">
      <c r="L289" s="17">
        <v>44439</v>
      </c>
      <c r="M289" s="18">
        <v>278.275738455333</v>
      </c>
      <c r="N289" s="19">
        <v>43692</v>
      </c>
      <c r="O289" s="20">
        <v>234.38675561880001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233.535325831027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233.06492901468499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232.96680063015199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233.330443728999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233.26383257197901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234.70273679997101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236.139754536791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237.86101838792899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235.82571053451099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233.73777203924601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234.27541177096401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237.95360954111999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243.74007084344299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247.81071178823299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252.67110095382699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253.362220579894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252.73486950709599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250.29262559501399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252.723203985531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255.607096344121</v>
      </c>
    </row>
    <row r="310" spans="12:15" x14ac:dyDescent="0.25">
      <c r="N310" s="19">
        <v>44331</v>
      </c>
      <c r="O310" s="20">
        <v>258.94734166281103</v>
      </c>
    </row>
    <row r="311" spans="12:15" x14ac:dyDescent="0.25">
      <c r="N311" s="19">
        <v>44362</v>
      </c>
      <c r="O311" s="20">
        <v>262.08789303354399</v>
      </c>
    </row>
    <row r="312" spans="12:15" x14ac:dyDescent="0.25">
      <c r="N312" s="19">
        <v>44392</v>
      </c>
      <c r="O312" s="20">
        <v>267.53030159972502</v>
      </c>
    </row>
    <row r="313" spans="12:15" x14ac:dyDescent="0.25">
      <c r="N313" s="19">
        <v>44423</v>
      </c>
      <c r="O313" s="20">
        <v>271.33325476175702</v>
      </c>
    </row>
    <row r="314" spans="12:15" x14ac:dyDescent="0.25">
      <c r="O314" s="20"/>
    </row>
    <row r="315" spans="12:15" x14ac:dyDescent="0.25">
      <c r="L315" s="132"/>
      <c r="M315" s="133" t="s">
        <v>7</v>
      </c>
      <c r="N315" s="134"/>
      <c r="O315" s="135" t="s">
        <v>16</v>
      </c>
    </row>
    <row r="316" spans="12:15" x14ac:dyDescent="0.25">
      <c r="L316" s="132">
        <v>43100</v>
      </c>
      <c r="M316" s="133" t="s">
        <v>75</v>
      </c>
      <c r="N316" s="134">
        <v>42353</v>
      </c>
      <c r="O316" s="135" t="s">
        <v>75</v>
      </c>
    </row>
    <row r="317" spans="12:15" x14ac:dyDescent="0.25">
      <c r="L317" s="132" t="s">
        <v>96</v>
      </c>
      <c r="M317" s="133">
        <f>MAX($M$102:$M$137)</f>
        <v>187.55035935355099</v>
      </c>
      <c r="N317" s="133"/>
      <c r="O317" s="133">
        <f>MAX($O$126:$O$161)</f>
        <v>171.72286588145599</v>
      </c>
    </row>
    <row r="318" spans="12:15" x14ac:dyDescent="0.25">
      <c r="L318" s="132" t="s">
        <v>97</v>
      </c>
      <c r="M318" s="133">
        <f>MIN($M$138:$M$173)</f>
        <v>119.937015055733</v>
      </c>
      <c r="N318" s="133"/>
      <c r="O318" s="133">
        <f>MIN($O$162:$O$197)</f>
        <v>108.372731419457</v>
      </c>
    </row>
    <row r="319" spans="12:15" x14ac:dyDescent="0.25">
      <c r="L319" s="132" t="s">
        <v>98</v>
      </c>
      <c r="M319" s="136">
        <f>M288/M317-1</f>
        <v>0.46466978623559196</v>
      </c>
      <c r="N319" s="136"/>
      <c r="O319" s="136">
        <f>O312/O317-1</f>
        <v>0.55791891910543234</v>
      </c>
    </row>
    <row r="320" spans="12:15" x14ac:dyDescent="0.25">
      <c r="L320" s="132" t="s">
        <v>99</v>
      </c>
      <c r="M320" s="137">
        <f>M288/$M$164-1</f>
        <v>1.29036335959441</v>
      </c>
      <c r="N320" s="136"/>
      <c r="O320" s="136">
        <f>O312/$O$174-1</f>
        <v>1.4686127044657402</v>
      </c>
    </row>
    <row r="321" spans="12:15" x14ac:dyDescent="0.25">
      <c r="L321" s="132" t="s">
        <v>100</v>
      </c>
      <c r="M321" s="136">
        <f>M288/M276-1</f>
        <v>0.15371307632715991</v>
      </c>
      <c r="N321" s="136"/>
      <c r="O321" s="136">
        <f>O312/O300-1</f>
        <v>0.14194784496322721</v>
      </c>
    </row>
    <row r="322" spans="12:15" x14ac:dyDescent="0.25">
      <c r="L322" s="132" t="s">
        <v>101</v>
      </c>
      <c r="M322" s="136">
        <f>M288/M285-1</f>
        <v>4.1179805584374396E-2</v>
      </c>
      <c r="N322" s="136"/>
      <c r="O322" s="136">
        <f>O312/O309-1</f>
        <v>4.6646612813722177E-2</v>
      </c>
    </row>
    <row r="323" spans="12:15" x14ac:dyDescent="0.25">
      <c r="L323" s="132" t="s">
        <v>102</v>
      </c>
      <c r="M323" s="136">
        <f>M288/M287-1</f>
        <v>1.1233127302197055E-2</v>
      </c>
      <c r="N323" s="134"/>
      <c r="O323" s="138">
        <f>O312/O311-1</f>
        <v>2.0765585556767663E-2</v>
      </c>
    </row>
    <row r="324" spans="12:15" x14ac:dyDescent="0.25">
      <c r="L324" s="132" t="s">
        <v>103</v>
      </c>
      <c r="M324" s="136">
        <f>M318/M317-1</f>
        <v>-0.36050767660946015</v>
      </c>
      <c r="N324" s="138"/>
      <c r="O324" s="138">
        <f>O318/O317-1</f>
        <v>-0.36890913820254412</v>
      </c>
    </row>
  </sheetData>
  <mergeCells count="2">
    <mergeCell ref="A7:J7"/>
    <mergeCell ref="A8:J8"/>
  </mergeCells>
  <conditionalFormatting sqref="L6:L281 L283:L313 L325:L6000">
    <cfRule type="expression" dxfId="50" priority="7">
      <formula>$M6=""</formula>
    </cfRule>
  </conditionalFormatting>
  <conditionalFormatting sqref="N6:N313">
    <cfRule type="expression" dxfId="49" priority="6">
      <formula>$O6=""</formula>
    </cfRule>
  </conditionalFormatting>
  <conditionalFormatting sqref="L282">
    <cfRule type="expression" dxfId="48" priority="5">
      <formula>$M282=""</formula>
    </cfRule>
  </conditionalFormatting>
  <conditionalFormatting sqref="L314">
    <cfRule type="expression" dxfId="36" priority="4">
      <formula>$M314=""</formula>
    </cfRule>
  </conditionalFormatting>
  <conditionalFormatting sqref="L315:L319 L321:L324">
    <cfRule type="expression" dxfId="35" priority="2">
      <formula>$M315=""</formula>
    </cfRule>
  </conditionalFormatting>
  <conditionalFormatting sqref="N315:N316 N323:N324">
    <cfRule type="expression" dxfId="34" priority="1">
      <formula>$O315=""</formula>
    </cfRule>
  </conditionalFormatting>
  <conditionalFormatting sqref="L320">
    <cfRule type="expression" dxfId="33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7054-86DC-4CC4-AD99-67AA5345FA99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8" t="s">
        <v>0</v>
      </c>
      <c r="F1" t="s">
        <v>55</v>
      </c>
      <c r="G1" t="s">
        <v>8</v>
      </c>
    </row>
    <row r="2" spans="1:7" ht="15.75" x14ac:dyDescent="0.25">
      <c r="A2" s="129" t="s">
        <v>9</v>
      </c>
      <c r="B2" t="s">
        <v>56</v>
      </c>
      <c r="C2" t="s">
        <v>57</v>
      </c>
      <c r="E2" s="123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9" t="s">
        <v>10</v>
      </c>
      <c r="B3" t="s">
        <v>58</v>
      </c>
      <c r="C3" t="s">
        <v>59</v>
      </c>
      <c r="E3" s="123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9" t="s">
        <v>11</v>
      </c>
      <c r="B4" t="s">
        <v>60</v>
      </c>
      <c r="C4" t="s">
        <v>61</v>
      </c>
      <c r="E4" s="123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9" t="s">
        <v>12</v>
      </c>
      <c r="B5" t="s">
        <v>62</v>
      </c>
      <c r="C5" t="s">
        <v>63</v>
      </c>
      <c r="E5" s="123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9" t="s">
        <v>17</v>
      </c>
      <c r="B6" t="s">
        <v>64</v>
      </c>
      <c r="C6" t="s">
        <v>65</v>
      </c>
      <c r="E6" s="123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9" t="s">
        <v>18</v>
      </c>
      <c r="B7" t="s">
        <v>66</v>
      </c>
      <c r="C7" t="s">
        <v>67</v>
      </c>
      <c r="E7" s="123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9" t="s">
        <v>19</v>
      </c>
      <c r="B8" t="s">
        <v>68</v>
      </c>
      <c r="C8" t="s">
        <v>69</v>
      </c>
      <c r="E8" s="123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9" t="s">
        <v>20</v>
      </c>
      <c r="B9" t="s">
        <v>70</v>
      </c>
      <c r="C9" t="s">
        <v>71</v>
      </c>
      <c r="E9" s="123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9"/>
      <c r="E10" s="123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0" t="s">
        <v>72</v>
      </c>
      <c r="B11" s="131" t="e">
        <f>VLOOKUP(#REF!,$A$2:$C$9,2,0)</f>
        <v>#REF!</v>
      </c>
      <c r="C11" s="131" t="e">
        <f>VLOOKUP(#REF!,$A$2:$C$9,3,0)</f>
        <v>#REF!</v>
      </c>
      <c r="E11" s="123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9"/>
      <c r="E12" s="123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9"/>
      <c r="E13" s="123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9"/>
      <c r="E14" s="123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9"/>
      <c r="E15" s="123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9"/>
      <c r="E16" s="123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9"/>
      <c r="E17" s="123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9"/>
      <c r="E18" s="123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9"/>
      <c r="E19" s="123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9"/>
      <c r="E20" s="123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9"/>
      <c r="E21" s="123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9"/>
      <c r="E22" s="123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9"/>
      <c r="E23" s="123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9"/>
      <c r="E24" s="123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9"/>
      <c r="E25" s="123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9"/>
      <c r="E26" s="123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9"/>
      <c r="E27" s="123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3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3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3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3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3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3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3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3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3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3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3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3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3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3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3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3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3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3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3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3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3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3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3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3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3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3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3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3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3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3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3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3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3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3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3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3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3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3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3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3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3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3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3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3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3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3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3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3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3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3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3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3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3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3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3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3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3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3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3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3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3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3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3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3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3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3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3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3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3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3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3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3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3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3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3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3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3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3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3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3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3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3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3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3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3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3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3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3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3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3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3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3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3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3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3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3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3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3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3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3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3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3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3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3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3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3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96A3-C30F-443F-A7E3-8854F11C64B8}">
  <sheetPr codeName="Sheet2"/>
  <dimension ref="A1:O508"/>
  <sheetViews>
    <sheetView tabSelected="1" topLeftCell="A280" workbookViewId="0">
      <selection activeCell="P288" sqref="P288"/>
    </sheetView>
  </sheetViews>
  <sheetFormatPr defaultColWidth="9.140625" defaultRowHeight="15" x14ac:dyDescent="0.25"/>
  <cols>
    <col min="1" max="10" width="13.7109375" style="38" customWidth="1"/>
    <col min="11" max="11" width="23.85546875" style="43" bestFit="1" customWidth="1"/>
    <col min="12" max="12" width="18.28515625" style="16" customWidth="1"/>
    <col min="13" max="14" width="22.28515625" style="16" customWidth="1"/>
    <col min="15" max="15" width="12.5703125" style="38" customWidth="1"/>
    <col min="16" max="16384" width="9.140625" style="38"/>
  </cols>
  <sheetData>
    <row r="1" spans="1:15" s="2" customFormat="1" ht="15.95" customHeight="1" x14ac:dyDescent="0.25">
      <c r="K1" s="32"/>
    </row>
    <row r="2" spans="1:15" s="5" customFormat="1" ht="15.95" customHeight="1" x14ac:dyDescent="0.25">
      <c r="L2" s="33"/>
      <c r="M2" s="33"/>
      <c r="N2" s="33"/>
      <c r="O2" s="33"/>
    </row>
    <row r="3" spans="1:15" s="5" customFormat="1" ht="15.95" customHeight="1" x14ac:dyDescent="0.25">
      <c r="L3" s="33"/>
      <c r="M3" s="33"/>
      <c r="N3" s="33"/>
      <c r="O3" s="33"/>
    </row>
    <row r="4" spans="1:15" s="8" customFormat="1" ht="15.95" customHeight="1" x14ac:dyDescent="0.25">
      <c r="L4" s="34"/>
      <c r="M4" s="34"/>
      <c r="N4" s="34"/>
      <c r="O4" s="34"/>
    </row>
    <row r="5" spans="1:15" s="35" customFormat="1" ht="39.950000000000003" customHeight="1" x14ac:dyDescent="0.25">
      <c r="K5" s="36" t="s">
        <v>0</v>
      </c>
      <c r="L5" s="12" t="s">
        <v>1</v>
      </c>
      <c r="M5" s="37" t="s">
        <v>3</v>
      </c>
      <c r="N5" s="37" t="s">
        <v>4</v>
      </c>
    </row>
    <row r="6" spans="1:15" x14ac:dyDescent="0.25">
      <c r="K6" s="39">
        <v>35826</v>
      </c>
      <c r="L6" s="40">
        <v>78.439173907618994</v>
      </c>
      <c r="M6" s="41">
        <v>84.098026366702399</v>
      </c>
      <c r="N6" s="41">
        <v>76.287529110731199</v>
      </c>
    </row>
    <row r="7" spans="1:15" ht="15.75" x14ac:dyDescent="0.25">
      <c r="A7" s="22" t="s">
        <v>76</v>
      </c>
      <c r="B7" s="22"/>
      <c r="C7" s="22"/>
      <c r="D7" s="22"/>
      <c r="E7" s="22"/>
      <c r="F7" s="22"/>
      <c r="G7" s="22"/>
      <c r="H7" s="22"/>
      <c r="I7" s="22"/>
      <c r="J7" s="22"/>
      <c r="K7" s="39">
        <v>35854</v>
      </c>
      <c r="L7" s="40">
        <v>78.130798695491606</v>
      </c>
      <c r="M7" s="41">
        <v>82.955228569577599</v>
      </c>
      <c r="N7" s="41">
        <v>76.503873212927502</v>
      </c>
    </row>
    <row r="8" spans="1:15" ht="15.75" x14ac:dyDescent="0.25">
      <c r="A8" s="22" t="s">
        <v>74</v>
      </c>
      <c r="B8" s="22"/>
      <c r="C8" s="22"/>
      <c r="D8" s="22"/>
      <c r="E8" s="22"/>
      <c r="F8" s="22"/>
      <c r="G8" s="22"/>
      <c r="H8" s="22"/>
      <c r="I8" s="22"/>
      <c r="J8" s="22"/>
      <c r="K8" s="39">
        <v>35885</v>
      </c>
      <c r="L8" s="40">
        <v>77.989293009734695</v>
      </c>
      <c r="M8" s="41">
        <v>82.5169703999277</v>
      </c>
      <c r="N8" s="41">
        <v>76.522391756685707</v>
      </c>
    </row>
    <row r="9" spans="1:15" x14ac:dyDescent="0.25">
      <c r="K9" s="39">
        <v>35915</v>
      </c>
      <c r="L9" s="40">
        <v>78.835918280024003</v>
      </c>
      <c r="M9" s="41">
        <v>83.298019362396104</v>
      </c>
      <c r="N9" s="41">
        <v>77.379193172387104</v>
      </c>
    </row>
    <row r="10" spans="1:15" x14ac:dyDescent="0.25">
      <c r="K10" s="39">
        <v>35946</v>
      </c>
      <c r="L10" s="40">
        <v>79.929428253677301</v>
      </c>
      <c r="M10" s="41">
        <v>84.641620823686495</v>
      </c>
      <c r="N10" s="41">
        <v>78.329132447539195</v>
      </c>
    </row>
    <row r="11" spans="1:15" x14ac:dyDescent="0.25">
      <c r="K11" s="39">
        <v>35976</v>
      </c>
      <c r="L11" s="40">
        <v>81.013982056282401</v>
      </c>
      <c r="M11" s="41">
        <v>84.808612798289701</v>
      </c>
      <c r="N11" s="41">
        <v>79.648441928984894</v>
      </c>
    </row>
    <row r="12" spans="1:15" x14ac:dyDescent="0.25">
      <c r="K12" s="39">
        <v>36007</v>
      </c>
      <c r="L12" s="40">
        <v>80.750745240173401</v>
      </c>
      <c r="M12" s="41">
        <v>84.776426353334998</v>
      </c>
      <c r="N12" s="41">
        <v>79.424023232850502</v>
      </c>
    </row>
    <row r="13" spans="1:15" x14ac:dyDescent="0.25">
      <c r="K13" s="39">
        <v>36038</v>
      </c>
      <c r="L13" s="40">
        <v>79.946131282579202</v>
      </c>
      <c r="M13" s="41">
        <v>83.257137353193698</v>
      </c>
      <c r="N13" s="41">
        <v>78.924690196554906</v>
      </c>
    </row>
    <row r="14" spans="1:15" x14ac:dyDescent="0.25">
      <c r="K14" s="39">
        <v>36068</v>
      </c>
      <c r="L14" s="40">
        <v>79.585119578357904</v>
      </c>
      <c r="M14" s="41">
        <v>84.152773377303902</v>
      </c>
      <c r="N14" s="41">
        <v>78.368775671626807</v>
      </c>
    </row>
    <row r="15" spans="1:15" x14ac:dyDescent="0.25">
      <c r="K15" s="39">
        <v>36099</v>
      </c>
      <c r="L15" s="40">
        <v>80.601715308587302</v>
      </c>
      <c r="M15" s="41">
        <v>84.914020048079806</v>
      </c>
      <c r="N15" s="41">
        <v>79.5094036711792</v>
      </c>
    </row>
    <row r="16" spans="1:15" x14ac:dyDescent="0.25">
      <c r="K16" s="39">
        <v>36129</v>
      </c>
      <c r="L16" s="40">
        <v>82.574593166244497</v>
      </c>
      <c r="M16" s="41">
        <v>88.9784156996663</v>
      </c>
      <c r="N16" s="41">
        <v>81.104158981362801</v>
      </c>
    </row>
    <row r="17" spans="11:14" x14ac:dyDescent="0.25">
      <c r="K17" s="39">
        <v>36160</v>
      </c>
      <c r="L17" s="40">
        <v>83.998591062861493</v>
      </c>
      <c r="M17" s="41">
        <v>90.807315999189996</v>
      </c>
      <c r="N17" s="41">
        <v>82.553453716406295</v>
      </c>
    </row>
    <row r="18" spans="11:14" x14ac:dyDescent="0.25">
      <c r="K18" s="39">
        <v>36191</v>
      </c>
      <c r="L18" s="40">
        <v>84.346757747728404</v>
      </c>
      <c r="M18" s="41">
        <v>91.482330669692502</v>
      </c>
      <c r="N18" s="41">
        <v>82.862731746337303</v>
      </c>
    </row>
    <row r="19" spans="11:14" x14ac:dyDescent="0.25">
      <c r="K19" s="39">
        <v>36219</v>
      </c>
      <c r="L19" s="40">
        <v>83.823650783194196</v>
      </c>
      <c r="M19" s="41">
        <v>87.746516750157298</v>
      </c>
      <c r="N19" s="41">
        <v>82.938323186662998</v>
      </c>
    </row>
    <row r="20" spans="11:14" x14ac:dyDescent="0.25">
      <c r="K20" s="39">
        <v>36250</v>
      </c>
      <c r="L20" s="40">
        <v>83.908628142949894</v>
      </c>
      <c r="M20" s="41">
        <v>85.959373040944001</v>
      </c>
      <c r="N20" s="41">
        <v>83.342791350579702</v>
      </c>
    </row>
    <row r="21" spans="11:14" x14ac:dyDescent="0.25">
      <c r="K21" s="39">
        <v>36280</v>
      </c>
      <c r="L21" s="40">
        <v>85.008869948514402</v>
      </c>
      <c r="M21" s="41">
        <v>85.992025420760001</v>
      </c>
      <c r="N21" s="41">
        <v>84.572890172744906</v>
      </c>
    </row>
    <row r="22" spans="11:14" x14ac:dyDescent="0.25">
      <c r="K22" s="39">
        <v>36311</v>
      </c>
      <c r="L22" s="40">
        <v>86.694717152801701</v>
      </c>
      <c r="M22" s="41">
        <v>90.352798558771099</v>
      </c>
      <c r="N22" s="41">
        <v>85.740109773163994</v>
      </c>
    </row>
    <row r="23" spans="11:14" x14ac:dyDescent="0.25">
      <c r="K23" s="39">
        <v>36341</v>
      </c>
      <c r="L23" s="40">
        <v>88.070536597025793</v>
      </c>
      <c r="M23" s="41">
        <v>92.828549525205901</v>
      </c>
      <c r="N23" s="41">
        <v>86.807615157713201</v>
      </c>
    </row>
    <row r="24" spans="11:14" x14ac:dyDescent="0.25">
      <c r="K24" s="39">
        <v>36372</v>
      </c>
      <c r="L24" s="40">
        <v>88.706252230156593</v>
      </c>
      <c r="M24" s="41">
        <v>95.437732794856302</v>
      </c>
      <c r="N24" s="41">
        <v>87.043177022246994</v>
      </c>
    </row>
    <row r="25" spans="11:14" x14ac:dyDescent="0.25">
      <c r="K25" s="39">
        <v>36403</v>
      </c>
      <c r="L25" s="40">
        <v>88.733246784823393</v>
      </c>
      <c r="M25" s="41">
        <v>94.251634419268299</v>
      </c>
      <c r="N25" s="41">
        <v>87.236953430135998</v>
      </c>
    </row>
    <row r="26" spans="11:14" x14ac:dyDescent="0.25">
      <c r="K26" s="39">
        <v>36433</v>
      </c>
      <c r="L26" s="40">
        <v>88.915050960313394</v>
      </c>
      <c r="M26" s="41">
        <v>94.366647685095899</v>
      </c>
      <c r="N26" s="41">
        <v>87.3536925471806</v>
      </c>
    </row>
    <row r="27" spans="11:14" x14ac:dyDescent="0.25">
      <c r="K27" s="39">
        <v>36464</v>
      </c>
      <c r="L27" s="40">
        <v>89.382895304866096</v>
      </c>
      <c r="M27" s="41">
        <v>93.387827355335403</v>
      </c>
      <c r="N27" s="41">
        <v>87.991436289416399</v>
      </c>
    </row>
    <row r="28" spans="11:14" x14ac:dyDescent="0.25">
      <c r="K28" s="39">
        <v>36494</v>
      </c>
      <c r="L28" s="40">
        <v>90.588482147333707</v>
      </c>
      <c r="M28" s="41">
        <v>95.566904134724794</v>
      </c>
      <c r="N28" s="41">
        <v>89.080873762291404</v>
      </c>
    </row>
    <row r="29" spans="11:14" x14ac:dyDescent="0.25">
      <c r="K29" s="39">
        <v>36525</v>
      </c>
      <c r="L29" s="40">
        <v>91.199873215504098</v>
      </c>
      <c r="M29" s="41">
        <v>95.634786057148006</v>
      </c>
      <c r="N29" s="41">
        <v>90.043068123197301</v>
      </c>
    </row>
    <row r="30" spans="11:14" x14ac:dyDescent="0.25">
      <c r="K30" s="39">
        <v>36556</v>
      </c>
      <c r="L30" s="40">
        <v>92.331619651374993</v>
      </c>
      <c r="M30" s="41">
        <v>97.3841952064586</v>
      </c>
      <c r="N30" s="41">
        <v>91.273869620775997</v>
      </c>
    </row>
    <row r="31" spans="11:14" x14ac:dyDescent="0.25">
      <c r="K31" s="39">
        <v>36585</v>
      </c>
      <c r="L31" s="40">
        <v>92.588425165876302</v>
      </c>
      <c r="M31" s="41">
        <v>96.256066268229105</v>
      </c>
      <c r="N31" s="41">
        <v>91.8240850839111</v>
      </c>
    </row>
    <row r="32" spans="11:14" x14ac:dyDescent="0.25">
      <c r="K32" s="39">
        <v>36616</v>
      </c>
      <c r="L32" s="40">
        <v>93.204191367838206</v>
      </c>
      <c r="M32" s="41">
        <v>96.465684164984495</v>
      </c>
      <c r="N32" s="41">
        <v>92.442085545386604</v>
      </c>
    </row>
    <row r="33" spans="11:14" x14ac:dyDescent="0.25">
      <c r="K33" s="39">
        <v>36646</v>
      </c>
      <c r="L33" s="40">
        <v>93.951450377869406</v>
      </c>
      <c r="M33" s="41">
        <v>95.710421261197595</v>
      </c>
      <c r="N33" s="41">
        <v>93.433767023801593</v>
      </c>
    </row>
    <row r="34" spans="11:14" x14ac:dyDescent="0.25">
      <c r="K34" s="39">
        <v>36677</v>
      </c>
      <c r="L34" s="40">
        <v>95.954693698802799</v>
      </c>
      <c r="M34" s="41">
        <v>97.952347229087195</v>
      </c>
      <c r="N34" s="41">
        <v>95.478074316213196</v>
      </c>
    </row>
    <row r="35" spans="11:14" x14ac:dyDescent="0.25">
      <c r="K35" s="39">
        <v>36707</v>
      </c>
      <c r="L35" s="40">
        <v>98.075570854216494</v>
      </c>
      <c r="M35" s="41">
        <v>101.397513788871</v>
      </c>
      <c r="N35" s="41">
        <v>97.380034006371005</v>
      </c>
    </row>
    <row r="36" spans="11:14" x14ac:dyDescent="0.25">
      <c r="K36" s="39">
        <v>36738</v>
      </c>
      <c r="L36" s="40">
        <v>98.560068789012504</v>
      </c>
      <c r="M36" s="41">
        <v>104.93877003300599</v>
      </c>
      <c r="N36" s="41">
        <v>97.354719165652199</v>
      </c>
    </row>
    <row r="37" spans="11:14" x14ac:dyDescent="0.25">
      <c r="K37" s="39">
        <v>36769</v>
      </c>
      <c r="L37" s="40">
        <v>97.952209597813805</v>
      </c>
      <c r="M37" s="41">
        <v>105.372818562118</v>
      </c>
      <c r="N37" s="41">
        <v>96.321028310148904</v>
      </c>
    </row>
    <row r="38" spans="11:14" x14ac:dyDescent="0.25">
      <c r="K38" s="39">
        <v>36799</v>
      </c>
      <c r="L38" s="40">
        <v>97.185363628375399</v>
      </c>
      <c r="M38" s="41">
        <v>103.21793562234799</v>
      </c>
      <c r="N38" s="41">
        <v>95.680336649761202</v>
      </c>
    </row>
    <row r="39" spans="11:14" x14ac:dyDescent="0.25">
      <c r="K39" s="39">
        <v>36830</v>
      </c>
      <c r="L39" s="40">
        <v>98.137156271674897</v>
      </c>
      <c r="M39" s="41">
        <v>101.110300686749</v>
      </c>
      <c r="N39" s="41">
        <v>97.095061041271705</v>
      </c>
    </row>
    <row r="40" spans="11:14" x14ac:dyDescent="0.25">
      <c r="K40" s="39">
        <v>36860</v>
      </c>
      <c r="L40" s="40">
        <v>99.240212301146798</v>
      </c>
      <c r="M40" s="41">
        <v>100.048277172968</v>
      </c>
      <c r="N40" s="41">
        <v>98.851604403302403</v>
      </c>
    </row>
    <row r="41" spans="11:14" x14ac:dyDescent="0.25">
      <c r="K41" s="39">
        <v>36891</v>
      </c>
      <c r="L41" s="40">
        <v>100</v>
      </c>
      <c r="M41" s="41">
        <v>100</v>
      </c>
      <c r="N41" s="41">
        <v>100</v>
      </c>
    </row>
    <row r="42" spans="11:14" x14ac:dyDescent="0.25">
      <c r="K42" s="39">
        <v>36922</v>
      </c>
      <c r="L42" s="40">
        <v>100.268894093615</v>
      </c>
      <c r="M42" s="41">
        <v>101.294196512364</v>
      </c>
      <c r="N42" s="41">
        <v>100.25976161794399</v>
      </c>
    </row>
    <row r="43" spans="11:14" x14ac:dyDescent="0.25">
      <c r="K43" s="39">
        <v>36950</v>
      </c>
      <c r="L43" s="40">
        <v>100.459235869821</v>
      </c>
      <c r="M43" s="41">
        <v>103.221481154881</v>
      </c>
      <c r="N43" s="41">
        <v>100.11624709468001</v>
      </c>
    </row>
    <row r="44" spans="11:14" x14ac:dyDescent="0.25">
      <c r="K44" s="39">
        <v>36981</v>
      </c>
      <c r="L44" s="40">
        <v>100.603468398309</v>
      </c>
      <c r="M44" s="41">
        <v>104.582818548162</v>
      </c>
      <c r="N44" s="41">
        <v>99.936564835183205</v>
      </c>
    </row>
    <row r="45" spans="11:14" x14ac:dyDescent="0.25">
      <c r="K45" s="39">
        <v>37011</v>
      </c>
      <c r="L45" s="40">
        <v>100.62504017337299</v>
      </c>
      <c r="M45" s="41">
        <v>103.726060638051</v>
      </c>
      <c r="N45" s="41">
        <v>99.918051549064103</v>
      </c>
    </row>
    <row r="46" spans="11:14" x14ac:dyDescent="0.25">
      <c r="K46" s="39">
        <v>37042</v>
      </c>
      <c r="L46" s="40">
        <v>100.950874433604</v>
      </c>
      <c r="M46" s="41">
        <v>102.751071940532</v>
      </c>
      <c r="N46" s="41">
        <v>100.49719288997601</v>
      </c>
    </row>
    <row r="47" spans="11:14" x14ac:dyDescent="0.25">
      <c r="K47" s="39">
        <v>37072</v>
      </c>
      <c r="L47" s="40">
        <v>102.12840217036</v>
      </c>
      <c r="M47" s="41">
        <v>102.635191129102</v>
      </c>
      <c r="N47" s="41">
        <v>101.92617394926501</v>
      </c>
    </row>
    <row r="48" spans="11:14" x14ac:dyDescent="0.25">
      <c r="K48" s="39">
        <v>37103</v>
      </c>
      <c r="L48" s="40">
        <v>103.785755001929</v>
      </c>
      <c r="M48" s="41">
        <v>104.828959937638</v>
      </c>
      <c r="N48" s="41">
        <v>103.670667821479</v>
      </c>
    </row>
    <row r="49" spans="11:14" x14ac:dyDescent="0.25">
      <c r="K49" s="39">
        <v>37134</v>
      </c>
      <c r="L49" s="40">
        <v>105.778871062042</v>
      </c>
      <c r="M49" s="41">
        <v>107.44532113546499</v>
      </c>
      <c r="N49" s="41">
        <v>105.555887862947</v>
      </c>
    </row>
    <row r="50" spans="11:14" x14ac:dyDescent="0.25">
      <c r="K50" s="39">
        <v>37164</v>
      </c>
      <c r="L50" s="40">
        <v>106.863505701455</v>
      </c>
      <c r="M50" s="41">
        <v>107.38645541648501</v>
      </c>
      <c r="N50" s="41">
        <v>106.740550859701</v>
      </c>
    </row>
    <row r="51" spans="11:14" x14ac:dyDescent="0.25">
      <c r="K51" s="39">
        <v>37195</v>
      </c>
      <c r="L51" s="40">
        <v>106.55158659189399</v>
      </c>
      <c r="M51" s="41">
        <v>103.648496057006</v>
      </c>
      <c r="N51" s="41">
        <v>106.701871944861</v>
      </c>
    </row>
    <row r="52" spans="11:14" x14ac:dyDescent="0.25">
      <c r="K52" s="39">
        <v>37225</v>
      </c>
      <c r="L52" s="40">
        <v>105.377736091893</v>
      </c>
      <c r="M52" s="41">
        <v>101.698299300925</v>
      </c>
      <c r="N52" s="41">
        <v>105.737382591253</v>
      </c>
    </row>
    <row r="53" spans="11:14" x14ac:dyDescent="0.25">
      <c r="K53" s="39">
        <v>37256</v>
      </c>
      <c r="L53" s="40">
        <v>104.12228603465</v>
      </c>
      <c r="M53" s="41">
        <v>101.16659601921</v>
      </c>
      <c r="N53" s="41">
        <v>104.46435893798601</v>
      </c>
    </row>
    <row r="54" spans="11:14" x14ac:dyDescent="0.25">
      <c r="K54" s="39">
        <v>37287</v>
      </c>
      <c r="L54" s="40">
        <v>104.565460005247</v>
      </c>
      <c r="M54" s="41">
        <v>102.900349089079</v>
      </c>
      <c r="N54" s="41">
        <v>104.99932283509099</v>
      </c>
    </row>
    <row r="55" spans="11:14" x14ac:dyDescent="0.25">
      <c r="K55" s="39">
        <v>37315</v>
      </c>
      <c r="L55" s="40">
        <v>105.921996288175</v>
      </c>
      <c r="M55" s="41">
        <v>102.34083442974701</v>
      </c>
      <c r="N55" s="41">
        <v>106.614183518199</v>
      </c>
    </row>
    <row r="56" spans="11:14" x14ac:dyDescent="0.25">
      <c r="K56" s="39">
        <v>37346</v>
      </c>
      <c r="L56" s="40">
        <v>107.75849755786901</v>
      </c>
      <c r="M56" s="41">
        <v>100.839935785889</v>
      </c>
      <c r="N56" s="41">
        <v>108.863984040345</v>
      </c>
    </row>
    <row r="57" spans="11:14" x14ac:dyDescent="0.25">
      <c r="K57" s="39">
        <v>37376</v>
      </c>
      <c r="L57" s="40">
        <v>108.587945251581</v>
      </c>
      <c r="M57" s="41">
        <v>99.4478933718148</v>
      </c>
      <c r="N57" s="41">
        <v>109.94736407474301</v>
      </c>
    </row>
    <row r="58" spans="11:14" x14ac:dyDescent="0.25">
      <c r="K58" s="39">
        <v>37407</v>
      </c>
      <c r="L58" s="40">
        <v>109.192098076832</v>
      </c>
      <c r="M58" s="41">
        <v>98.910028743577797</v>
      </c>
      <c r="N58" s="41">
        <v>110.738656073511</v>
      </c>
    </row>
    <row r="59" spans="11:14" x14ac:dyDescent="0.25">
      <c r="K59" s="39">
        <v>37437</v>
      </c>
      <c r="L59" s="40">
        <v>109.678065004139</v>
      </c>
      <c r="M59" s="41">
        <v>99.792007452578403</v>
      </c>
      <c r="N59" s="41">
        <v>111.21640823908</v>
      </c>
    </row>
    <row r="60" spans="11:14" x14ac:dyDescent="0.25">
      <c r="K60" s="39">
        <v>37468</v>
      </c>
      <c r="L60" s="40">
        <v>110.75639022577199</v>
      </c>
      <c r="M60" s="41">
        <v>101.530713025485</v>
      </c>
      <c r="N60" s="41">
        <v>112.15155504199301</v>
      </c>
    </row>
    <row r="61" spans="11:14" x14ac:dyDescent="0.25">
      <c r="K61" s="39">
        <v>37499</v>
      </c>
      <c r="L61" s="40">
        <v>111.95665970459601</v>
      </c>
      <c r="M61" s="41">
        <v>104.707785460382</v>
      </c>
      <c r="N61" s="41">
        <v>113.029804352677</v>
      </c>
    </row>
    <row r="62" spans="11:14" x14ac:dyDescent="0.25">
      <c r="K62" s="39">
        <v>37529</v>
      </c>
      <c r="L62" s="40">
        <v>113.361984442297</v>
      </c>
      <c r="M62" s="41">
        <v>106.936683217183</v>
      </c>
      <c r="N62" s="41">
        <v>114.27442532102199</v>
      </c>
    </row>
    <row r="63" spans="11:14" x14ac:dyDescent="0.25">
      <c r="K63" s="39">
        <v>37560</v>
      </c>
      <c r="L63" s="40">
        <v>115.060997445412</v>
      </c>
      <c r="M63" s="41">
        <v>108.726347456981</v>
      </c>
      <c r="N63" s="41">
        <v>116.062276086331</v>
      </c>
    </row>
    <row r="64" spans="11:14" x14ac:dyDescent="0.25">
      <c r="K64" s="39">
        <v>37590</v>
      </c>
      <c r="L64" s="40">
        <v>116.843525239364</v>
      </c>
      <c r="M64" s="41">
        <v>108.314634345073</v>
      </c>
      <c r="N64" s="41">
        <v>118.32868753490401</v>
      </c>
    </row>
    <row r="65" spans="11:14" x14ac:dyDescent="0.25">
      <c r="K65" s="39">
        <v>37621</v>
      </c>
      <c r="L65" s="40">
        <v>117.893445994717</v>
      </c>
      <c r="M65" s="41">
        <v>107.285155624805</v>
      </c>
      <c r="N65" s="41">
        <v>119.890680569148</v>
      </c>
    </row>
    <row r="66" spans="11:14" x14ac:dyDescent="0.25">
      <c r="K66" s="39">
        <v>37652</v>
      </c>
      <c r="L66" s="40">
        <v>117.85297416533901</v>
      </c>
      <c r="M66" s="41">
        <v>106.198930147376</v>
      </c>
      <c r="N66" s="41">
        <v>120.064200195398</v>
      </c>
    </row>
    <row r="67" spans="11:14" x14ac:dyDescent="0.25">
      <c r="K67" s="39">
        <v>37680</v>
      </c>
      <c r="L67" s="40">
        <v>117.700065728075</v>
      </c>
      <c r="M67" s="41">
        <v>107.043004160442</v>
      </c>
      <c r="N67" s="41">
        <v>119.68725791409901</v>
      </c>
    </row>
    <row r="68" spans="11:14" x14ac:dyDescent="0.25">
      <c r="K68" s="39">
        <v>37711</v>
      </c>
      <c r="L68" s="40">
        <v>118.506298018129</v>
      </c>
      <c r="M68" s="41">
        <v>109.649843000826</v>
      </c>
      <c r="N68" s="41">
        <v>120.01126261549</v>
      </c>
    </row>
    <row r="69" spans="11:14" x14ac:dyDescent="0.25">
      <c r="K69" s="39">
        <v>37741</v>
      </c>
      <c r="L69" s="40">
        <v>120.210212319943</v>
      </c>
      <c r="M69" s="41">
        <v>112.048952790912</v>
      </c>
      <c r="N69" s="41">
        <v>121.467805563148</v>
      </c>
    </row>
    <row r="70" spans="11:14" x14ac:dyDescent="0.25">
      <c r="K70" s="39">
        <v>37772</v>
      </c>
      <c r="L70" s="40">
        <v>121.87243444668999</v>
      </c>
      <c r="M70" s="41">
        <v>113.316274615304</v>
      </c>
      <c r="N70" s="41">
        <v>123.176989036677</v>
      </c>
    </row>
    <row r="71" spans="11:14" x14ac:dyDescent="0.25">
      <c r="K71" s="39">
        <v>37802</v>
      </c>
      <c r="L71" s="40">
        <v>122.81627933428901</v>
      </c>
      <c r="M71" s="41">
        <v>112.74332647717</v>
      </c>
      <c r="N71" s="41">
        <v>124.479904594557</v>
      </c>
    </row>
    <row r="72" spans="11:14" x14ac:dyDescent="0.25">
      <c r="K72" s="39">
        <v>37833</v>
      </c>
      <c r="L72" s="40">
        <v>123.779564905736</v>
      </c>
      <c r="M72" s="41">
        <v>112.165425320282</v>
      </c>
      <c r="N72" s="41">
        <v>125.868912232075</v>
      </c>
    </row>
    <row r="73" spans="11:14" x14ac:dyDescent="0.25">
      <c r="K73" s="39">
        <v>37864</v>
      </c>
      <c r="L73" s="40">
        <v>124.899190210065</v>
      </c>
      <c r="M73" s="41">
        <v>111.870085051091</v>
      </c>
      <c r="N73" s="41">
        <v>127.36954416627999</v>
      </c>
    </row>
    <row r="74" spans="11:14" x14ac:dyDescent="0.25">
      <c r="K74" s="39">
        <v>37894</v>
      </c>
      <c r="L74" s="40">
        <v>126.314534660202</v>
      </c>
      <c r="M74" s="41">
        <v>112.72280568429601</v>
      </c>
      <c r="N74" s="41">
        <v>128.957691485476</v>
      </c>
    </row>
    <row r="75" spans="11:14" x14ac:dyDescent="0.25">
      <c r="K75" s="39">
        <v>37925</v>
      </c>
      <c r="L75" s="40">
        <v>127.276564182651</v>
      </c>
      <c r="M75" s="41">
        <v>114.076293850521</v>
      </c>
      <c r="N75" s="41">
        <v>129.84441961481599</v>
      </c>
    </row>
    <row r="76" spans="11:14" x14ac:dyDescent="0.25">
      <c r="K76" s="39">
        <v>37955</v>
      </c>
      <c r="L76" s="40">
        <v>127.85153182964601</v>
      </c>
      <c r="M76" s="41">
        <v>115.252476715589</v>
      </c>
      <c r="N76" s="41">
        <v>130.359982636105</v>
      </c>
    </row>
    <row r="77" spans="11:14" x14ac:dyDescent="0.25">
      <c r="K77" s="39">
        <v>37986</v>
      </c>
      <c r="L77" s="40">
        <v>128.52896954913001</v>
      </c>
      <c r="M77" s="41">
        <v>115.61613256702699</v>
      </c>
      <c r="N77" s="41">
        <v>131.16134228439699</v>
      </c>
    </row>
    <row r="78" spans="11:14" x14ac:dyDescent="0.25">
      <c r="K78" s="39">
        <v>38017</v>
      </c>
      <c r="L78" s="40">
        <v>129.84605995977199</v>
      </c>
      <c r="M78" s="41">
        <v>116.326605411427</v>
      </c>
      <c r="N78" s="41">
        <v>132.58356970553299</v>
      </c>
    </row>
    <row r="79" spans="11:14" x14ac:dyDescent="0.25">
      <c r="K79" s="39">
        <v>38046</v>
      </c>
      <c r="L79" s="40">
        <v>132.37076435571799</v>
      </c>
      <c r="M79" s="41">
        <v>118.621164694089</v>
      </c>
      <c r="N79" s="41">
        <v>135.06948423820199</v>
      </c>
    </row>
    <row r="80" spans="11:14" x14ac:dyDescent="0.25">
      <c r="K80" s="39">
        <v>38077</v>
      </c>
      <c r="L80" s="40">
        <v>134.81391539737601</v>
      </c>
      <c r="M80" s="41">
        <v>121.310220049162</v>
      </c>
      <c r="N80" s="41">
        <v>137.40304454009299</v>
      </c>
    </row>
    <row r="81" spans="11:14" x14ac:dyDescent="0.25">
      <c r="K81" s="39">
        <v>38107</v>
      </c>
      <c r="L81" s="40">
        <v>137.42123886866401</v>
      </c>
      <c r="M81" s="41">
        <v>123.35954837684601</v>
      </c>
      <c r="N81" s="41">
        <v>140.08636298718901</v>
      </c>
    </row>
    <row r="82" spans="11:14" x14ac:dyDescent="0.25">
      <c r="K82" s="39">
        <v>38138</v>
      </c>
      <c r="L82" s="40">
        <v>138.95317104082</v>
      </c>
      <c r="M82" s="41">
        <v>123.787696228172</v>
      </c>
      <c r="N82" s="41">
        <v>141.925862232388</v>
      </c>
    </row>
    <row r="83" spans="11:14" x14ac:dyDescent="0.25">
      <c r="K83" s="39">
        <v>38168</v>
      </c>
      <c r="L83" s="40">
        <v>140.991747934995</v>
      </c>
      <c r="M83" s="41">
        <v>124.532001169324</v>
      </c>
      <c r="N83" s="41">
        <v>144.25230954349601</v>
      </c>
    </row>
    <row r="84" spans="11:14" x14ac:dyDescent="0.25">
      <c r="K84" s="39">
        <v>38199</v>
      </c>
      <c r="L84" s="40">
        <v>142.90898357521499</v>
      </c>
      <c r="M84" s="41">
        <v>125.270609610767</v>
      </c>
      <c r="N84" s="41">
        <v>146.41792059218801</v>
      </c>
    </row>
    <row r="85" spans="11:14" x14ac:dyDescent="0.25">
      <c r="K85" s="39">
        <v>38230</v>
      </c>
      <c r="L85" s="40">
        <v>145.23674007234001</v>
      </c>
      <c r="M85" s="41">
        <v>127.413712873655</v>
      </c>
      <c r="N85" s="41">
        <v>148.807115779252</v>
      </c>
    </row>
    <row r="86" spans="11:14" x14ac:dyDescent="0.25">
      <c r="K86" s="39">
        <v>38260</v>
      </c>
      <c r="L86" s="40">
        <v>146.149969534609</v>
      </c>
      <c r="M86" s="41">
        <v>128.738218314216</v>
      </c>
      <c r="N86" s="41">
        <v>149.709444955609</v>
      </c>
    </row>
    <row r="87" spans="11:14" x14ac:dyDescent="0.25">
      <c r="K87" s="39">
        <v>38291</v>
      </c>
      <c r="L87" s="40">
        <v>145.70919751458999</v>
      </c>
      <c r="M87" s="41">
        <v>130.009787021562</v>
      </c>
      <c r="N87" s="41">
        <v>149.07122733754099</v>
      </c>
    </row>
    <row r="88" spans="11:14" x14ac:dyDescent="0.25">
      <c r="K88" s="39">
        <v>38321</v>
      </c>
      <c r="L88" s="40">
        <v>145.306038900201</v>
      </c>
      <c r="M88" s="41">
        <v>129.23222171041101</v>
      </c>
      <c r="N88" s="41">
        <v>148.861328528754</v>
      </c>
    </row>
    <row r="89" spans="11:14" x14ac:dyDescent="0.25">
      <c r="K89" s="39">
        <v>38352</v>
      </c>
      <c r="L89" s="40">
        <v>146.34734735522201</v>
      </c>
      <c r="M89" s="41">
        <v>129.437547410869</v>
      </c>
      <c r="N89" s="41">
        <v>150.13966685683999</v>
      </c>
    </row>
    <row r="90" spans="11:14" x14ac:dyDescent="0.25">
      <c r="K90" s="39">
        <v>38383</v>
      </c>
      <c r="L90" s="40">
        <v>149.436322497319</v>
      </c>
      <c r="M90" s="41">
        <v>129.08884180568401</v>
      </c>
      <c r="N90" s="41">
        <v>153.79492226375299</v>
      </c>
    </row>
    <row r="91" spans="11:14" x14ac:dyDescent="0.25">
      <c r="K91" s="39">
        <v>38411</v>
      </c>
      <c r="L91" s="40">
        <v>153.32318249280499</v>
      </c>
      <c r="M91" s="41">
        <v>132.105462734002</v>
      </c>
      <c r="N91" s="41">
        <v>157.76644548055</v>
      </c>
    </row>
    <row r="92" spans="11:14" x14ac:dyDescent="0.25">
      <c r="K92" s="39">
        <v>38442</v>
      </c>
      <c r="L92" s="40">
        <v>156.80921567529401</v>
      </c>
      <c r="M92" s="41">
        <v>134.44121899618699</v>
      </c>
      <c r="N92" s="41">
        <v>161.500776242884</v>
      </c>
    </row>
    <row r="93" spans="11:14" x14ac:dyDescent="0.25">
      <c r="K93" s="39">
        <v>38472</v>
      </c>
      <c r="L93" s="40">
        <v>159.287466450464</v>
      </c>
      <c r="M93" s="41">
        <v>137.57107132571201</v>
      </c>
      <c r="N93" s="41">
        <v>163.96415934381801</v>
      </c>
    </row>
    <row r="94" spans="11:14" x14ac:dyDescent="0.25">
      <c r="K94" s="39">
        <v>38503</v>
      </c>
      <c r="L94" s="40">
        <v>160.99176864023099</v>
      </c>
      <c r="M94" s="41">
        <v>139.224712049711</v>
      </c>
      <c r="N94" s="41">
        <v>165.901227400484</v>
      </c>
    </row>
    <row r="95" spans="11:14" x14ac:dyDescent="0.25">
      <c r="K95" s="39">
        <v>38533</v>
      </c>
      <c r="L95" s="40">
        <v>162.319790928022</v>
      </c>
      <c r="M95" s="41">
        <v>139.91551728181301</v>
      </c>
      <c r="N95" s="41">
        <v>167.59868626111</v>
      </c>
    </row>
    <row r="96" spans="11:14" x14ac:dyDescent="0.25">
      <c r="K96" s="39">
        <v>38564</v>
      </c>
      <c r="L96" s="40">
        <v>163.91112802860499</v>
      </c>
      <c r="M96" s="41">
        <v>142.18208511618499</v>
      </c>
      <c r="N96" s="41">
        <v>169.19653583838999</v>
      </c>
    </row>
    <row r="97" spans="11:14" x14ac:dyDescent="0.25">
      <c r="K97" s="39">
        <v>38595</v>
      </c>
      <c r="L97" s="40">
        <v>166.19424524119799</v>
      </c>
      <c r="M97" s="41">
        <v>145.52896597053601</v>
      </c>
      <c r="N97" s="41">
        <v>171.26053521353799</v>
      </c>
    </row>
    <row r="98" spans="11:14" x14ac:dyDescent="0.25">
      <c r="K98" s="39">
        <v>38625</v>
      </c>
      <c r="L98" s="40">
        <v>167.95603429682799</v>
      </c>
      <c r="M98" s="41">
        <v>149.792770099042</v>
      </c>
      <c r="N98" s="41">
        <v>172.209636010591</v>
      </c>
    </row>
    <row r="99" spans="11:14" x14ac:dyDescent="0.25">
      <c r="K99" s="39">
        <v>38656</v>
      </c>
      <c r="L99" s="40">
        <v>169.257472260713</v>
      </c>
      <c r="M99" s="41">
        <v>151.260111269286</v>
      </c>
      <c r="N99" s="41">
        <v>173.36461374795601</v>
      </c>
    </row>
    <row r="100" spans="11:14" x14ac:dyDescent="0.25">
      <c r="K100" s="39">
        <v>38686</v>
      </c>
      <c r="L100" s="40">
        <v>169.217485286119</v>
      </c>
      <c r="M100" s="41">
        <v>150.73508026567001</v>
      </c>
      <c r="N100" s="41">
        <v>173.40269475714501</v>
      </c>
    </row>
    <row r="101" spans="11:14" x14ac:dyDescent="0.25">
      <c r="K101" s="39">
        <v>38717</v>
      </c>
      <c r="L101" s="40">
        <v>170.66904456737299</v>
      </c>
      <c r="M101" s="41">
        <v>149.92120055692399</v>
      </c>
      <c r="N101" s="41">
        <v>175.52601615131201</v>
      </c>
    </row>
    <row r="102" spans="11:14" x14ac:dyDescent="0.25">
      <c r="K102" s="39">
        <v>38748</v>
      </c>
      <c r="L102" s="40">
        <v>172.37365690311</v>
      </c>
      <c r="M102" s="41">
        <v>150.044351968299</v>
      </c>
      <c r="N102" s="41">
        <v>177.52327806519801</v>
      </c>
    </row>
    <row r="103" spans="11:14" x14ac:dyDescent="0.25">
      <c r="K103" s="39">
        <v>38776</v>
      </c>
      <c r="L103" s="40">
        <v>175.03010454571799</v>
      </c>
      <c r="M103" s="41">
        <v>151.81611493499699</v>
      </c>
      <c r="N103" s="41">
        <v>180.19960379837201</v>
      </c>
    </row>
    <row r="104" spans="11:14" x14ac:dyDescent="0.25">
      <c r="K104" s="39">
        <v>38807</v>
      </c>
      <c r="L104" s="40">
        <v>175.56226459068401</v>
      </c>
      <c r="M104" s="41">
        <v>152.19192277132001</v>
      </c>
      <c r="N104" s="41">
        <v>180.549571763568</v>
      </c>
    </row>
    <row r="105" spans="11:14" x14ac:dyDescent="0.25">
      <c r="K105" s="39">
        <v>38837</v>
      </c>
      <c r="L105" s="40">
        <v>176.78847304179899</v>
      </c>
      <c r="M105" s="41">
        <v>153.94818644920099</v>
      </c>
      <c r="N105" s="41">
        <v>181.53662381668499</v>
      </c>
    </row>
    <row r="106" spans="11:14" x14ac:dyDescent="0.25">
      <c r="K106" s="39">
        <v>38868</v>
      </c>
      <c r="L106" s="40">
        <v>177.433785099441</v>
      </c>
      <c r="M106" s="41">
        <v>154.31633047566601</v>
      </c>
      <c r="N106" s="41">
        <v>182.29393815108301</v>
      </c>
    </row>
    <row r="107" spans="11:14" x14ac:dyDescent="0.25">
      <c r="K107" s="39">
        <v>38898</v>
      </c>
      <c r="L107" s="40">
        <v>179.18949344718499</v>
      </c>
      <c r="M107" s="41">
        <v>155.88805744056199</v>
      </c>
      <c r="N107" s="41">
        <v>184.21204670391799</v>
      </c>
    </row>
    <row r="108" spans="11:14" x14ac:dyDescent="0.25">
      <c r="K108" s="39">
        <v>38929</v>
      </c>
      <c r="L108" s="40">
        <v>179.04835974764899</v>
      </c>
      <c r="M108" s="41">
        <v>155.01162366660401</v>
      </c>
      <c r="N108" s="41">
        <v>184.48484437637501</v>
      </c>
    </row>
    <row r="109" spans="11:14" x14ac:dyDescent="0.25">
      <c r="K109" s="39">
        <v>38960</v>
      </c>
      <c r="L109" s="40">
        <v>178.49157285630599</v>
      </c>
      <c r="M109" s="41">
        <v>155.45581005952999</v>
      </c>
      <c r="N109" s="41">
        <v>183.78373362650001</v>
      </c>
    </row>
    <row r="110" spans="11:14" x14ac:dyDescent="0.25">
      <c r="K110" s="39">
        <v>38990</v>
      </c>
      <c r="L110" s="40">
        <v>176.47390325653501</v>
      </c>
      <c r="M110" s="41">
        <v>154.273270699477</v>
      </c>
      <c r="N110" s="41">
        <v>181.50500356279599</v>
      </c>
    </row>
    <row r="111" spans="11:14" x14ac:dyDescent="0.25">
      <c r="K111" s="39">
        <v>39021</v>
      </c>
      <c r="L111" s="40">
        <v>175.05193235411301</v>
      </c>
      <c r="M111" s="41">
        <v>155.52865018583199</v>
      </c>
      <c r="N111" s="41">
        <v>179.227309484302</v>
      </c>
    </row>
    <row r="112" spans="11:14" x14ac:dyDescent="0.25">
      <c r="K112" s="39">
        <v>39051</v>
      </c>
      <c r="L112" s="40">
        <v>175.22171315211</v>
      </c>
      <c r="M112" s="41">
        <v>156.987177873045</v>
      </c>
      <c r="N112" s="41">
        <v>178.94194165380301</v>
      </c>
    </row>
    <row r="113" spans="11:14" x14ac:dyDescent="0.25">
      <c r="K113" s="39">
        <v>39082</v>
      </c>
      <c r="L113" s="40">
        <v>176.76040628295601</v>
      </c>
      <c r="M113" s="41">
        <v>160.95776266066201</v>
      </c>
      <c r="N113" s="41">
        <v>179.78253036271801</v>
      </c>
    </row>
    <row r="114" spans="11:14" x14ac:dyDescent="0.25">
      <c r="K114" s="39">
        <v>39113</v>
      </c>
      <c r="L114" s="40">
        <v>179.88443263190399</v>
      </c>
      <c r="M114" s="41">
        <v>164.10230038793301</v>
      </c>
      <c r="N114" s="41">
        <v>182.97083102074299</v>
      </c>
    </row>
    <row r="115" spans="11:14" x14ac:dyDescent="0.25">
      <c r="K115" s="39">
        <v>39141</v>
      </c>
      <c r="L115" s="40">
        <v>182.310952919811</v>
      </c>
      <c r="M115" s="41">
        <v>167.25950703643301</v>
      </c>
      <c r="N115" s="41">
        <v>185.25113934301899</v>
      </c>
    </row>
    <row r="116" spans="11:14" x14ac:dyDescent="0.25">
      <c r="K116" s="39">
        <v>39172</v>
      </c>
      <c r="L116" s="40">
        <v>183.90838478566499</v>
      </c>
      <c r="M116" s="41">
        <v>167.019190627142</v>
      </c>
      <c r="N116" s="41">
        <v>187.37751905839099</v>
      </c>
    </row>
    <row r="117" spans="11:14" x14ac:dyDescent="0.25">
      <c r="K117" s="39">
        <v>39202</v>
      </c>
      <c r="L117" s="40">
        <v>185.31209355996899</v>
      </c>
      <c r="M117" s="41">
        <v>167.603890651575</v>
      </c>
      <c r="N117" s="41">
        <v>188.900821922174</v>
      </c>
    </row>
    <row r="118" spans="11:14" x14ac:dyDescent="0.25">
      <c r="K118" s="39">
        <v>39233</v>
      </c>
      <c r="L118" s="40">
        <v>185.398397634231</v>
      </c>
      <c r="M118" s="41">
        <v>166.69584256409101</v>
      </c>
      <c r="N118" s="41">
        <v>189.20435187698399</v>
      </c>
    </row>
    <row r="119" spans="11:14" x14ac:dyDescent="0.25">
      <c r="K119" s="39">
        <v>39263</v>
      </c>
      <c r="L119" s="40">
        <v>186.42386152812401</v>
      </c>
      <c r="M119" s="41">
        <v>168.51569482411799</v>
      </c>
      <c r="N119" s="41">
        <v>189.96860304348601</v>
      </c>
    </row>
    <row r="120" spans="11:14" x14ac:dyDescent="0.25">
      <c r="K120" s="39">
        <v>39294</v>
      </c>
      <c r="L120" s="40">
        <v>186.39298030722099</v>
      </c>
      <c r="M120" s="41">
        <v>168.495283272042</v>
      </c>
      <c r="N120" s="41">
        <v>189.87184544187201</v>
      </c>
    </row>
    <row r="121" spans="11:14" x14ac:dyDescent="0.25">
      <c r="K121" s="39">
        <v>39325</v>
      </c>
      <c r="L121" s="40">
        <v>187.55035935355099</v>
      </c>
      <c r="M121" s="41">
        <v>169.35991925233</v>
      </c>
      <c r="N121" s="41">
        <v>191.110857351296</v>
      </c>
    </row>
    <row r="122" spans="11:14" x14ac:dyDescent="0.25">
      <c r="K122" s="39">
        <v>39355</v>
      </c>
      <c r="L122" s="40">
        <v>185.68596914299999</v>
      </c>
      <c r="M122" s="41">
        <v>165.482347316926</v>
      </c>
      <c r="N122" s="41">
        <v>189.72625826196</v>
      </c>
    </row>
    <row r="123" spans="11:14" x14ac:dyDescent="0.25">
      <c r="K123" s="39">
        <v>39386</v>
      </c>
      <c r="L123" s="40">
        <v>182.34406505443499</v>
      </c>
      <c r="M123" s="41">
        <v>160.556053246842</v>
      </c>
      <c r="N123" s="41">
        <v>186.87043905259301</v>
      </c>
    </row>
    <row r="124" spans="11:14" x14ac:dyDescent="0.25">
      <c r="K124" s="39">
        <v>39416</v>
      </c>
      <c r="L124" s="40">
        <v>178.95098069803899</v>
      </c>
      <c r="M124" s="41">
        <v>154.25294571039899</v>
      </c>
      <c r="N124" s="41">
        <v>184.13980714135201</v>
      </c>
    </row>
    <row r="125" spans="11:14" x14ac:dyDescent="0.25">
      <c r="K125" s="39">
        <v>39447</v>
      </c>
      <c r="L125" s="40">
        <v>178.30325648587799</v>
      </c>
      <c r="M125" s="41">
        <v>152.325788221842</v>
      </c>
      <c r="N125" s="41">
        <v>183.655857373473</v>
      </c>
    </row>
    <row r="126" spans="11:14" x14ac:dyDescent="0.25">
      <c r="K126" s="39">
        <v>39478</v>
      </c>
      <c r="L126" s="40">
        <v>180.073515564291</v>
      </c>
      <c r="M126" s="41">
        <v>153.12095050210499</v>
      </c>
      <c r="N126" s="41">
        <v>185.39684332926899</v>
      </c>
    </row>
    <row r="127" spans="11:14" x14ac:dyDescent="0.25">
      <c r="K127" s="39">
        <v>39507</v>
      </c>
      <c r="L127" s="40">
        <v>180.611834763177</v>
      </c>
      <c r="M127" s="41">
        <v>158.655084485526</v>
      </c>
      <c r="N127" s="41">
        <v>184.873608108615</v>
      </c>
    </row>
    <row r="128" spans="11:14" x14ac:dyDescent="0.25">
      <c r="K128" s="39">
        <v>39538</v>
      </c>
      <c r="L128" s="40">
        <v>178.72678624848999</v>
      </c>
      <c r="M128" s="41">
        <v>161.15344912870199</v>
      </c>
      <c r="N128" s="41">
        <v>182.248915228605</v>
      </c>
    </row>
    <row r="129" spans="11:14" x14ac:dyDescent="0.25">
      <c r="K129" s="39">
        <v>39568</v>
      </c>
      <c r="L129" s="40">
        <v>175.69734739736299</v>
      </c>
      <c r="M129" s="41">
        <v>160.78588581925601</v>
      </c>
      <c r="N129" s="41">
        <v>178.84871799643901</v>
      </c>
    </row>
    <row r="130" spans="11:14" x14ac:dyDescent="0.25">
      <c r="K130" s="39">
        <v>39599</v>
      </c>
      <c r="L130" s="40">
        <v>173.732676365218</v>
      </c>
      <c r="M130" s="41">
        <v>155.74513693520501</v>
      </c>
      <c r="N130" s="41">
        <v>177.38336374962401</v>
      </c>
    </row>
    <row r="131" spans="11:14" x14ac:dyDescent="0.25">
      <c r="K131" s="39">
        <v>39629</v>
      </c>
      <c r="L131" s="40">
        <v>173.21087457266</v>
      </c>
      <c r="M131" s="41">
        <v>152.32228919734001</v>
      </c>
      <c r="N131" s="41">
        <v>177.36147181304699</v>
      </c>
    </row>
    <row r="132" spans="11:14" x14ac:dyDescent="0.25">
      <c r="K132" s="39">
        <v>39660</v>
      </c>
      <c r="L132" s="40">
        <v>172.87873387879799</v>
      </c>
      <c r="M132" s="41">
        <v>151.44481489599301</v>
      </c>
      <c r="N132" s="41">
        <v>177.103797109852</v>
      </c>
    </row>
    <row r="133" spans="11:14" x14ac:dyDescent="0.25">
      <c r="K133" s="39">
        <v>39691</v>
      </c>
      <c r="L133" s="40">
        <v>172.29332873249101</v>
      </c>
      <c r="M133" s="41">
        <v>153.11017706335301</v>
      </c>
      <c r="N133" s="41">
        <v>176.123614686655</v>
      </c>
    </row>
    <row r="134" spans="11:14" x14ac:dyDescent="0.25">
      <c r="K134" s="39">
        <v>39721</v>
      </c>
      <c r="L134" s="40">
        <v>168.72180092911401</v>
      </c>
      <c r="M134" s="41">
        <v>150.835865115888</v>
      </c>
      <c r="N134" s="41">
        <v>172.295550196292</v>
      </c>
    </row>
    <row r="135" spans="11:14" x14ac:dyDescent="0.25">
      <c r="K135" s="39">
        <v>39752</v>
      </c>
      <c r="L135" s="40">
        <v>164.673689319201</v>
      </c>
      <c r="M135" s="41">
        <v>143.80238036534001</v>
      </c>
      <c r="N135" s="41">
        <v>168.58555894740101</v>
      </c>
    </row>
    <row r="136" spans="11:14" x14ac:dyDescent="0.25">
      <c r="K136" s="39">
        <v>39782</v>
      </c>
      <c r="L136" s="40">
        <v>158.568705579853</v>
      </c>
      <c r="M136" s="41">
        <v>135.06897984056499</v>
      </c>
      <c r="N136" s="41">
        <v>162.74898975100601</v>
      </c>
    </row>
    <row r="137" spans="11:14" x14ac:dyDescent="0.25">
      <c r="K137" s="39">
        <v>39813</v>
      </c>
      <c r="L137" s="40">
        <v>155.54441172462199</v>
      </c>
      <c r="M137" s="41">
        <v>131.95633798434201</v>
      </c>
      <c r="N137" s="41">
        <v>159.59923220050999</v>
      </c>
    </row>
    <row r="138" spans="11:14" x14ac:dyDescent="0.25">
      <c r="K138" s="39">
        <v>39844</v>
      </c>
      <c r="L138" s="40">
        <v>151.69044445826501</v>
      </c>
      <c r="M138" s="41">
        <v>130.18587166168601</v>
      </c>
      <c r="N138" s="41">
        <v>155.40526718838501</v>
      </c>
    </row>
    <row r="139" spans="11:14" x14ac:dyDescent="0.25">
      <c r="K139" s="39">
        <v>39872</v>
      </c>
      <c r="L139" s="40">
        <v>149.23030814299199</v>
      </c>
      <c r="M139" s="41">
        <v>126.779762362093</v>
      </c>
      <c r="N139" s="41">
        <v>153.18327018823399</v>
      </c>
    </row>
    <row r="140" spans="11:14" x14ac:dyDescent="0.25">
      <c r="K140" s="39">
        <v>39903</v>
      </c>
      <c r="L140" s="40">
        <v>144.57475077782999</v>
      </c>
      <c r="M140" s="41">
        <v>117.560846918373</v>
      </c>
      <c r="N140" s="41">
        <v>149.183047292992</v>
      </c>
    </row>
    <row r="141" spans="11:14" x14ac:dyDescent="0.25">
      <c r="K141" s="39">
        <v>39933</v>
      </c>
      <c r="L141" s="40">
        <v>141.37996270009</v>
      </c>
      <c r="M141" s="41">
        <v>111.960153388683</v>
      </c>
      <c r="N141" s="41">
        <v>146.36566036639101</v>
      </c>
    </row>
    <row r="142" spans="11:14" x14ac:dyDescent="0.25">
      <c r="K142" s="39">
        <v>39964</v>
      </c>
      <c r="L142" s="40">
        <v>139.44343927196499</v>
      </c>
      <c r="M142" s="41">
        <v>108.692712836439</v>
      </c>
      <c r="N142" s="41">
        <v>144.52473873454301</v>
      </c>
    </row>
    <row r="143" spans="11:14" x14ac:dyDescent="0.25">
      <c r="K143" s="39">
        <v>39994</v>
      </c>
      <c r="L143" s="40">
        <v>139.832436149052</v>
      </c>
      <c r="M143" s="41">
        <v>110.352602181698</v>
      </c>
      <c r="N143" s="41">
        <v>144.820257516086</v>
      </c>
    </row>
    <row r="144" spans="11:14" x14ac:dyDescent="0.25">
      <c r="K144" s="39">
        <v>40025</v>
      </c>
      <c r="L144" s="40">
        <v>140.346015097443</v>
      </c>
      <c r="M144" s="41">
        <v>109.994581111069</v>
      </c>
      <c r="N144" s="41">
        <v>145.77744387377101</v>
      </c>
    </row>
    <row r="145" spans="11:14" x14ac:dyDescent="0.25">
      <c r="K145" s="39">
        <v>40056</v>
      </c>
      <c r="L145" s="40">
        <v>139.35329427417901</v>
      </c>
      <c r="M145" s="41">
        <v>108.361685205619</v>
      </c>
      <c r="N145" s="41">
        <v>145.49569594155801</v>
      </c>
    </row>
    <row r="146" spans="11:14" x14ac:dyDescent="0.25">
      <c r="K146" s="39">
        <v>40086</v>
      </c>
      <c r="L146" s="40">
        <v>135.37645424266699</v>
      </c>
      <c r="M146" s="41">
        <v>104.081479213337</v>
      </c>
      <c r="N146" s="41">
        <v>142.14638404940899</v>
      </c>
    </row>
    <row r="147" spans="11:14" x14ac:dyDescent="0.25">
      <c r="K147" s="39">
        <v>40117</v>
      </c>
      <c r="L147" s="40">
        <v>130.88480640055701</v>
      </c>
      <c r="M147" s="41">
        <v>100.705102088267</v>
      </c>
      <c r="N147" s="41">
        <v>137.62567464493699</v>
      </c>
    </row>
    <row r="148" spans="11:14" x14ac:dyDescent="0.25">
      <c r="K148" s="39">
        <v>40147</v>
      </c>
      <c r="L148" s="40">
        <v>129.07208326786201</v>
      </c>
      <c r="M148" s="41">
        <v>100.805500988218</v>
      </c>
      <c r="N148" s="41">
        <v>135.16426314030301</v>
      </c>
    </row>
    <row r="149" spans="11:14" x14ac:dyDescent="0.25">
      <c r="K149" s="39">
        <v>40178</v>
      </c>
      <c r="L149" s="40">
        <v>129.658775800824</v>
      </c>
      <c r="M149" s="41">
        <v>102.003303807695</v>
      </c>
      <c r="N149" s="41">
        <v>135.19763205790699</v>
      </c>
    </row>
    <row r="150" spans="11:14" x14ac:dyDescent="0.25">
      <c r="K150" s="39">
        <v>40209</v>
      </c>
      <c r="L150" s="40">
        <v>131.656104711756</v>
      </c>
      <c r="M150" s="41">
        <v>102.853911827885</v>
      </c>
      <c r="N150" s="41">
        <v>137.00239367191801</v>
      </c>
    </row>
    <row r="151" spans="11:14" x14ac:dyDescent="0.25">
      <c r="K151" s="39">
        <v>40237</v>
      </c>
      <c r="L151" s="40">
        <v>132.65521315464099</v>
      </c>
      <c r="M151" s="41">
        <v>101.173987077997</v>
      </c>
      <c r="N151" s="41">
        <v>138.38561649888001</v>
      </c>
    </row>
    <row r="152" spans="11:14" x14ac:dyDescent="0.25">
      <c r="K152" s="39">
        <v>40268</v>
      </c>
      <c r="L152" s="40">
        <v>131.87909881994099</v>
      </c>
      <c r="M152" s="41">
        <v>101.045693961506</v>
      </c>
      <c r="N152" s="41">
        <v>137.65414380266199</v>
      </c>
    </row>
    <row r="153" spans="11:14" x14ac:dyDescent="0.25">
      <c r="K153" s="39">
        <v>40298</v>
      </c>
      <c r="L153" s="40">
        <v>129.44732285718601</v>
      </c>
      <c r="M153" s="41">
        <v>103.694290716108</v>
      </c>
      <c r="N153" s="41">
        <v>134.46664370754101</v>
      </c>
    </row>
    <row r="154" spans="11:14" x14ac:dyDescent="0.25">
      <c r="K154" s="39">
        <v>40329</v>
      </c>
      <c r="L154" s="40">
        <v>126.065349368612</v>
      </c>
      <c r="M154" s="41">
        <v>106.17528818591499</v>
      </c>
      <c r="N154" s="41">
        <v>130.081329825783</v>
      </c>
    </row>
    <row r="155" spans="11:14" x14ac:dyDescent="0.25">
      <c r="K155" s="39">
        <v>40359</v>
      </c>
      <c r="L155" s="40">
        <v>124.124413386033</v>
      </c>
      <c r="M155" s="41">
        <v>106.188966450046</v>
      </c>
      <c r="N155" s="41">
        <v>127.78816908330001</v>
      </c>
    </row>
    <row r="156" spans="11:14" x14ac:dyDescent="0.25">
      <c r="K156" s="39">
        <v>40390</v>
      </c>
      <c r="L156" s="40">
        <v>124.17589385569499</v>
      </c>
      <c r="M156" s="41">
        <v>103.403582054967</v>
      </c>
      <c r="N156" s="41">
        <v>128.584521507913</v>
      </c>
    </row>
    <row r="157" spans="11:14" x14ac:dyDescent="0.25">
      <c r="K157" s="39">
        <v>40421</v>
      </c>
      <c r="L157" s="40">
        <v>125.205602595687</v>
      </c>
      <c r="M157" s="41">
        <v>102.130032213337</v>
      </c>
      <c r="N157" s="41">
        <v>130.18409996961199</v>
      </c>
    </row>
    <row r="158" spans="11:14" x14ac:dyDescent="0.25">
      <c r="K158" s="39">
        <v>40451</v>
      </c>
      <c r="L158" s="40">
        <v>124.74822485338299</v>
      </c>
      <c r="M158" s="41">
        <v>102.391738344362</v>
      </c>
      <c r="N158" s="41">
        <v>129.65710380621499</v>
      </c>
    </row>
    <row r="159" spans="11:14" x14ac:dyDescent="0.25">
      <c r="K159" s="39">
        <v>40482</v>
      </c>
      <c r="L159" s="40">
        <v>123.519592816724</v>
      </c>
      <c r="M159" s="41">
        <v>105.398170772347</v>
      </c>
      <c r="N159" s="41">
        <v>127.261632984561</v>
      </c>
    </row>
    <row r="160" spans="11:14" x14ac:dyDescent="0.25">
      <c r="K160" s="39">
        <v>40512</v>
      </c>
      <c r="L160" s="40">
        <v>122.587146653738</v>
      </c>
      <c r="M160" s="41">
        <v>108.528189382812</v>
      </c>
      <c r="N160" s="41">
        <v>125.241671943494</v>
      </c>
    </row>
    <row r="161" spans="11:14" x14ac:dyDescent="0.25">
      <c r="K161" s="39">
        <v>40543</v>
      </c>
      <c r="L161" s="40">
        <v>123.181521025278</v>
      </c>
      <c r="M161" s="41">
        <v>111.386736369413</v>
      </c>
      <c r="N161" s="41">
        <v>125.152982767344</v>
      </c>
    </row>
    <row r="162" spans="11:14" x14ac:dyDescent="0.25">
      <c r="K162" s="39">
        <v>40574</v>
      </c>
      <c r="L162" s="40">
        <v>122.706896024914</v>
      </c>
      <c r="M162" s="41">
        <v>110.608563063484</v>
      </c>
      <c r="N162" s="41">
        <v>124.744342844624</v>
      </c>
    </row>
    <row r="163" spans="11:14" x14ac:dyDescent="0.25">
      <c r="K163" s="39">
        <v>40602</v>
      </c>
      <c r="L163" s="40">
        <v>121.452863093883</v>
      </c>
      <c r="M163" s="41">
        <v>106.013772557454</v>
      </c>
      <c r="N163" s="41">
        <v>124.40699517346</v>
      </c>
    </row>
    <row r="164" spans="11:14" x14ac:dyDescent="0.25">
      <c r="K164" s="39">
        <v>40633</v>
      </c>
      <c r="L164" s="40">
        <v>119.937015055733</v>
      </c>
      <c r="M164" s="41">
        <v>102.044352291585</v>
      </c>
      <c r="N164" s="41">
        <v>123.554970194665</v>
      </c>
    </row>
    <row r="165" spans="11:14" x14ac:dyDescent="0.25">
      <c r="K165" s="39">
        <v>40663</v>
      </c>
      <c r="L165" s="40">
        <v>120.223469340329</v>
      </c>
      <c r="M165" s="41">
        <v>101.01337975816401</v>
      </c>
      <c r="N165" s="41">
        <v>124.24989092914799</v>
      </c>
    </row>
    <row r="166" spans="11:14" x14ac:dyDescent="0.25">
      <c r="K166" s="39">
        <v>40694</v>
      </c>
      <c r="L166" s="40">
        <v>120.79119444307599</v>
      </c>
      <c r="M166" s="41">
        <v>103.523778657557</v>
      </c>
      <c r="N166" s="41">
        <v>124.278060090778</v>
      </c>
    </row>
    <row r="167" spans="11:14" x14ac:dyDescent="0.25">
      <c r="K167" s="39">
        <v>40724</v>
      </c>
      <c r="L167" s="40">
        <v>120.89049589846999</v>
      </c>
      <c r="M167" s="41">
        <v>105.385701715579</v>
      </c>
      <c r="N167" s="41">
        <v>123.95786415914699</v>
      </c>
    </row>
    <row r="168" spans="11:14" x14ac:dyDescent="0.25">
      <c r="K168" s="39">
        <v>40755</v>
      </c>
      <c r="L168" s="40">
        <v>120.749427670394</v>
      </c>
      <c r="M168" s="41">
        <v>107.772768833499</v>
      </c>
      <c r="N168" s="41">
        <v>123.264352240731</v>
      </c>
    </row>
    <row r="169" spans="11:14" x14ac:dyDescent="0.25">
      <c r="K169" s="39">
        <v>40786</v>
      </c>
      <c r="L169" s="40">
        <v>121.756391332626</v>
      </c>
      <c r="M169" s="41">
        <v>109.538941614745</v>
      </c>
      <c r="N169" s="41">
        <v>124.130825653971</v>
      </c>
    </row>
    <row r="170" spans="11:14" x14ac:dyDescent="0.25">
      <c r="K170" s="39">
        <v>40816</v>
      </c>
      <c r="L170" s="40">
        <v>123.21901518447901</v>
      </c>
      <c r="M170" s="41">
        <v>111.199720117425</v>
      </c>
      <c r="N170" s="41">
        <v>125.467528700101</v>
      </c>
    </row>
    <row r="171" spans="11:14" x14ac:dyDescent="0.25">
      <c r="K171" s="39">
        <v>40847</v>
      </c>
      <c r="L171" s="40">
        <v>124.467323719589</v>
      </c>
      <c r="M171" s="41">
        <v>113.032814578526</v>
      </c>
      <c r="N171" s="41">
        <v>126.540580143299</v>
      </c>
    </row>
    <row r="172" spans="11:14" x14ac:dyDescent="0.25">
      <c r="K172" s="39">
        <v>40877</v>
      </c>
      <c r="L172" s="40">
        <v>124.41512530568799</v>
      </c>
      <c r="M172" s="41">
        <v>113.055095946675</v>
      </c>
      <c r="N172" s="41">
        <v>126.40765729684399</v>
      </c>
    </row>
    <row r="173" spans="11:14" x14ac:dyDescent="0.25">
      <c r="K173" s="39">
        <v>40908</v>
      </c>
      <c r="L173" s="40">
        <v>123.835041717476</v>
      </c>
      <c r="M173" s="41">
        <v>113.32030279334199</v>
      </c>
      <c r="N173" s="41">
        <v>125.59299124674</v>
      </c>
    </row>
    <row r="174" spans="11:14" x14ac:dyDescent="0.25">
      <c r="K174" s="39">
        <v>40939</v>
      </c>
      <c r="L174" s="40">
        <v>122.35077072863901</v>
      </c>
      <c r="M174" s="41">
        <v>110.510962520905</v>
      </c>
      <c r="N174" s="41">
        <v>124.385150616945</v>
      </c>
    </row>
    <row r="175" spans="11:14" x14ac:dyDescent="0.25">
      <c r="K175" s="39">
        <v>40968</v>
      </c>
      <c r="L175" s="40">
        <v>120.648283780992</v>
      </c>
      <c r="M175" s="41">
        <v>108.647708936025</v>
      </c>
      <c r="N175" s="41">
        <v>122.764465295466</v>
      </c>
    </row>
    <row r="176" spans="11:14" x14ac:dyDescent="0.25">
      <c r="K176" s="39">
        <v>40999</v>
      </c>
      <c r="L176" s="40">
        <v>120.66839656125001</v>
      </c>
      <c r="M176" s="41">
        <v>107.65296554817201</v>
      </c>
      <c r="N176" s="41">
        <v>123.100438094723</v>
      </c>
    </row>
    <row r="177" spans="11:14" x14ac:dyDescent="0.25">
      <c r="K177" s="39">
        <v>41029</v>
      </c>
      <c r="L177" s="40">
        <v>121.367360473956</v>
      </c>
      <c r="M177" s="41">
        <v>109.153534180967</v>
      </c>
      <c r="N177" s="41">
        <v>123.689011556637</v>
      </c>
    </row>
    <row r="178" spans="11:14" x14ac:dyDescent="0.25">
      <c r="K178" s="39">
        <v>41060</v>
      </c>
      <c r="L178" s="40">
        <v>122.888239026169</v>
      </c>
      <c r="M178" s="41">
        <v>110.462502882895</v>
      </c>
      <c r="N178" s="41">
        <v>125.31514713510199</v>
      </c>
    </row>
    <row r="179" spans="11:14" x14ac:dyDescent="0.25">
      <c r="K179" s="39">
        <v>41090</v>
      </c>
      <c r="L179" s="40">
        <v>123.458114822109</v>
      </c>
      <c r="M179" s="41">
        <v>111.877352663173</v>
      </c>
      <c r="N179" s="41">
        <v>125.68459242402599</v>
      </c>
    </row>
    <row r="180" spans="11:14" x14ac:dyDescent="0.25">
      <c r="K180" s="39">
        <v>41121</v>
      </c>
      <c r="L180" s="40">
        <v>124.68783555415401</v>
      </c>
      <c r="M180" s="41">
        <v>114.029599561693</v>
      </c>
      <c r="N180" s="41">
        <v>126.68445837495</v>
      </c>
    </row>
    <row r="181" spans="11:14" x14ac:dyDescent="0.25">
      <c r="K181" s="39">
        <v>41152</v>
      </c>
      <c r="L181" s="40">
        <v>125.816109311144</v>
      </c>
      <c r="M181" s="41">
        <v>116.13097212863001</v>
      </c>
      <c r="N181" s="41">
        <v>127.53007740491999</v>
      </c>
    </row>
    <row r="182" spans="11:14" x14ac:dyDescent="0.25">
      <c r="K182" s="39">
        <v>41182</v>
      </c>
      <c r="L182" s="40">
        <v>126.974873983737</v>
      </c>
      <c r="M182" s="41">
        <v>116.60285634028401</v>
      </c>
      <c r="N182" s="41">
        <v>128.82368676167101</v>
      </c>
    </row>
    <row r="183" spans="11:14" x14ac:dyDescent="0.25">
      <c r="K183" s="39">
        <v>41213</v>
      </c>
      <c r="L183" s="40">
        <v>128.59802902230399</v>
      </c>
      <c r="M183" s="41">
        <v>116.168705499612</v>
      </c>
      <c r="N183" s="41">
        <v>130.86073146618</v>
      </c>
    </row>
    <row r="184" spans="11:14" x14ac:dyDescent="0.25">
      <c r="K184" s="39">
        <v>41243</v>
      </c>
      <c r="L184" s="40">
        <v>129.816664231874</v>
      </c>
      <c r="M184" s="41">
        <v>115.485021074969</v>
      </c>
      <c r="N184" s="41">
        <v>132.49965577165199</v>
      </c>
    </row>
    <row r="185" spans="11:14" x14ac:dyDescent="0.25">
      <c r="K185" s="39">
        <v>41274</v>
      </c>
      <c r="L185" s="40">
        <v>130.81834095469301</v>
      </c>
      <c r="M185" s="41">
        <v>116.194571763322</v>
      </c>
      <c r="N185" s="41">
        <v>133.537221138961</v>
      </c>
    </row>
    <row r="186" spans="11:14" x14ac:dyDescent="0.25">
      <c r="K186" s="39">
        <v>41305</v>
      </c>
      <c r="L186" s="40">
        <v>129.82127140594201</v>
      </c>
      <c r="M186" s="41">
        <v>115.608270689771</v>
      </c>
      <c r="N186" s="41">
        <v>132.43480361166399</v>
      </c>
    </row>
    <row r="187" spans="11:14" x14ac:dyDescent="0.25">
      <c r="K187" s="39">
        <v>41333</v>
      </c>
      <c r="L187" s="40">
        <v>128.47291535442301</v>
      </c>
      <c r="M187" s="41">
        <v>117.397509083423</v>
      </c>
      <c r="N187" s="41">
        <v>130.46383042238199</v>
      </c>
    </row>
    <row r="188" spans="11:14" x14ac:dyDescent="0.25">
      <c r="K188" s="39">
        <v>41364</v>
      </c>
      <c r="L188" s="40">
        <v>128.09189073376101</v>
      </c>
      <c r="M188" s="41">
        <v>119.166407684159</v>
      </c>
      <c r="N188" s="41">
        <v>129.625767281919</v>
      </c>
    </row>
    <row r="189" spans="11:14" x14ac:dyDescent="0.25">
      <c r="K189" s="39">
        <v>41394</v>
      </c>
      <c r="L189" s="40">
        <v>129.98294893277301</v>
      </c>
      <c r="M189" s="41">
        <v>122.704170480766</v>
      </c>
      <c r="N189" s="41">
        <v>131.10666818279699</v>
      </c>
    </row>
    <row r="190" spans="11:14" x14ac:dyDescent="0.25">
      <c r="K190" s="39">
        <v>41425</v>
      </c>
      <c r="L190" s="40">
        <v>132.405424906321</v>
      </c>
      <c r="M190" s="41">
        <v>123.11965036997501</v>
      </c>
      <c r="N190" s="41">
        <v>133.85159788907501</v>
      </c>
    </row>
    <row r="191" spans="11:14" x14ac:dyDescent="0.25">
      <c r="K191" s="39">
        <v>41455</v>
      </c>
      <c r="L191" s="40">
        <v>134.72674972808201</v>
      </c>
      <c r="M191" s="41">
        <v>123.373249773579</v>
      </c>
      <c r="N191" s="41">
        <v>136.61538482632901</v>
      </c>
    </row>
    <row r="192" spans="11:14" x14ac:dyDescent="0.25">
      <c r="K192" s="39">
        <v>41486</v>
      </c>
      <c r="L192" s="40">
        <v>135.967609280083</v>
      </c>
      <c r="M192" s="41">
        <v>122.162634055612</v>
      </c>
      <c r="N192" s="41">
        <v>138.492383822113</v>
      </c>
    </row>
    <row r="193" spans="11:14" x14ac:dyDescent="0.25">
      <c r="K193" s="39">
        <v>41517</v>
      </c>
      <c r="L193" s="40">
        <v>136.892903131125</v>
      </c>
      <c r="M193" s="41">
        <v>122.90370715620899</v>
      </c>
      <c r="N193" s="41">
        <v>139.53688246568399</v>
      </c>
    </row>
    <row r="194" spans="11:14" x14ac:dyDescent="0.25">
      <c r="K194" s="39">
        <v>41547</v>
      </c>
      <c r="L194" s="40">
        <v>137.67953551989501</v>
      </c>
      <c r="M194" s="41">
        <v>124.185780576555</v>
      </c>
      <c r="N194" s="41">
        <v>140.178896911653</v>
      </c>
    </row>
    <row r="195" spans="11:14" x14ac:dyDescent="0.25">
      <c r="K195" s="39">
        <v>41578</v>
      </c>
      <c r="L195" s="40">
        <v>138.03082774876</v>
      </c>
      <c r="M195" s="41">
        <v>125.33800841929801</v>
      </c>
      <c r="N195" s="41">
        <v>140.26432625695401</v>
      </c>
    </row>
    <row r="196" spans="11:14" x14ac:dyDescent="0.25">
      <c r="K196" s="39">
        <v>41608</v>
      </c>
      <c r="L196" s="40">
        <v>138.81250392836799</v>
      </c>
      <c r="M196" s="41">
        <v>126.771056303306</v>
      </c>
      <c r="N196" s="41">
        <v>140.82537393976199</v>
      </c>
    </row>
    <row r="197" spans="11:14" x14ac:dyDescent="0.25">
      <c r="K197" s="39">
        <v>41639</v>
      </c>
      <c r="L197" s="40">
        <v>139.92905499345801</v>
      </c>
      <c r="M197" s="41">
        <v>127.62554107119099</v>
      </c>
      <c r="N197" s="41">
        <v>142.05443916991101</v>
      </c>
    </row>
    <row r="198" spans="11:14" x14ac:dyDescent="0.25">
      <c r="K198" s="39">
        <v>41670</v>
      </c>
      <c r="L198" s="40">
        <v>142.291279532408</v>
      </c>
      <c r="M198" s="41">
        <v>130.00956872142299</v>
      </c>
      <c r="N198" s="41">
        <v>144.44254198391701</v>
      </c>
    </row>
    <row r="199" spans="11:14" x14ac:dyDescent="0.25">
      <c r="K199" s="39">
        <v>41698</v>
      </c>
      <c r="L199" s="40">
        <v>143.33355658296401</v>
      </c>
      <c r="M199" s="41">
        <v>131.63082128481099</v>
      </c>
      <c r="N199" s="41">
        <v>145.41282498762399</v>
      </c>
    </row>
    <row r="200" spans="11:14" x14ac:dyDescent="0.25">
      <c r="K200" s="39">
        <v>41729</v>
      </c>
      <c r="L200" s="40">
        <v>144.054483597196</v>
      </c>
      <c r="M200" s="41">
        <v>133.61587206656699</v>
      </c>
      <c r="N200" s="41">
        <v>145.82339965288901</v>
      </c>
    </row>
    <row r="201" spans="11:14" x14ac:dyDescent="0.25">
      <c r="K201" s="39">
        <v>41759</v>
      </c>
      <c r="L201" s="40">
        <v>144.17219604096701</v>
      </c>
      <c r="M201" s="41">
        <v>134.49307247515199</v>
      </c>
      <c r="N201" s="41">
        <v>145.722680681729</v>
      </c>
    </row>
    <row r="202" spans="11:14" x14ac:dyDescent="0.25">
      <c r="K202" s="39">
        <v>41790</v>
      </c>
      <c r="L202" s="40">
        <v>146.12231766707799</v>
      </c>
      <c r="M202" s="41">
        <v>135.60141309472201</v>
      </c>
      <c r="N202" s="41">
        <v>147.790110394387</v>
      </c>
    </row>
    <row r="203" spans="11:14" x14ac:dyDescent="0.25">
      <c r="K203" s="39">
        <v>41820</v>
      </c>
      <c r="L203" s="40">
        <v>148.13056601753999</v>
      </c>
      <c r="M203" s="41">
        <v>136.36840925406901</v>
      </c>
      <c r="N203" s="41">
        <v>150.02712227208301</v>
      </c>
    </row>
    <row r="204" spans="11:14" x14ac:dyDescent="0.25">
      <c r="K204" s="39">
        <v>41851</v>
      </c>
      <c r="L204" s="40">
        <v>150.92808687004299</v>
      </c>
      <c r="M204" s="41">
        <v>137.402801523395</v>
      </c>
      <c r="N204" s="41">
        <v>153.23078502186399</v>
      </c>
    </row>
    <row r="205" spans="11:14" x14ac:dyDescent="0.25">
      <c r="K205" s="39">
        <v>41882</v>
      </c>
      <c r="L205" s="40">
        <v>152.370882041014</v>
      </c>
      <c r="M205" s="41">
        <v>138.84685881694901</v>
      </c>
      <c r="N205" s="41">
        <v>154.707206319292</v>
      </c>
    </row>
    <row r="206" spans="11:14" x14ac:dyDescent="0.25">
      <c r="K206" s="39">
        <v>41912</v>
      </c>
      <c r="L206" s="40">
        <v>153.98585832190199</v>
      </c>
      <c r="M206" s="41">
        <v>140.41502414249399</v>
      </c>
      <c r="N206" s="41">
        <v>156.304851583985</v>
      </c>
    </row>
    <row r="207" spans="11:14" x14ac:dyDescent="0.25">
      <c r="K207" s="39">
        <v>41943</v>
      </c>
      <c r="L207" s="40">
        <v>154.56747720894001</v>
      </c>
      <c r="M207" s="41">
        <v>141.63689636375099</v>
      </c>
      <c r="N207" s="41">
        <v>156.68352014739099</v>
      </c>
    </row>
    <row r="208" spans="11:14" x14ac:dyDescent="0.25">
      <c r="K208" s="39">
        <v>41973</v>
      </c>
      <c r="L208" s="40">
        <v>155.85987438325299</v>
      </c>
      <c r="M208" s="41">
        <v>143.600715948117</v>
      </c>
      <c r="N208" s="41">
        <v>157.753939032402</v>
      </c>
    </row>
    <row r="209" spans="11:14" x14ac:dyDescent="0.25">
      <c r="K209" s="39">
        <v>42004</v>
      </c>
      <c r="L209" s="40">
        <v>156.50827334394299</v>
      </c>
      <c r="M209" s="41">
        <v>145.36872432548699</v>
      </c>
      <c r="N209" s="41">
        <v>158.13712931989701</v>
      </c>
    </row>
    <row r="210" spans="11:14" x14ac:dyDescent="0.25">
      <c r="K210" s="39">
        <v>42035</v>
      </c>
      <c r="L210" s="40">
        <v>158.12614413692901</v>
      </c>
      <c r="M210" s="41">
        <v>148.114653231434</v>
      </c>
      <c r="N210" s="41">
        <v>159.53536144059001</v>
      </c>
    </row>
    <row r="211" spans="11:14" x14ac:dyDescent="0.25">
      <c r="K211" s="39">
        <v>42063</v>
      </c>
      <c r="L211" s="40">
        <v>158.383085967748</v>
      </c>
      <c r="M211" s="41">
        <v>147.61501109472599</v>
      </c>
      <c r="N211" s="41">
        <v>160.088576455012</v>
      </c>
    </row>
    <row r="212" spans="11:14" x14ac:dyDescent="0.25">
      <c r="K212" s="39">
        <v>42094</v>
      </c>
      <c r="L212" s="40">
        <v>159.590461587422</v>
      </c>
      <c r="M212" s="41">
        <v>148.522856987794</v>
      </c>
      <c r="N212" s="41">
        <v>161.427331378936</v>
      </c>
    </row>
    <row r="213" spans="11:14" x14ac:dyDescent="0.25">
      <c r="K213" s="39">
        <v>42124</v>
      </c>
      <c r="L213" s="40">
        <v>160.384666901288</v>
      </c>
      <c r="M213" s="41">
        <v>148.45851565294501</v>
      </c>
      <c r="N213" s="41">
        <v>162.48517460129901</v>
      </c>
    </row>
    <row r="214" spans="11:14" x14ac:dyDescent="0.25">
      <c r="K214" s="39">
        <v>42155</v>
      </c>
      <c r="L214" s="40">
        <v>162.83483693346199</v>
      </c>
      <c r="M214" s="41">
        <v>150.733950372382</v>
      </c>
      <c r="N214" s="41">
        <v>164.879088381706</v>
      </c>
    </row>
    <row r="215" spans="11:14" x14ac:dyDescent="0.25">
      <c r="K215" s="39">
        <v>42185</v>
      </c>
      <c r="L215" s="40">
        <v>165.061366154897</v>
      </c>
      <c r="M215" s="41">
        <v>151.444449734811</v>
      </c>
      <c r="N215" s="41">
        <v>167.358063486856</v>
      </c>
    </row>
    <row r="216" spans="11:14" x14ac:dyDescent="0.25">
      <c r="K216" s="39">
        <v>42216</v>
      </c>
      <c r="L216" s="40">
        <v>167.49870235106599</v>
      </c>
      <c r="M216" s="41">
        <v>153.45852949825999</v>
      </c>
      <c r="N216" s="41">
        <v>169.84245561005201</v>
      </c>
    </row>
    <row r="217" spans="11:14" x14ac:dyDescent="0.25">
      <c r="K217" s="39">
        <v>42247</v>
      </c>
      <c r="L217" s="40">
        <v>168.517434011343</v>
      </c>
      <c r="M217" s="41">
        <v>155.28114583603701</v>
      </c>
      <c r="N217" s="41">
        <v>170.70714526448299</v>
      </c>
    </row>
    <row r="218" spans="11:14" x14ac:dyDescent="0.25">
      <c r="K218" s="39">
        <v>42277</v>
      </c>
      <c r="L218" s="40">
        <v>168.286976210576</v>
      </c>
      <c r="M218" s="41">
        <v>155.85232474109799</v>
      </c>
      <c r="N218" s="41">
        <v>170.33051371481301</v>
      </c>
    </row>
    <row r="219" spans="11:14" x14ac:dyDescent="0.25">
      <c r="K219" s="39">
        <v>42308</v>
      </c>
      <c r="L219" s="40">
        <v>167.16012145018701</v>
      </c>
      <c r="M219" s="41">
        <v>153.88668120458399</v>
      </c>
      <c r="N219" s="41">
        <v>169.42194499183199</v>
      </c>
    </row>
    <row r="220" spans="11:14" x14ac:dyDescent="0.25">
      <c r="K220" s="39">
        <v>42338</v>
      </c>
      <c r="L220" s="40">
        <v>167.451675047691</v>
      </c>
      <c r="M220" s="41">
        <v>152.64422543508701</v>
      </c>
      <c r="N220" s="41">
        <v>170.09098694256599</v>
      </c>
    </row>
    <row r="221" spans="11:14" x14ac:dyDescent="0.25">
      <c r="K221" s="39">
        <v>42369</v>
      </c>
      <c r="L221" s="40">
        <v>169.22407907908101</v>
      </c>
      <c r="M221" s="41">
        <v>154.35907904647499</v>
      </c>
      <c r="N221" s="41">
        <v>171.829325701306</v>
      </c>
    </row>
    <row r="222" spans="11:14" x14ac:dyDescent="0.25">
      <c r="K222" s="39">
        <v>42400</v>
      </c>
      <c r="L222" s="40">
        <v>172.84763012192801</v>
      </c>
      <c r="M222" s="41">
        <v>158.99922979401299</v>
      </c>
      <c r="N222" s="41">
        <v>175.15558065815199</v>
      </c>
    </row>
    <row r="223" spans="11:14" x14ac:dyDescent="0.25">
      <c r="K223" s="39">
        <v>42429</v>
      </c>
      <c r="L223" s="40">
        <v>174.50853532695501</v>
      </c>
      <c r="M223" s="41">
        <v>162.348315520352</v>
      </c>
      <c r="N223" s="41">
        <v>176.440437043901</v>
      </c>
    </row>
    <row r="224" spans="11:14" x14ac:dyDescent="0.25">
      <c r="K224" s="39">
        <v>42460</v>
      </c>
      <c r="L224" s="40">
        <v>174.63929620607999</v>
      </c>
      <c r="M224" s="41">
        <v>162.831247962129</v>
      </c>
      <c r="N224" s="41">
        <v>176.65497505342</v>
      </c>
    </row>
    <row r="225" spans="11:14" x14ac:dyDescent="0.25">
      <c r="K225" s="39">
        <v>42490</v>
      </c>
      <c r="L225" s="40">
        <v>173.19664676891301</v>
      </c>
      <c r="M225" s="41">
        <v>160.79081416451899</v>
      </c>
      <c r="N225" s="41">
        <v>175.40787964351199</v>
      </c>
    </row>
    <row r="226" spans="11:14" x14ac:dyDescent="0.25">
      <c r="K226" s="39">
        <v>42521</v>
      </c>
      <c r="L226" s="40">
        <v>174.174536236862</v>
      </c>
      <c r="M226" s="41">
        <v>160.37364082144299</v>
      </c>
      <c r="N226" s="41">
        <v>176.691883837322</v>
      </c>
    </row>
    <row r="227" spans="11:14" x14ac:dyDescent="0.25">
      <c r="K227" s="39">
        <v>42551</v>
      </c>
      <c r="L227" s="40">
        <v>176.413162359924</v>
      </c>
      <c r="M227" s="41">
        <v>162.004187448202</v>
      </c>
      <c r="N227" s="41">
        <v>178.99475857606001</v>
      </c>
    </row>
    <row r="228" spans="11:14" x14ac:dyDescent="0.25">
      <c r="K228" s="39">
        <v>42582</v>
      </c>
      <c r="L228" s="40">
        <v>180.44296491009499</v>
      </c>
      <c r="M228" s="41">
        <v>164.738383610228</v>
      </c>
      <c r="N228" s="41">
        <v>183.24596477170701</v>
      </c>
    </row>
    <row r="229" spans="11:14" x14ac:dyDescent="0.25">
      <c r="K229" s="39">
        <v>42613</v>
      </c>
      <c r="L229" s="40">
        <v>182.74487219897301</v>
      </c>
      <c r="M229" s="41">
        <v>167.381108374626</v>
      </c>
      <c r="N229" s="41">
        <v>185.37128523529401</v>
      </c>
    </row>
    <row r="230" spans="11:14" x14ac:dyDescent="0.25">
      <c r="K230" s="39">
        <v>42643</v>
      </c>
      <c r="L230" s="40">
        <v>184.37281513302199</v>
      </c>
      <c r="M230" s="41">
        <v>169.2813732967</v>
      </c>
      <c r="N230" s="41">
        <v>186.932076517806</v>
      </c>
    </row>
    <row r="231" spans="11:14" x14ac:dyDescent="0.25">
      <c r="K231" s="39">
        <v>42674</v>
      </c>
      <c r="L231" s="40">
        <v>183.88285205954199</v>
      </c>
      <c r="M231" s="41">
        <v>169.968278779483</v>
      </c>
      <c r="N231" s="41">
        <v>186.15128776728</v>
      </c>
    </row>
    <row r="232" spans="11:14" x14ac:dyDescent="0.25">
      <c r="K232" s="39">
        <v>42704</v>
      </c>
      <c r="L232" s="40">
        <v>184.17552332963601</v>
      </c>
      <c r="M232" s="41">
        <v>169.67952713706001</v>
      </c>
      <c r="N232" s="41">
        <v>186.62149395765101</v>
      </c>
    </row>
    <row r="233" spans="11:14" x14ac:dyDescent="0.25">
      <c r="K233" s="39">
        <v>42735</v>
      </c>
      <c r="L233" s="40">
        <v>185.63007206329499</v>
      </c>
      <c r="M233" s="41">
        <v>169.670903588947</v>
      </c>
      <c r="N233" s="41">
        <v>188.480201059145</v>
      </c>
    </row>
    <row r="234" spans="11:14" x14ac:dyDescent="0.25">
      <c r="K234" s="39">
        <v>42766</v>
      </c>
      <c r="L234" s="40">
        <v>189.36657679383299</v>
      </c>
      <c r="M234" s="41">
        <v>170.11244337136799</v>
      </c>
      <c r="N234" s="41">
        <v>193.03499596923999</v>
      </c>
    </row>
    <row r="235" spans="11:14" x14ac:dyDescent="0.25">
      <c r="K235" s="39">
        <v>42794</v>
      </c>
      <c r="L235" s="40">
        <v>193.27356393870099</v>
      </c>
      <c r="M235" s="41">
        <v>172.61840538931</v>
      </c>
      <c r="N235" s="41">
        <v>197.26014812277401</v>
      </c>
    </row>
    <row r="236" spans="11:14" x14ac:dyDescent="0.25">
      <c r="K236" s="39">
        <v>42825</v>
      </c>
      <c r="L236" s="40">
        <v>195.56733177733099</v>
      </c>
      <c r="M236" s="41">
        <v>175.45160638917901</v>
      </c>
      <c r="N236" s="41">
        <v>199.38048176313501</v>
      </c>
    </row>
    <row r="237" spans="11:14" x14ac:dyDescent="0.25">
      <c r="K237" s="39">
        <v>42855</v>
      </c>
      <c r="L237" s="40">
        <v>197.103288338574</v>
      </c>
      <c r="M237" s="41">
        <v>178.01053345894101</v>
      </c>
      <c r="N237" s="41">
        <v>200.68097654799399</v>
      </c>
    </row>
    <row r="238" spans="11:14" x14ac:dyDescent="0.25">
      <c r="K238" s="39">
        <v>42886</v>
      </c>
      <c r="L238" s="40">
        <v>199.87213915094301</v>
      </c>
      <c r="M238" s="41">
        <v>178.703081736195</v>
      </c>
      <c r="N238" s="41">
        <v>204.36352329215001</v>
      </c>
    </row>
    <row r="239" spans="11:14" x14ac:dyDescent="0.25">
      <c r="K239" s="39">
        <v>42916</v>
      </c>
      <c r="L239" s="40">
        <v>205.03219425142399</v>
      </c>
      <c r="M239" s="41">
        <v>179.39994945300401</v>
      </c>
      <c r="N239" s="41">
        <v>211.23085079761799</v>
      </c>
    </row>
    <row r="240" spans="11:14" x14ac:dyDescent="0.25">
      <c r="K240" s="39">
        <v>42947</v>
      </c>
      <c r="L240" s="40">
        <v>208.58292384753801</v>
      </c>
      <c r="M240" s="41">
        <v>179.37144302509401</v>
      </c>
      <c r="N240" s="41">
        <v>216.20513081733199</v>
      </c>
    </row>
    <row r="241" spans="11:14" x14ac:dyDescent="0.25">
      <c r="K241" s="39">
        <v>42978</v>
      </c>
      <c r="L241" s="40">
        <v>209.211560348473</v>
      </c>
      <c r="M241" s="41">
        <v>181.451275466152</v>
      </c>
      <c r="N241" s="41">
        <v>216.09166506808401</v>
      </c>
    </row>
    <row r="242" spans="11:14" x14ac:dyDescent="0.25">
      <c r="K242" s="39">
        <v>43008</v>
      </c>
      <c r="L242" s="40">
        <v>207.06344774854099</v>
      </c>
      <c r="M242" s="41">
        <v>182.76070585100101</v>
      </c>
      <c r="N242" s="41">
        <v>212.61635987547899</v>
      </c>
    </row>
    <row r="243" spans="11:14" x14ac:dyDescent="0.25">
      <c r="K243" s="39">
        <v>43039</v>
      </c>
      <c r="L243" s="40">
        <v>204.94963755557299</v>
      </c>
      <c r="M243" s="41">
        <v>183.800834030385</v>
      </c>
      <c r="N243" s="41">
        <v>209.322999720908</v>
      </c>
    </row>
    <row r="244" spans="11:14" x14ac:dyDescent="0.25">
      <c r="K244" s="39">
        <v>43069</v>
      </c>
      <c r="L244" s="40">
        <v>206.05142490732001</v>
      </c>
      <c r="M244" s="41">
        <v>182.037090353498</v>
      </c>
      <c r="N244" s="41">
        <v>211.31424204366601</v>
      </c>
    </row>
    <row r="245" spans="11:14" x14ac:dyDescent="0.25">
      <c r="K245" s="39">
        <v>43100</v>
      </c>
      <c r="L245" s="40">
        <v>209.380889225582</v>
      </c>
      <c r="M245" s="41">
        <v>182.620091426681</v>
      </c>
      <c r="N245" s="41">
        <v>215.38707136743199</v>
      </c>
    </row>
    <row r="246" spans="11:14" x14ac:dyDescent="0.25">
      <c r="K246" s="39">
        <v>43131</v>
      </c>
      <c r="L246" s="40">
        <v>213.947948438315</v>
      </c>
      <c r="M246" s="41">
        <v>185.86763261418699</v>
      </c>
      <c r="N246" s="41">
        <v>220.239126782011</v>
      </c>
    </row>
    <row r="247" spans="11:14" x14ac:dyDescent="0.25">
      <c r="K247" s="39">
        <v>43159</v>
      </c>
      <c r="L247" s="40">
        <v>213.95345195404499</v>
      </c>
      <c r="M247" s="41">
        <v>192.933375456856</v>
      </c>
      <c r="N247" s="41">
        <v>217.98321499955699</v>
      </c>
    </row>
    <row r="248" spans="11:14" x14ac:dyDescent="0.25">
      <c r="K248" s="39">
        <v>43190</v>
      </c>
      <c r="L248" s="40">
        <v>211.59617862324399</v>
      </c>
      <c r="M248" s="41">
        <v>196.40398129496899</v>
      </c>
      <c r="N248" s="41">
        <v>214.00496617664899</v>
      </c>
    </row>
    <row r="249" spans="11:14" x14ac:dyDescent="0.25">
      <c r="K249" s="39">
        <v>43220</v>
      </c>
      <c r="L249" s="40">
        <v>209.89659367267501</v>
      </c>
      <c r="M249" s="41">
        <v>195.89741483337701</v>
      </c>
      <c r="N249" s="41">
        <v>212.151719932887</v>
      </c>
    </row>
    <row r="250" spans="11:14" x14ac:dyDescent="0.25">
      <c r="K250" s="39">
        <v>43251</v>
      </c>
      <c r="L250" s="40">
        <v>212.37016401788199</v>
      </c>
      <c r="M250" s="41">
        <v>192.867030486169</v>
      </c>
      <c r="N250" s="41">
        <v>215.96619046752099</v>
      </c>
    </row>
    <row r="251" spans="11:14" x14ac:dyDescent="0.25">
      <c r="K251" s="39">
        <v>43281</v>
      </c>
      <c r="L251" s="40">
        <v>217.294270890185</v>
      </c>
      <c r="M251" s="41">
        <v>192.38110543638501</v>
      </c>
      <c r="N251" s="41">
        <v>222.35837331706301</v>
      </c>
    </row>
    <row r="252" spans="11:14" x14ac:dyDescent="0.25">
      <c r="K252" s="39">
        <v>43312</v>
      </c>
      <c r="L252" s="40">
        <v>220.40618338831899</v>
      </c>
      <c r="M252" s="41">
        <v>195.26280038234501</v>
      </c>
      <c r="N252" s="41">
        <v>225.565098053296</v>
      </c>
    </row>
    <row r="253" spans="11:14" x14ac:dyDescent="0.25">
      <c r="K253" s="39">
        <v>43343</v>
      </c>
      <c r="L253" s="40">
        <v>221.41759968576099</v>
      </c>
      <c r="M253" s="41">
        <v>200.45253815448999</v>
      </c>
      <c r="N253" s="41">
        <v>225.45730728900699</v>
      </c>
    </row>
    <row r="254" spans="11:14" x14ac:dyDescent="0.25">
      <c r="K254" s="39">
        <v>43373</v>
      </c>
      <c r="L254" s="40">
        <v>220.483546811271</v>
      </c>
      <c r="M254" s="41">
        <v>204.78411582725499</v>
      </c>
      <c r="N254" s="41">
        <v>223.16018789557401</v>
      </c>
    </row>
    <row r="255" spans="11:14" x14ac:dyDescent="0.25">
      <c r="K255" s="39">
        <v>43404</v>
      </c>
      <c r="L255" s="40">
        <v>221.04842249492799</v>
      </c>
      <c r="M255" s="41">
        <v>204.53465317288601</v>
      </c>
      <c r="N255" s="41">
        <v>223.940664328406</v>
      </c>
    </row>
    <row r="256" spans="11:14" x14ac:dyDescent="0.25">
      <c r="K256" s="39">
        <v>43434</v>
      </c>
      <c r="L256" s="40">
        <v>222.69416377152601</v>
      </c>
      <c r="M256" s="41">
        <v>202.19129041460599</v>
      </c>
      <c r="N256" s="41">
        <v>226.683169496011</v>
      </c>
    </row>
    <row r="257" spans="11:14" x14ac:dyDescent="0.25">
      <c r="K257" s="39">
        <v>43465</v>
      </c>
      <c r="L257" s="40">
        <v>225.31154018348701</v>
      </c>
      <c r="M257" s="41">
        <v>202.091361186905</v>
      </c>
      <c r="N257" s="41">
        <v>230.00728131285899</v>
      </c>
    </row>
    <row r="258" spans="11:14" x14ac:dyDescent="0.25">
      <c r="K258" s="39">
        <v>43496</v>
      </c>
      <c r="L258" s="40">
        <v>226.61907531416099</v>
      </c>
      <c r="M258" s="41">
        <v>203.43754008554899</v>
      </c>
      <c r="N258" s="41">
        <v>231.121673454644</v>
      </c>
    </row>
    <row r="259" spans="11:14" x14ac:dyDescent="0.25">
      <c r="K259" s="39">
        <v>43524</v>
      </c>
      <c r="L259" s="40">
        <v>226.40922614838701</v>
      </c>
      <c r="M259" s="41">
        <v>207.794290820199</v>
      </c>
      <c r="N259" s="41">
        <v>229.59239450368401</v>
      </c>
    </row>
    <row r="260" spans="11:14" x14ac:dyDescent="0.25">
      <c r="K260" s="39">
        <v>43555</v>
      </c>
      <c r="L260" s="40">
        <v>227.382744424501</v>
      </c>
      <c r="M260" s="41">
        <v>211.46011066578799</v>
      </c>
      <c r="N260" s="41">
        <v>229.81300265763099</v>
      </c>
    </row>
    <row r="261" spans="11:14" x14ac:dyDescent="0.25">
      <c r="K261" s="39">
        <v>43585</v>
      </c>
      <c r="L261" s="40">
        <v>227.176860680305</v>
      </c>
      <c r="M261" s="41">
        <v>211.52000588769599</v>
      </c>
      <c r="N261" s="41">
        <v>229.60279765996401</v>
      </c>
    </row>
    <row r="262" spans="11:14" x14ac:dyDescent="0.25">
      <c r="K262" s="39">
        <v>43616</v>
      </c>
      <c r="L262" s="40">
        <v>228.69787509481799</v>
      </c>
      <c r="M262" s="41">
        <v>211.93693726209901</v>
      </c>
      <c r="N262" s="41">
        <v>231.29375224441901</v>
      </c>
    </row>
    <row r="263" spans="11:14" x14ac:dyDescent="0.25">
      <c r="K263" s="39">
        <v>43646</v>
      </c>
      <c r="L263" s="40">
        <v>230.45055913664899</v>
      </c>
      <c r="M263" s="41">
        <v>213.738715333503</v>
      </c>
      <c r="N263" s="41">
        <v>232.984738050228</v>
      </c>
    </row>
    <row r="264" spans="11:14" x14ac:dyDescent="0.25">
      <c r="K264" s="39">
        <v>43677</v>
      </c>
      <c r="L264" s="40">
        <v>233.49368079704001</v>
      </c>
      <c r="M264" s="41">
        <v>215.37900157451699</v>
      </c>
      <c r="N264" s="41">
        <v>236.27715272880101</v>
      </c>
    </row>
    <row r="265" spans="11:14" x14ac:dyDescent="0.25">
      <c r="K265" s="39">
        <v>43708</v>
      </c>
      <c r="L265" s="40">
        <v>237.117515133616</v>
      </c>
      <c r="M265" s="41">
        <v>215.356362509056</v>
      </c>
      <c r="N265" s="41">
        <v>241.03059558844399</v>
      </c>
    </row>
    <row r="266" spans="11:14" x14ac:dyDescent="0.25">
      <c r="K266" s="39">
        <v>43738</v>
      </c>
      <c r="L266" s="40">
        <v>239.28884943343101</v>
      </c>
      <c r="M266" s="41">
        <v>214.385458712428</v>
      </c>
      <c r="N266" s="41">
        <v>244.100234633621</v>
      </c>
    </row>
    <row r="267" spans="11:14" x14ac:dyDescent="0.25">
      <c r="K267" s="39">
        <v>43769</v>
      </c>
      <c r="L267" s="40">
        <v>237.866598377667</v>
      </c>
      <c r="M267" s="41">
        <v>212.61585344620499</v>
      </c>
      <c r="N267" s="41">
        <v>242.810336553447</v>
      </c>
    </row>
    <row r="268" spans="11:14" x14ac:dyDescent="0.25">
      <c r="K268" s="39">
        <v>43799</v>
      </c>
      <c r="L268" s="40">
        <v>235.41424971738101</v>
      </c>
      <c r="M268" s="41">
        <v>214.40488972465801</v>
      </c>
      <c r="N268" s="41">
        <v>239.10423141842</v>
      </c>
    </row>
    <row r="269" spans="11:14" x14ac:dyDescent="0.25">
      <c r="K269" s="39">
        <v>43830</v>
      </c>
      <c r="L269" s="40">
        <v>235.80825362990601</v>
      </c>
      <c r="M269" s="41">
        <v>218.78248367200399</v>
      </c>
      <c r="N269" s="41">
        <v>238.48291674273599</v>
      </c>
    </row>
    <row r="270" spans="11:14" x14ac:dyDescent="0.25">
      <c r="K270" s="39">
        <v>43861</v>
      </c>
      <c r="L270" s="40">
        <v>239.328924003428</v>
      </c>
      <c r="M270" s="41">
        <v>227.19851023503901</v>
      </c>
      <c r="N270" s="41">
        <v>240.84102959145099</v>
      </c>
    </row>
    <row r="271" spans="11:14" x14ac:dyDescent="0.25">
      <c r="K271" s="39">
        <v>43890</v>
      </c>
      <c r="L271" s="40">
        <v>243.93613382476801</v>
      </c>
      <c r="M271" s="41">
        <v>234.65895662277899</v>
      </c>
      <c r="N271" s="41">
        <v>244.82045243415001</v>
      </c>
    </row>
    <row r="272" spans="11:14" x14ac:dyDescent="0.25">
      <c r="K272" s="39">
        <v>43921</v>
      </c>
      <c r="L272" s="40">
        <v>246.34795507880699</v>
      </c>
      <c r="M272" s="41">
        <v>236.04559107035701</v>
      </c>
      <c r="N272" s="41">
        <v>247.62122873802801</v>
      </c>
    </row>
    <row r="273" spans="11:14" x14ac:dyDescent="0.25">
      <c r="K273" s="39">
        <v>43951</v>
      </c>
      <c r="L273" s="40">
        <v>243.52609266568501</v>
      </c>
      <c r="M273" s="41">
        <v>225.207656521601</v>
      </c>
      <c r="N273" s="41">
        <v>246.726201753092</v>
      </c>
    </row>
    <row r="274" spans="11:14" x14ac:dyDescent="0.25">
      <c r="K274" s="39">
        <v>43982</v>
      </c>
      <c r="L274" s="40">
        <v>239.14709357876799</v>
      </c>
      <c r="M274" s="41">
        <v>212.20729982516499</v>
      </c>
      <c r="N274" s="41">
        <v>244.30177609991301</v>
      </c>
    </row>
    <row r="275" spans="11:14" x14ac:dyDescent="0.25">
      <c r="K275" s="39">
        <v>44012</v>
      </c>
      <c r="L275" s="40">
        <v>237.13057860629999</v>
      </c>
      <c r="M275" s="41">
        <v>212.716091385569</v>
      </c>
      <c r="N275" s="41">
        <v>241.71057556585799</v>
      </c>
    </row>
    <row r="276" spans="11:14" x14ac:dyDescent="0.25">
      <c r="K276" s="39">
        <v>44043</v>
      </c>
      <c r="L276" s="40">
        <v>238.10022645949201</v>
      </c>
      <c r="M276" s="41">
        <v>220.200552269193</v>
      </c>
      <c r="N276" s="41">
        <v>241.19724252950201</v>
      </c>
    </row>
    <row r="277" spans="11:14" x14ac:dyDescent="0.25">
      <c r="K277" s="39">
        <v>44074</v>
      </c>
      <c r="L277" s="40">
        <v>242.37069816047901</v>
      </c>
      <c r="M277" s="41">
        <v>230.07032584747299</v>
      </c>
      <c r="N277" s="41">
        <v>244.112548997494</v>
      </c>
    </row>
    <row r="278" spans="11:14" x14ac:dyDescent="0.25">
      <c r="K278" s="39">
        <v>44104</v>
      </c>
      <c r="L278" s="40">
        <v>247.92506773151899</v>
      </c>
      <c r="M278" s="41">
        <v>234.90423929327301</v>
      </c>
      <c r="N278" s="41">
        <v>249.57108204979099</v>
      </c>
    </row>
    <row r="279" spans="11:14" x14ac:dyDescent="0.25">
      <c r="K279" s="39">
        <v>44135</v>
      </c>
      <c r="L279" s="40">
        <v>254.10569669502701</v>
      </c>
      <c r="M279" s="41">
        <v>238.20659450871801</v>
      </c>
      <c r="N279" s="41">
        <v>256.20197746157999</v>
      </c>
    </row>
    <row r="280" spans="11:14" x14ac:dyDescent="0.25">
      <c r="K280" s="39">
        <v>44165</v>
      </c>
      <c r="L280" s="40">
        <v>257.24023755740001</v>
      </c>
      <c r="M280" s="41">
        <v>240.77446201074801</v>
      </c>
      <c r="N280" s="41">
        <v>259.31648369928399</v>
      </c>
    </row>
    <row r="281" spans="11:14" x14ac:dyDescent="0.25">
      <c r="K281" s="39">
        <v>44196</v>
      </c>
      <c r="L281" s="40">
        <v>257.76952757854798</v>
      </c>
      <c r="M281" s="41">
        <v>242.60420200131</v>
      </c>
      <c r="N281" s="41">
        <v>259.64915999594098</v>
      </c>
    </row>
    <row r="282" spans="11:14" x14ac:dyDescent="0.25">
      <c r="K282" s="39">
        <v>44227</v>
      </c>
      <c r="L282" s="42">
        <v>256.58734617078699</v>
      </c>
      <c r="M282" s="41">
        <v>241.99394918739</v>
      </c>
      <c r="N282" s="41">
        <v>258.55471335745398</v>
      </c>
    </row>
    <row r="283" spans="11:14" x14ac:dyDescent="0.25">
      <c r="K283" s="39">
        <v>44255</v>
      </c>
      <c r="L283" s="42">
        <v>256.26732424493298</v>
      </c>
      <c r="M283" s="41">
        <v>241.10431046740999</v>
      </c>
      <c r="N283" s="41">
        <v>258.65803468900202</v>
      </c>
    </row>
    <row r="284" spans="11:14" x14ac:dyDescent="0.25">
      <c r="K284" s="39">
        <v>44286</v>
      </c>
      <c r="L284" s="42">
        <v>259.813059446041</v>
      </c>
      <c r="M284" s="41">
        <v>244.66883308397999</v>
      </c>
      <c r="N284" s="41">
        <v>262.20908224841202</v>
      </c>
    </row>
    <row r="285" spans="11:14" x14ac:dyDescent="0.25">
      <c r="K285" s="39">
        <v>44316</v>
      </c>
      <c r="L285" s="42">
        <v>263.83468375915697</v>
      </c>
      <c r="M285" s="41">
        <v>248.021888482577</v>
      </c>
      <c r="N285" s="41">
        <v>266.345010115479</v>
      </c>
    </row>
    <row r="286" spans="11:14" x14ac:dyDescent="0.25">
      <c r="K286" s="39">
        <v>44347</v>
      </c>
      <c r="L286" s="42">
        <v>268.15253612515301</v>
      </c>
      <c r="M286" s="41">
        <v>252.40312514903101</v>
      </c>
      <c r="N286" s="41">
        <v>270.39880533730297</v>
      </c>
    </row>
    <row r="287" spans="11:14" x14ac:dyDescent="0.25">
      <c r="K287" s="39">
        <v>44377</v>
      </c>
      <c r="L287" s="42">
        <v>271.64788941955101</v>
      </c>
      <c r="M287" s="41">
        <v>251.155361908012</v>
      </c>
      <c r="N287" s="41">
        <v>274.77093855612202</v>
      </c>
    </row>
    <row r="288" spans="11:14" x14ac:dyDescent="0.25">
      <c r="K288" s="39">
        <v>44408</v>
      </c>
      <c r="L288" s="42">
        <v>274.69934474277397</v>
      </c>
      <c r="M288" s="41">
        <v>257.42079426909402</v>
      </c>
      <c r="N288" s="41">
        <v>276.54733297190899</v>
      </c>
    </row>
    <row r="289" spans="11:14" x14ac:dyDescent="0.25">
      <c r="K289" s="39">
        <v>44439</v>
      </c>
      <c r="L289" s="42">
        <v>278.275738455333</v>
      </c>
      <c r="M289" s="41">
        <v>256.49737520546398</v>
      </c>
      <c r="N289" s="41">
        <v>280.17352271296801</v>
      </c>
    </row>
    <row r="290" spans="11:14" x14ac:dyDescent="0.25">
      <c r="K290" s="39">
        <v>44439</v>
      </c>
      <c r="L290" s="42" t="s">
        <v>75</v>
      </c>
      <c r="M290" s="41" t="s">
        <v>75</v>
      </c>
      <c r="N290" s="41" t="s">
        <v>75</v>
      </c>
    </row>
    <row r="291" spans="11:14" x14ac:dyDescent="0.25">
      <c r="K291" s="89"/>
      <c r="L291" s="139" t="s">
        <v>104</v>
      </c>
      <c r="M291" s="140" t="s">
        <v>105</v>
      </c>
      <c r="N291" s="140" t="s">
        <v>106</v>
      </c>
    </row>
    <row r="292" spans="11:14" x14ac:dyDescent="0.25">
      <c r="K292" s="89" t="s">
        <v>96</v>
      </c>
      <c r="L292" s="141">
        <f>MAX($L$102:$L$137)</f>
        <v>187.55035935355099</v>
      </c>
      <c r="M292" s="141">
        <f>MAX($M$102:$M$137)</f>
        <v>169.35991925233</v>
      </c>
      <c r="N292" s="141">
        <f>MAX($N$102:$N$137)</f>
        <v>191.110857351296</v>
      </c>
    </row>
    <row r="293" spans="11:14" x14ac:dyDescent="0.25">
      <c r="K293" s="89" t="s">
        <v>97</v>
      </c>
      <c r="L293" s="141">
        <f>MIN($L$138:$L$173)</f>
        <v>119.937015055733</v>
      </c>
      <c r="M293" s="141">
        <f>MIN($M$138:$M$173)</f>
        <v>100.705102088267</v>
      </c>
      <c r="N293" s="141">
        <f>MIN($N$138:$N$173)</f>
        <v>123.264352240731</v>
      </c>
    </row>
    <row r="294" spans="11:14" x14ac:dyDescent="0.25">
      <c r="K294" s="89" t="s">
        <v>98</v>
      </c>
      <c r="L294" s="142">
        <f>L289/L292-1</f>
        <v>0.48373876442836194</v>
      </c>
      <c r="M294" s="142">
        <f>M289/M292-1</f>
        <v>0.51451049538650029</v>
      </c>
      <c r="N294" s="142">
        <f>N289/N292-1</f>
        <v>0.46602619336251982</v>
      </c>
    </row>
    <row r="295" spans="11:14" x14ac:dyDescent="0.25">
      <c r="K295" s="89" t="s">
        <v>99</v>
      </c>
      <c r="L295" s="142">
        <f>L289/$L$164-1</f>
        <v>1.3201822917305579</v>
      </c>
      <c r="M295" s="142">
        <f>M289/$M$152-1</f>
        <v>1.5384295475587342</v>
      </c>
      <c r="N295" s="142">
        <f>N289/$N$164-1</f>
        <v>1.2676022038736705</v>
      </c>
    </row>
    <row r="296" spans="11:14" x14ac:dyDescent="0.25">
      <c r="K296" s="89" t="s">
        <v>100</v>
      </c>
      <c r="L296" s="142">
        <f>L289/L277-1</f>
        <v>0.14814101113444189</v>
      </c>
      <c r="M296" s="142">
        <f>M289/M277-1</f>
        <v>0.11486509292602576</v>
      </c>
      <c r="N296" s="142">
        <f>N289/N277-1</f>
        <v>0.14772273635078137</v>
      </c>
    </row>
    <row r="297" spans="11:14" x14ac:dyDescent="0.25">
      <c r="K297" s="89" t="s">
        <v>101</v>
      </c>
      <c r="L297" s="142">
        <f>L289/L286-1</f>
        <v>3.7751656115067478E-2</v>
      </c>
      <c r="M297" s="142">
        <f>M289/M286-1</f>
        <v>1.622107513136184E-2</v>
      </c>
      <c r="N297" s="142">
        <f>N289/N286-1</f>
        <v>3.6149262432841667E-2</v>
      </c>
    </row>
    <row r="298" spans="11:14" x14ac:dyDescent="0.25">
      <c r="K298" s="89" t="s">
        <v>102</v>
      </c>
      <c r="L298" s="142">
        <f>L289/L288-1</f>
        <v>1.3019301942303274E-2</v>
      </c>
      <c r="M298" s="142">
        <f>M289/M288-1</f>
        <v>-3.5871968550634792E-3</v>
      </c>
      <c r="N298" s="142">
        <f>N289/N288-1</f>
        <v>1.3112365619621924E-2</v>
      </c>
    </row>
    <row r="299" spans="11:14" x14ac:dyDescent="0.25">
      <c r="K299" s="89" t="s">
        <v>107</v>
      </c>
      <c r="L299" s="142">
        <f>L293/L292-1</f>
        <v>-0.36050767660946015</v>
      </c>
      <c r="M299" s="142">
        <f t="shared" ref="M299" si="0">M293/M292-1</f>
        <v>-0.40537818786848812</v>
      </c>
      <c r="N299" s="142">
        <f>N293/N292-1</f>
        <v>-0.35501125394383515</v>
      </c>
    </row>
    <row r="300" spans="11:14" x14ac:dyDescent="0.25">
      <c r="K300" s="39">
        <v>44773</v>
      </c>
      <c r="L300" s="42" t="s">
        <v>75</v>
      </c>
      <c r="M300" s="41" t="s">
        <v>75</v>
      </c>
      <c r="N300" s="41" t="s">
        <v>75</v>
      </c>
    </row>
    <row r="301" spans="11:14" x14ac:dyDescent="0.25">
      <c r="K301" s="39">
        <v>44804</v>
      </c>
      <c r="L301" s="42" t="s">
        <v>75</v>
      </c>
      <c r="M301" s="41" t="s">
        <v>75</v>
      </c>
      <c r="N301" s="41" t="s">
        <v>75</v>
      </c>
    </row>
    <row r="302" spans="11:14" x14ac:dyDescent="0.25">
      <c r="K302" s="39">
        <v>44834</v>
      </c>
      <c r="L302" s="42" t="s">
        <v>75</v>
      </c>
      <c r="M302" s="41" t="s">
        <v>75</v>
      </c>
      <c r="N302" s="41" t="s">
        <v>75</v>
      </c>
    </row>
    <row r="303" spans="11:14" x14ac:dyDescent="0.25">
      <c r="K303" s="39">
        <v>44865</v>
      </c>
      <c r="L303" s="42" t="s">
        <v>75</v>
      </c>
      <c r="M303" s="41" t="s">
        <v>75</v>
      </c>
      <c r="N303" s="41" t="s">
        <v>75</v>
      </c>
    </row>
    <row r="304" spans="11:14" x14ac:dyDescent="0.25">
      <c r="K304" s="39">
        <v>44895</v>
      </c>
      <c r="L304" s="42" t="s">
        <v>75</v>
      </c>
      <c r="M304" s="41" t="s">
        <v>75</v>
      </c>
      <c r="N304" s="41" t="s">
        <v>75</v>
      </c>
    </row>
    <row r="305" spans="11:14" x14ac:dyDescent="0.25">
      <c r="K305" s="39">
        <v>44926</v>
      </c>
      <c r="L305" s="42" t="s">
        <v>75</v>
      </c>
      <c r="M305" s="41" t="s">
        <v>75</v>
      </c>
      <c r="N305" s="41" t="s">
        <v>75</v>
      </c>
    </row>
    <row r="306" spans="11:14" x14ac:dyDescent="0.25">
      <c r="K306" s="39">
        <v>44957</v>
      </c>
      <c r="L306" s="42" t="s">
        <v>75</v>
      </c>
      <c r="M306" s="41" t="s">
        <v>75</v>
      </c>
      <c r="N306" s="41" t="s">
        <v>75</v>
      </c>
    </row>
    <row r="307" spans="11:14" x14ac:dyDescent="0.25">
      <c r="K307" s="39">
        <v>44985</v>
      </c>
      <c r="L307" s="42" t="s">
        <v>75</v>
      </c>
      <c r="M307" s="41" t="s">
        <v>75</v>
      </c>
      <c r="N307" s="41" t="s">
        <v>75</v>
      </c>
    </row>
    <row r="308" spans="11:14" x14ac:dyDescent="0.25">
      <c r="K308" s="39">
        <v>45016</v>
      </c>
      <c r="L308" s="42" t="s">
        <v>75</v>
      </c>
      <c r="M308" s="41" t="s">
        <v>75</v>
      </c>
      <c r="N308" s="41" t="s">
        <v>75</v>
      </c>
    </row>
    <row r="309" spans="11:14" x14ac:dyDescent="0.25">
      <c r="K309" s="39">
        <v>45046</v>
      </c>
      <c r="L309" s="42" t="s">
        <v>75</v>
      </c>
      <c r="M309" s="41" t="s">
        <v>75</v>
      </c>
      <c r="N309" s="41" t="s">
        <v>75</v>
      </c>
    </row>
    <row r="310" spans="11:14" x14ac:dyDescent="0.25">
      <c r="K310" s="39">
        <v>45077</v>
      </c>
      <c r="L310" s="42" t="s">
        <v>75</v>
      </c>
      <c r="M310" s="41" t="s">
        <v>75</v>
      </c>
      <c r="N310" s="41" t="s">
        <v>75</v>
      </c>
    </row>
    <row r="311" spans="11:14" x14ac:dyDescent="0.25">
      <c r="K311" s="39">
        <v>45107</v>
      </c>
      <c r="L311" s="42" t="s">
        <v>75</v>
      </c>
      <c r="M311" s="41" t="s">
        <v>75</v>
      </c>
      <c r="N311" s="41" t="s">
        <v>75</v>
      </c>
    </row>
    <row r="312" spans="11:14" x14ac:dyDescent="0.25">
      <c r="K312" s="39">
        <v>45138</v>
      </c>
      <c r="L312" s="42" t="s">
        <v>75</v>
      </c>
      <c r="M312" s="41" t="s">
        <v>75</v>
      </c>
      <c r="N312" s="41" t="s">
        <v>75</v>
      </c>
    </row>
    <row r="313" spans="11:14" x14ac:dyDescent="0.25">
      <c r="K313" s="39">
        <v>45169</v>
      </c>
      <c r="L313" s="42" t="s">
        <v>75</v>
      </c>
      <c r="M313" s="41" t="s">
        <v>75</v>
      </c>
      <c r="N313" s="41" t="s">
        <v>75</v>
      </c>
    </row>
    <row r="314" spans="11:14" x14ac:dyDescent="0.25">
      <c r="K314" s="39">
        <v>45199</v>
      </c>
      <c r="L314" s="42" t="s">
        <v>75</v>
      </c>
      <c r="M314" s="41" t="s">
        <v>75</v>
      </c>
      <c r="N314" s="41" t="s">
        <v>75</v>
      </c>
    </row>
    <row r="315" spans="11:14" x14ac:dyDescent="0.25">
      <c r="K315" s="39">
        <v>45230</v>
      </c>
      <c r="L315" s="42" t="s">
        <v>75</v>
      </c>
      <c r="M315" s="41" t="s">
        <v>75</v>
      </c>
      <c r="N315" s="41" t="s">
        <v>75</v>
      </c>
    </row>
    <row r="316" spans="11:14" x14ac:dyDescent="0.25">
      <c r="K316" s="39">
        <v>45260</v>
      </c>
      <c r="L316" s="42" t="s">
        <v>75</v>
      </c>
      <c r="M316" s="41" t="s">
        <v>75</v>
      </c>
      <c r="N316" s="41" t="s">
        <v>75</v>
      </c>
    </row>
    <row r="317" spans="11:14" x14ac:dyDescent="0.25">
      <c r="K317" s="39">
        <v>45291</v>
      </c>
      <c r="L317" s="42" t="s">
        <v>75</v>
      </c>
      <c r="M317" s="41" t="s">
        <v>75</v>
      </c>
      <c r="N317" s="41" t="s">
        <v>75</v>
      </c>
    </row>
    <row r="318" spans="11:14" x14ac:dyDescent="0.25">
      <c r="K318" s="39">
        <v>45322</v>
      </c>
      <c r="L318" s="42" t="s">
        <v>75</v>
      </c>
      <c r="M318" s="41" t="s">
        <v>75</v>
      </c>
      <c r="N318" s="41" t="s">
        <v>75</v>
      </c>
    </row>
    <row r="319" spans="11:14" x14ac:dyDescent="0.25">
      <c r="K319" s="39">
        <v>45351</v>
      </c>
      <c r="L319" s="42" t="s">
        <v>75</v>
      </c>
      <c r="M319" s="41" t="s">
        <v>75</v>
      </c>
      <c r="N319" s="41" t="s">
        <v>75</v>
      </c>
    </row>
    <row r="320" spans="11:14" x14ac:dyDescent="0.25">
      <c r="K320" s="39">
        <v>45382</v>
      </c>
      <c r="L320" s="42" t="s">
        <v>75</v>
      </c>
      <c r="M320" s="41" t="s">
        <v>75</v>
      </c>
      <c r="N320" s="41" t="s">
        <v>75</v>
      </c>
    </row>
    <row r="321" spans="11:14" x14ac:dyDescent="0.25">
      <c r="K321" s="39">
        <v>45412</v>
      </c>
      <c r="L321" s="42" t="s">
        <v>75</v>
      </c>
      <c r="M321" s="41" t="s">
        <v>75</v>
      </c>
      <c r="N321" s="41" t="s">
        <v>75</v>
      </c>
    </row>
    <row r="322" spans="11:14" x14ac:dyDescent="0.25">
      <c r="K322" s="39">
        <v>45443</v>
      </c>
      <c r="L322" s="42" t="s">
        <v>75</v>
      </c>
      <c r="M322" s="41" t="s">
        <v>75</v>
      </c>
      <c r="N322" s="41" t="s">
        <v>75</v>
      </c>
    </row>
    <row r="323" spans="11:14" x14ac:dyDescent="0.25">
      <c r="K323" s="39">
        <v>45473</v>
      </c>
      <c r="L323" s="42" t="s">
        <v>75</v>
      </c>
      <c r="M323" s="41" t="s">
        <v>75</v>
      </c>
      <c r="N323" s="41" t="s">
        <v>75</v>
      </c>
    </row>
    <row r="324" spans="11:14" x14ac:dyDescent="0.25">
      <c r="K324" s="39">
        <v>45504</v>
      </c>
      <c r="L324" s="42" t="s">
        <v>75</v>
      </c>
      <c r="M324" s="41" t="s">
        <v>75</v>
      </c>
      <c r="N324" s="41" t="s">
        <v>75</v>
      </c>
    </row>
    <row r="325" spans="11:14" x14ac:dyDescent="0.25">
      <c r="K325" s="39">
        <v>45535</v>
      </c>
      <c r="L325" s="42" t="s">
        <v>75</v>
      </c>
      <c r="M325" s="41" t="s">
        <v>75</v>
      </c>
      <c r="N325" s="41" t="s">
        <v>75</v>
      </c>
    </row>
    <row r="326" spans="11:14" x14ac:dyDescent="0.25">
      <c r="K326" s="39">
        <v>45565</v>
      </c>
      <c r="L326" s="42" t="s">
        <v>75</v>
      </c>
      <c r="M326" s="41" t="s">
        <v>75</v>
      </c>
      <c r="N326" s="41" t="s">
        <v>75</v>
      </c>
    </row>
    <row r="327" spans="11:14" x14ac:dyDescent="0.25">
      <c r="K327" s="39">
        <v>45596</v>
      </c>
      <c r="L327" s="42" t="s">
        <v>75</v>
      </c>
      <c r="M327" s="41" t="s">
        <v>75</v>
      </c>
      <c r="N327" s="41" t="s">
        <v>75</v>
      </c>
    </row>
    <row r="328" spans="11:14" x14ac:dyDescent="0.25">
      <c r="L328" s="44"/>
    </row>
    <row r="329" spans="11:14" x14ac:dyDescent="0.25">
      <c r="L329" s="44"/>
    </row>
    <row r="330" spans="11:14" x14ac:dyDescent="0.25">
      <c r="L330" s="44"/>
    </row>
    <row r="331" spans="11:14" x14ac:dyDescent="0.25">
      <c r="L331" s="44"/>
    </row>
    <row r="332" spans="11:14" x14ac:dyDescent="0.25">
      <c r="L332" s="44"/>
    </row>
    <row r="333" spans="11:14" x14ac:dyDescent="0.25">
      <c r="L333" s="44"/>
    </row>
    <row r="334" spans="11:14" x14ac:dyDescent="0.25">
      <c r="L334" s="44"/>
    </row>
    <row r="335" spans="11:14" x14ac:dyDescent="0.25">
      <c r="L335" s="44"/>
    </row>
    <row r="336" spans="11:14" x14ac:dyDescent="0.25">
      <c r="L336" s="44"/>
    </row>
    <row r="337" spans="12:12" x14ac:dyDescent="0.25">
      <c r="L337" s="44"/>
    </row>
    <row r="338" spans="12:12" x14ac:dyDescent="0.25">
      <c r="L338" s="44"/>
    </row>
    <row r="339" spans="12:12" x14ac:dyDescent="0.25">
      <c r="L339" s="44"/>
    </row>
    <row r="340" spans="12:12" x14ac:dyDescent="0.25">
      <c r="L340" s="44"/>
    </row>
    <row r="341" spans="12:12" x14ac:dyDescent="0.25">
      <c r="L341" s="44"/>
    </row>
    <row r="342" spans="12:12" x14ac:dyDescent="0.25">
      <c r="L342" s="44"/>
    </row>
    <row r="343" spans="12:12" x14ac:dyDescent="0.25">
      <c r="L343" s="44"/>
    </row>
    <row r="344" spans="12:12" x14ac:dyDescent="0.25">
      <c r="L344" s="44"/>
    </row>
    <row r="345" spans="12:12" x14ac:dyDescent="0.25">
      <c r="L345" s="44"/>
    </row>
    <row r="346" spans="12:12" x14ac:dyDescent="0.25">
      <c r="L346" s="44"/>
    </row>
    <row r="347" spans="12:12" x14ac:dyDescent="0.25">
      <c r="L347" s="44"/>
    </row>
    <row r="348" spans="12:12" x14ac:dyDescent="0.25">
      <c r="L348" s="44"/>
    </row>
    <row r="349" spans="12:12" x14ac:dyDescent="0.25">
      <c r="L349" s="44"/>
    </row>
    <row r="350" spans="12:12" x14ac:dyDescent="0.25">
      <c r="L350" s="44"/>
    </row>
    <row r="351" spans="12:12" x14ac:dyDescent="0.25">
      <c r="L351" s="44"/>
    </row>
    <row r="352" spans="12:12" x14ac:dyDescent="0.25">
      <c r="L352" s="44"/>
    </row>
    <row r="353" spans="12:12" x14ac:dyDescent="0.25">
      <c r="L353" s="44"/>
    </row>
    <row r="354" spans="12:12" x14ac:dyDescent="0.25">
      <c r="L354" s="44"/>
    </row>
    <row r="355" spans="12:12" x14ac:dyDescent="0.25">
      <c r="L355" s="44"/>
    </row>
    <row r="356" spans="12:12" x14ac:dyDescent="0.25">
      <c r="L356" s="44"/>
    </row>
    <row r="357" spans="12:12" x14ac:dyDescent="0.25">
      <c r="L357" s="44"/>
    </row>
    <row r="358" spans="12:12" x14ac:dyDescent="0.25">
      <c r="L358" s="44"/>
    </row>
    <row r="359" spans="12:12" x14ac:dyDescent="0.25">
      <c r="L359" s="44"/>
    </row>
    <row r="360" spans="12:12" x14ac:dyDescent="0.25">
      <c r="L360" s="44"/>
    </row>
    <row r="361" spans="12:12" x14ac:dyDescent="0.25">
      <c r="L361" s="44"/>
    </row>
    <row r="362" spans="12:12" x14ac:dyDescent="0.25">
      <c r="L362" s="44"/>
    </row>
    <row r="363" spans="12:12" x14ac:dyDescent="0.25">
      <c r="L363" s="44"/>
    </row>
    <row r="364" spans="12:12" x14ac:dyDescent="0.25">
      <c r="L364" s="44"/>
    </row>
    <row r="365" spans="12:12" x14ac:dyDescent="0.25">
      <c r="L365" s="44"/>
    </row>
    <row r="366" spans="12:12" x14ac:dyDescent="0.25">
      <c r="L366" s="44"/>
    </row>
    <row r="367" spans="12:12" x14ac:dyDescent="0.25">
      <c r="L367" s="44"/>
    </row>
    <row r="368" spans="12:12" x14ac:dyDescent="0.25">
      <c r="L368" s="44"/>
    </row>
    <row r="369" spans="12:12" x14ac:dyDescent="0.25">
      <c r="L369" s="44"/>
    </row>
    <row r="370" spans="12:12" x14ac:dyDescent="0.25">
      <c r="L370" s="44"/>
    </row>
    <row r="371" spans="12:12" x14ac:dyDescent="0.25">
      <c r="L371" s="44"/>
    </row>
    <row r="372" spans="12:12" x14ac:dyDescent="0.25">
      <c r="L372" s="44"/>
    </row>
    <row r="373" spans="12:12" x14ac:dyDescent="0.25">
      <c r="L373" s="44"/>
    </row>
    <row r="374" spans="12:12" x14ac:dyDescent="0.25">
      <c r="L374" s="44"/>
    </row>
    <row r="375" spans="12:12" x14ac:dyDescent="0.25">
      <c r="L375" s="44"/>
    </row>
    <row r="376" spans="12:12" x14ac:dyDescent="0.25">
      <c r="L376" s="44"/>
    </row>
    <row r="377" spans="12:12" x14ac:dyDescent="0.25">
      <c r="L377" s="44"/>
    </row>
    <row r="378" spans="12:12" x14ac:dyDescent="0.25">
      <c r="L378" s="44"/>
    </row>
    <row r="379" spans="12:12" x14ac:dyDescent="0.25">
      <c r="L379" s="44"/>
    </row>
    <row r="380" spans="12:12" x14ac:dyDescent="0.25">
      <c r="L380" s="44"/>
    </row>
    <row r="381" spans="12:12" x14ac:dyDescent="0.25">
      <c r="L381" s="44"/>
    </row>
    <row r="382" spans="12:12" x14ac:dyDescent="0.25">
      <c r="L382" s="44"/>
    </row>
    <row r="383" spans="12:12" x14ac:dyDescent="0.25">
      <c r="L383" s="44"/>
    </row>
    <row r="384" spans="12:12" x14ac:dyDescent="0.25">
      <c r="L384" s="44"/>
    </row>
    <row r="385" spans="12:12" x14ac:dyDescent="0.25">
      <c r="L385" s="44"/>
    </row>
    <row r="386" spans="12:12" x14ac:dyDescent="0.25">
      <c r="L386" s="44"/>
    </row>
    <row r="387" spans="12:12" x14ac:dyDescent="0.25">
      <c r="L387" s="44"/>
    </row>
    <row r="388" spans="12:12" x14ac:dyDescent="0.25">
      <c r="L388" s="44"/>
    </row>
    <row r="389" spans="12:12" x14ac:dyDescent="0.25">
      <c r="L389" s="44"/>
    </row>
    <row r="390" spans="12:12" x14ac:dyDescent="0.25">
      <c r="L390" s="44"/>
    </row>
    <row r="391" spans="12:12" x14ac:dyDescent="0.25">
      <c r="L391" s="44"/>
    </row>
    <row r="392" spans="12:12" x14ac:dyDescent="0.25">
      <c r="L392" s="44"/>
    </row>
    <row r="393" spans="12:12" x14ac:dyDescent="0.25">
      <c r="L393" s="44"/>
    </row>
    <row r="394" spans="12:12" x14ac:dyDescent="0.25">
      <c r="L394" s="44"/>
    </row>
    <row r="395" spans="12:12" x14ac:dyDescent="0.25">
      <c r="L395" s="44"/>
    </row>
    <row r="396" spans="12:12" x14ac:dyDescent="0.25">
      <c r="L396" s="44"/>
    </row>
    <row r="397" spans="12:12" x14ac:dyDescent="0.25">
      <c r="L397" s="44"/>
    </row>
    <row r="398" spans="12:12" x14ac:dyDescent="0.25">
      <c r="L398" s="44"/>
    </row>
    <row r="399" spans="12:12" x14ac:dyDescent="0.25">
      <c r="L399" s="44"/>
    </row>
    <row r="400" spans="12:12" x14ac:dyDescent="0.25">
      <c r="L400" s="44"/>
    </row>
    <row r="401" spans="12:12" x14ac:dyDescent="0.25">
      <c r="L401" s="44"/>
    </row>
    <row r="402" spans="12:12" x14ac:dyDescent="0.25">
      <c r="L402" s="44"/>
    </row>
    <row r="403" spans="12:12" x14ac:dyDescent="0.25">
      <c r="L403" s="44"/>
    </row>
    <row r="404" spans="12:12" x14ac:dyDescent="0.25">
      <c r="L404" s="44"/>
    </row>
    <row r="405" spans="12:12" x14ac:dyDescent="0.25">
      <c r="L405" s="44"/>
    </row>
    <row r="406" spans="12:12" x14ac:dyDescent="0.25">
      <c r="L406" s="44"/>
    </row>
    <row r="407" spans="12:12" x14ac:dyDescent="0.25">
      <c r="L407" s="44"/>
    </row>
    <row r="408" spans="12:12" x14ac:dyDescent="0.25">
      <c r="L408" s="44"/>
    </row>
    <row r="409" spans="12:12" x14ac:dyDescent="0.25">
      <c r="L409" s="44"/>
    </row>
    <row r="410" spans="12:12" x14ac:dyDescent="0.25">
      <c r="L410" s="44"/>
    </row>
    <row r="411" spans="12:12" x14ac:dyDescent="0.25">
      <c r="L411" s="44"/>
    </row>
    <row r="412" spans="12:12" x14ac:dyDescent="0.25">
      <c r="L412" s="44"/>
    </row>
    <row r="413" spans="12:12" x14ac:dyDescent="0.25">
      <c r="L413" s="44"/>
    </row>
    <row r="414" spans="12:12" x14ac:dyDescent="0.25">
      <c r="L414" s="44"/>
    </row>
    <row r="415" spans="12:12" x14ac:dyDescent="0.25">
      <c r="L415" s="44"/>
    </row>
    <row r="416" spans="12:12" x14ac:dyDescent="0.25">
      <c r="L416" s="44"/>
    </row>
    <row r="417" spans="12:12" x14ac:dyDescent="0.25">
      <c r="L417" s="44"/>
    </row>
    <row r="418" spans="12:12" x14ac:dyDescent="0.25">
      <c r="L418" s="44"/>
    </row>
    <row r="419" spans="12:12" x14ac:dyDescent="0.25">
      <c r="L419" s="44"/>
    </row>
    <row r="420" spans="12:12" x14ac:dyDescent="0.25">
      <c r="L420" s="44"/>
    </row>
    <row r="421" spans="12:12" x14ac:dyDescent="0.25">
      <c r="L421" s="44"/>
    </row>
    <row r="422" spans="12:12" x14ac:dyDescent="0.25">
      <c r="L422" s="44"/>
    </row>
    <row r="423" spans="12:12" x14ac:dyDescent="0.25">
      <c r="L423" s="44"/>
    </row>
    <row r="424" spans="12:12" x14ac:dyDescent="0.25">
      <c r="L424" s="44"/>
    </row>
    <row r="425" spans="12:12" x14ac:dyDescent="0.25">
      <c r="L425" s="44"/>
    </row>
    <row r="426" spans="12:12" x14ac:dyDescent="0.25">
      <c r="L426" s="44"/>
    </row>
    <row r="427" spans="12:12" x14ac:dyDescent="0.25">
      <c r="L427" s="44"/>
    </row>
    <row r="428" spans="12:12" x14ac:dyDescent="0.25">
      <c r="L428" s="44"/>
    </row>
    <row r="429" spans="12:12" x14ac:dyDescent="0.25">
      <c r="L429" s="44"/>
    </row>
    <row r="430" spans="12:12" x14ac:dyDescent="0.25">
      <c r="L430" s="44"/>
    </row>
    <row r="431" spans="12:12" x14ac:dyDescent="0.25">
      <c r="L431" s="44"/>
    </row>
    <row r="432" spans="12:12" x14ac:dyDescent="0.25">
      <c r="L432" s="44"/>
    </row>
    <row r="433" spans="12:12" x14ac:dyDescent="0.25">
      <c r="L433" s="44"/>
    </row>
    <row r="434" spans="12:12" x14ac:dyDescent="0.25">
      <c r="L434" s="44"/>
    </row>
    <row r="435" spans="12:12" x14ac:dyDescent="0.25">
      <c r="L435" s="44"/>
    </row>
    <row r="436" spans="12:12" x14ac:dyDescent="0.25">
      <c r="L436" s="44"/>
    </row>
    <row r="437" spans="12:12" x14ac:dyDescent="0.25">
      <c r="L437" s="44"/>
    </row>
    <row r="438" spans="12:12" x14ac:dyDescent="0.25">
      <c r="L438" s="44"/>
    </row>
    <row r="439" spans="12:12" x14ac:dyDescent="0.25">
      <c r="L439" s="44"/>
    </row>
    <row r="440" spans="12:12" x14ac:dyDescent="0.25">
      <c r="L440" s="44"/>
    </row>
    <row r="441" spans="12:12" x14ac:dyDescent="0.25">
      <c r="L441" s="44"/>
    </row>
    <row r="442" spans="12:12" x14ac:dyDescent="0.25">
      <c r="L442" s="44"/>
    </row>
    <row r="443" spans="12:12" x14ac:dyDescent="0.25">
      <c r="L443" s="44"/>
    </row>
    <row r="444" spans="12:12" x14ac:dyDescent="0.25">
      <c r="L444" s="44"/>
    </row>
    <row r="445" spans="12:12" x14ac:dyDescent="0.25">
      <c r="L445" s="44"/>
    </row>
    <row r="446" spans="12:12" x14ac:dyDescent="0.25">
      <c r="L446" s="44"/>
    </row>
    <row r="447" spans="12:12" x14ac:dyDescent="0.25">
      <c r="L447" s="44"/>
    </row>
    <row r="448" spans="12:12" x14ac:dyDescent="0.25">
      <c r="L448" s="44"/>
    </row>
    <row r="449" spans="12:12" x14ac:dyDescent="0.25">
      <c r="L449" s="44"/>
    </row>
    <row r="450" spans="12:12" x14ac:dyDescent="0.25">
      <c r="L450" s="44"/>
    </row>
    <row r="451" spans="12:12" x14ac:dyDescent="0.25">
      <c r="L451" s="44"/>
    </row>
    <row r="452" spans="12:12" x14ac:dyDescent="0.25">
      <c r="L452" s="44"/>
    </row>
    <row r="453" spans="12:12" x14ac:dyDescent="0.25">
      <c r="L453" s="44"/>
    </row>
    <row r="454" spans="12:12" x14ac:dyDescent="0.25">
      <c r="L454" s="44"/>
    </row>
    <row r="455" spans="12:12" x14ac:dyDescent="0.25">
      <c r="L455" s="44"/>
    </row>
    <row r="456" spans="12:12" x14ac:dyDescent="0.25">
      <c r="L456" s="44"/>
    </row>
    <row r="457" spans="12:12" x14ac:dyDescent="0.25">
      <c r="L457" s="44"/>
    </row>
    <row r="458" spans="12:12" x14ac:dyDescent="0.25">
      <c r="L458" s="44"/>
    </row>
    <row r="459" spans="12:12" x14ac:dyDescent="0.25">
      <c r="L459" s="44"/>
    </row>
    <row r="460" spans="12:12" x14ac:dyDescent="0.25">
      <c r="L460" s="44"/>
    </row>
    <row r="461" spans="12:12" x14ac:dyDescent="0.25">
      <c r="L461" s="44"/>
    </row>
    <row r="462" spans="12:12" x14ac:dyDescent="0.25">
      <c r="L462" s="44"/>
    </row>
    <row r="463" spans="12:12" x14ac:dyDescent="0.25">
      <c r="L463" s="44"/>
    </row>
    <row r="464" spans="12:12" x14ac:dyDescent="0.25">
      <c r="L464" s="44"/>
    </row>
    <row r="465" spans="12:12" x14ac:dyDescent="0.25">
      <c r="L465" s="44"/>
    </row>
    <row r="466" spans="12:12" x14ac:dyDescent="0.25">
      <c r="L466" s="44"/>
    </row>
    <row r="467" spans="12:12" x14ac:dyDescent="0.25">
      <c r="L467" s="44"/>
    </row>
    <row r="468" spans="12:12" x14ac:dyDescent="0.25">
      <c r="L468" s="44"/>
    </row>
    <row r="469" spans="12:12" x14ac:dyDescent="0.25">
      <c r="L469" s="44"/>
    </row>
    <row r="470" spans="12:12" x14ac:dyDescent="0.25">
      <c r="L470" s="44"/>
    </row>
    <row r="471" spans="12:12" x14ac:dyDescent="0.25">
      <c r="L471" s="44"/>
    </row>
    <row r="472" spans="12:12" x14ac:dyDescent="0.25">
      <c r="L472" s="44"/>
    </row>
    <row r="473" spans="12:12" x14ac:dyDescent="0.25">
      <c r="L473" s="44"/>
    </row>
    <row r="474" spans="12:12" x14ac:dyDescent="0.25">
      <c r="L474" s="44"/>
    </row>
    <row r="475" spans="12:12" x14ac:dyDescent="0.25">
      <c r="L475" s="44"/>
    </row>
    <row r="476" spans="12:12" x14ac:dyDescent="0.25">
      <c r="L476" s="44"/>
    </row>
    <row r="477" spans="12:12" x14ac:dyDescent="0.25">
      <c r="L477" s="44"/>
    </row>
    <row r="478" spans="12:12" x14ac:dyDescent="0.25">
      <c r="L478" s="44"/>
    </row>
    <row r="479" spans="12:12" x14ac:dyDescent="0.25">
      <c r="L479" s="44"/>
    </row>
    <row r="480" spans="12:12" x14ac:dyDescent="0.25">
      <c r="L480" s="44"/>
    </row>
    <row r="481" spans="12:12" x14ac:dyDescent="0.25">
      <c r="L481" s="44"/>
    </row>
    <row r="482" spans="12:12" x14ac:dyDescent="0.25">
      <c r="L482" s="44"/>
    </row>
    <row r="483" spans="12:12" x14ac:dyDescent="0.25">
      <c r="L483" s="44"/>
    </row>
    <row r="484" spans="12:12" x14ac:dyDescent="0.25">
      <c r="L484" s="44"/>
    </row>
    <row r="485" spans="12:12" x14ac:dyDescent="0.25">
      <c r="L485" s="44"/>
    </row>
    <row r="486" spans="12:12" x14ac:dyDescent="0.25">
      <c r="L486" s="44"/>
    </row>
    <row r="487" spans="12:12" x14ac:dyDescent="0.25">
      <c r="L487" s="44"/>
    </row>
    <row r="488" spans="12:12" x14ac:dyDescent="0.25">
      <c r="L488" s="44"/>
    </row>
    <row r="489" spans="12:12" x14ac:dyDescent="0.25">
      <c r="L489" s="44"/>
    </row>
    <row r="490" spans="12:12" x14ac:dyDescent="0.25">
      <c r="L490" s="44"/>
    </row>
    <row r="491" spans="12:12" x14ac:dyDescent="0.25">
      <c r="L491" s="44"/>
    </row>
    <row r="492" spans="12:12" x14ac:dyDescent="0.25">
      <c r="L492" s="44"/>
    </row>
    <row r="493" spans="12:12" x14ac:dyDescent="0.25">
      <c r="L493" s="44"/>
    </row>
    <row r="494" spans="12:12" x14ac:dyDescent="0.25">
      <c r="L494" s="44"/>
    </row>
    <row r="495" spans="12:12" x14ac:dyDescent="0.25">
      <c r="L495" s="44"/>
    </row>
    <row r="496" spans="12:12" x14ac:dyDescent="0.25">
      <c r="L496" s="44"/>
    </row>
    <row r="497" spans="12:12" x14ac:dyDescent="0.25">
      <c r="L497" s="44"/>
    </row>
    <row r="498" spans="12:12" x14ac:dyDescent="0.25">
      <c r="L498" s="44"/>
    </row>
    <row r="499" spans="12:12" x14ac:dyDescent="0.25">
      <c r="L499" s="44"/>
    </row>
    <row r="500" spans="12:12" x14ac:dyDescent="0.25">
      <c r="L500" s="44"/>
    </row>
    <row r="501" spans="12:12" x14ac:dyDescent="0.25">
      <c r="L501" s="44"/>
    </row>
    <row r="502" spans="12:12" x14ac:dyDescent="0.25">
      <c r="L502" s="44"/>
    </row>
    <row r="503" spans="12:12" x14ac:dyDescent="0.25">
      <c r="L503" s="44"/>
    </row>
    <row r="504" spans="12:12" x14ac:dyDescent="0.25">
      <c r="L504" s="44"/>
    </row>
    <row r="505" spans="12:12" x14ac:dyDescent="0.25">
      <c r="L505" s="44"/>
    </row>
    <row r="506" spans="12:12" x14ac:dyDescent="0.25">
      <c r="L506" s="44"/>
    </row>
    <row r="507" spans="12:12" x14ac:dyDescent="0.25">
      <c r="L507" s="44"/>
    </row>
    <row r="508" spans="12:12" x14ac:dyDescent="0.25">
      <c r="L508" s="44"/>
    </row>
  </sheetData>
  <mergeCells count="2">
    <mergeCell ref="A7:J7"/>
    <mergeCell ref="A8:J8"/>
  </mergeCells>
  <conditionalFormatting sqref="K6:K289 K300:K327">
    <cfRule type="expression" dxfId="47" priority="4">
      <formula>$L6=""</formula>
    </cfRule>
  </conditionalFormatting>
  <conditionalFormatting sqref="K290">
    <cfRule type="expression" dxfId="32" priority="3">
      <formula>$L290=""</formula>
    </cfRule>
  </conditionalFormatting>
  <conditionalFormatting sqref="K291:K295">
    <cfRule type="expression" dxfId="31" priority="1">
      <formula>$L291=""</formula>
    </cfRule>
  </conditionalFormatting>
  <conditionalFormatting sqref="K296:K299">
    <cfRule type="expression" dxfId="30" priority="2">
      <formula>$L295=""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CF07-B463-471A-A63F-5E76179A2553}">
  <sheetPr codeName="Sheet4"/>
  <dimension ref="A1:N364"/>
  <sheetViews>
    <sheetView topLeftCell="C293" workbookViewId="0">
      <selection activeCell="C314" sqref="A314:XFD318"/>
    </sheetView>
  </sheetViews>
  <sheetFormatPr defaultColWidth="9.140625" defaultRowHeight="15.75" x14ac:dyDescent="0.25"/>
  <cols>
    <col min="1" max="10" width="13.7109375" style="38" customWidth="1"/>
    <col min="11" max="11" width="23.85546875" style="56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8"/>
  </cols>
  <sheetData>
    <row r="1" spans="1:14" s="45" customFormat="1" ht="15.95" customHeight="1" x14ac:dyDescent="0.25">
      <c r="K1" s="46"/>
      <c r="L1" s="2"/>
      <c r="M1" s="2"/>
      <c r="N1" s="1"/>
    </row>
    <row r="2" spans="1:14" s="47" customFormat="1" ht="15.95" customHeight="1" x14ac:dyDescent="0.25">
      <c r="K2" s="5"/>
      <c r="L2" s="5"/>
      <c r="M2" s="5"/>
      <c r="N2" s="4"/>
    </row>
    <row r="3" spans="1:14" s="47" customFormat="1" ht="15.95" customHeight="1" x14ac:dyDescent="0.25">
      <c r="K3" s="48"/>
      <c r="L3" s="5"/>
      <c r="M3" s="5"/>
      <c r="N3" s="4"/>
    </row>
    <row r="4" spans="1:14" s="49" customFormat="1" ht="15.95" customHeight="1" x14ac:dyDescent="0.25">
      <c r="K4" s="50"/>
      <c r="L4" s="8"/>
      <c r="M4" s="8"/>
      <c r="N4" s="7"/>
    </row>
    <row r="5" spans="1:14" s="51" customFormat="1" ht="45.75" customHeight="1" x14ac:dyDescent="0.25">
      <c r="K5" s="52" t="s">
        <v>0</v>
      </c>
      <c r="L5" s="37" t="s">
        <v>5</v>
      </c>
      <c r="M5" s="37" t="s">
        <v>6</v>
      </c>
      <c r="N5" s="53"/>
    </row>
    <row r="6" spans="1:14" x14ac:dyDescent="0.25">
      <c r="A6" s="54"/>
      <c r="K6" s="55">
        <v>35079</v>
      </c>
      <c r="L6" s="20">
        <v>64.69086629745</v>
      </c>
      <c r="M6" s="20">
        <v>70.5305134382278</v>
      </c>
    </row>
    <row r="7" spans="1:14" x14ac:dyDescent="0.25">
      <c r="A7" s="22" t="s">
        <v>77</v>
      </c>
      <c r="B7" s="22"/>
      <c r="C7" s="22"/>
      <c r="D7" s="22"/>
      <c r="E7" s="22"/>
      <c r="F7" s="22"/>
      <c r="G7" s="22"/>
      <c r="H7" s="22"/>
      <c r="I7" s="22"/>
      <c r="J7" s="22"/>
      <c r="K7" s="55">
        <v>35110</v>
      </c>
      <c r="L7" s="20">
        <v>63.713843084426799</v>
      </c>
      <c r="M7" s="20">
        <v>68.169834096357206</v>
      </c>
    </row>
    <row r="8" spans="1:14" x14ac:dyDescent="0.25">
      <c r="A8" s="22" t="s">
        <v>74</v>
      </c>
      <c r="B8" s="22"/>
      <c r="C8" s="22"/>
      <c r="D8" s="22"/>
      <c r="E8" s="22"/>
      <c r="F8" s="22"/>
      <c r="G8" s="22"/>
      <c r="H8" s="22"/>
      <c r="I8" s="22"/>
      <c r="J8" s="22"/>
      <c r="K8" s="55">
        <v>35139</v>
      </c>
      <c r="L8" s="20">
        <v>63.496446799474803</v>
      </c>
      <c r="M8" s="20">
        <v>66.624775792433198</v>
      </c>
    </row>
    <row r="9" spans="1:14" x14ac:dyDescent="0.25">
      <c r="K9" s="55">
        <v>35170</v>
      </c>
      <c r="L9" s="20">
        <v>63.668183050377202</v>
      </c>
      <c r="M9" s="20">
        <v>66.132111486443307</v>
      </c>
    </row>
    <row r="10" spans="1:14" x14ac:dyDescent="0.25">
      <c r="K10" s="55">
        <v>35200</v>
      </c>
      <c r="L10" s="20">
        <v>63.544301524020902</v>
      </c>
      <c r="M10" s="20">
        <v>64.793433529683696</v>
      </c>
    </row>
    <row r="11" spans="1:14" x14ac:dyDescent="0.25">
      <c r="K11" s="55">
        <v>35231</v>
      </c>
      <c r="L11" s="20">
        <v>63.6679848811089</v>
      </c>
      <c r="M11" s="20">
        <v>65.621118242255903</v>
      </c>
    </row>
    <row r="12" spans="1:14" x14ac:dyDescent="0.25">
      <c r="K12" s="55">
        <v>35261</v>
      </c>
      <c r="L12" s="20">
        <v>63.738611640215503</v>
      </c>
      <c r="M12" s="20">
        <v>66.892309528666303</v>
      </c>
    </row>
    <row r="13" spans="1:14" x14ac:dyDescent="0.25">
      <c r="K13" s="55">
        <v>35292</v>
      </c>
      <c r="L13" s="20">
        <v>63.400963182981201</v>
      </c>
      <c r="M13" s="20">
        <v>68.663580118683299</v>
      </c>
    </row>
    <row r="14" spans="1:14" x14ac:dyDescent="0.25">
      <c r="K14" s="55">
        <v>35323</v>
      </c>
      <c r="L14" s="20">
        <v>63.135470738618999</v>
      </c>
      <c r="M14" s="20">
        <v>68.842166339917</v>
      </c>
    </row>
    <row r="15" spans="1:14" x14ac:dyDescent="0.25">
      <c r="K15" s="55">
        <v>35353</v>
      </c>
      <c r="L15" s="20">
        <v>62.644602617938503</v>
      </c>
      <c r="M15" s="20">
        <v>68.568202655464503</v>
      </c>
    </row>
    <row r="16" spans="1:14" x14ac:dyDescent="0.25">
      <c r="K16" s="55">
        <v>35384</v>
      </c>
      <c r="L16" s="20">
        <v>64.350340444175302</v>
      </c>
      <c r="M16" s="20">
        <v>67.858494706946999</v>
      </c>
    </row>
    <row r="17" spans="11:13" x14ac:dyDescent="0.25">
      <c r="K17" s="55">
        <v>35414</v>
      </c>
      <c r="L17" s="20">
        <v>67.101885135147896</v>
      </c>
      <c r="M17" s="20">
        <v>68.323744070652893</v>
      </c>
    </row>
    <row r="18" spans="11:13" x14ac:dyDescent="0.25">
      <c r="K18" s="55">
        <v>35445</v>
      </c>
      <c r="L18" s="20">
        <v>70.767065635902597</v>
      </c>
      <c r="M18" s="20">
        <v>68.324175874425507</v>
      </c>
    </row>
    <row r="19" spans="11:13" x14ac:dyDescent="0.25">
      <c r="K19" s="55">
        <v>35476</v>
      </c>
      <c r="L19" s="20">
        <v>72.245251685600905</v>
      </c>
      <c r="M19" s="20">
        <v>69.317459479162196</v>
      </c>
    </row>
    <row r="20" spans="11:13" x14ac:dyDescent="0.25">
      <c r="K20" s="55">
        <v>35504</v>
      </c>
      <c r="L20" s="20">
        <v>72.324094836572698</v>
      </c>
      <c r="M20" s="20">
        <v>69.052452397767794</v>
      </c>
    </row>
    <row r="21" spans="11:13" x14ac:dyDescent="0.25">
      <c r="K21" s="55">
        <v>35535</v>
      </c>
      <c r="L21" s="20">
        <v>71.392285167736006</v>
      </c>
      <c r="M21" s="20">
        <v>69.620797750834598</v>
      </c>
    </row>
    <row r="22" spans="11:13" x14ac:dyDescent="0.25">
      <c r="K22" s="55">
        <v>35565</v>
      </c>
      <c r="L22" s="20">
        <v>71.497486393692597</v>
      </c>
      <c r="M22" s="20">
        <v>70.323469562298499</v>
      </c>
    </row>
    <row r="23" spans="11:13" x14ac:dyDescent="0.25">
      <c r="K23" s="55">
        <v>35596</v>
      </c>
      <c r="L23" s="20">
        <v>72.406627236171005</v>
      </c>
      <c r="M23" s="20">
        <v>70.934851654957001</v>
      </c>
    </row>
    <row r="24" spans="11:13" x14ac:dyDescent="0.25">
      <c r="K24" s="55">
        <v>35626</v>
      </c>
      <c r="L24" s="20">
        <v>73.697912495007401</v>
      </c>
      <c r="M24" s="20">
        <v>71.737590228497595</v>
      </c>
    </row>
    <row r="25" spans="11:13" x14ac:dyDescent="0.25">
      <c r="K25" s="55">
        <v>35657</v>
      </c>
      <c r="L25" s="20">
        <v>74.029188068918401</v>
      </c>
      <c r="M25" s="20">
        <v>72.180780832942503</v>
      </c>
    </row>
    <row r="26" spans="11:13" x14ac:dyDescent="0.25">
      <c r="K26" s="55">
        <v>35688</v>
      </c>
      <c r="L26" s="20">
        <v>75.064469453063097</v>
      </c>
      <c r="M26" s="20">
        <v>74.416557768141104</v>
      </c>
    </row>
    <row r="27" spans="11:13" x14ac:dyDescent="0.25">
      <c r="K27" s="55">
        <v>35718</v>
      </c>
      <c r="L27" s="20">
        <v>75.695729429540094</v>
      </c>
      <c r="M27" s="20">
        <v>76.022564877614798</v>
      </c>
    </row>
    <row r="28" spans="11:13" x14ac:dyDescent="0.25">
      <c r="K28" s="55">
        <v>35749</v>
      </c>
      <c r="L28" s="20">
        <v>79.0422499618779</v>
      </c>
      <c r="M28" s="20">
        <v>76.836511213601597</v>
      </c>
    </row>
    <row r="29" spans="11:13" x14ac:dyDescent="0.25">
      <c r="K29" s="55">
        <v>35779</v>
      </c>
      <c r="L29" s="20">
        <v>81.258313147989199</v>
      </c>
      <c r="M29" s="20">
        <v>77.602167807306401</v>
      </c>
    </row>
    <row r="30" spans="11:13" x14ac:dyDescent="0.25">
      <c r="K30" s="55">
        <v>35810</v>
      </c>
      <c r="L30" s="20">
        <v>85.526263616688794</v>
      </c>
      <c r="M30" s="20">
        <v>78.418595310758306</v>
      </c>
    </row>
    <row r="31" spans="11:13" x14ac:dyDescent="0.25">
      <c r="K31" s="55">
        <v>35841</v>
      </c>
      <c r="L31" s="20">
        <v>84.338631295136494</v>
      </c>
      <c r="M31" s="20">
        <v>80.198605094664003</v>
      </c>
    </row>
    <row r="32" spans="11:13" x14ac:dyDescent="0.25">
      <c r="K32" s="55">
        <v>35869</v>
      </c>
      <c r="L32" s="20">
        <v>83.271942943048302</v>
      </c>
      <c r="M32" s="20">
        <v>80.359479579460796</v>
      </c>
    </row>
    <row r="33" spans="11:13" x14ac:dyDescent="0.25">
      <c r="K33" s="55">
        <v>35900</v>
      </c>
      <c r="L33" s="20">
        <v>81.498687989089007</v>
      </c>
      <c r="M33" s="20">
        <v>80.5074018336596</v>
      </c>
    </row>
    <row r="34" spans="11:13" x14ac:dyDescent="0.25">
      <c r="K34" s="55">
        <v>35930</v>
      </c>
      <c r="L34" s="20">
        <v>83.816233849037303</v>
      </c>
      <c r="M34" s="20">
        <v>79.817581760326405</v>
      </c>
    </row>
    <row r="35" spans="11:13" x14ac:dyDescent="0.25">
      <c r="K35" s="55">
        <v>35961</v>
      </c>
      <c r="L35" s="20">
        <v>86.432548572320599</v>
      </c>
      <c r="M35" s="20">
        <v>80.307991502245002</v>
      </c>
    </row>
    <row r="36" spans="11:13" x14ac:dyDescent="0.25">
      <c r="K36" s="55">
        <v>35991</v>
      </c>
      <c r="L36" s="20">
        <v>86.860500550568901</v>
      </c>
      <c r="M36" s="20">
        <v>81.264793816688098</v>
      </c>
    </row>
    <row r="37" spans="11:13" x14ac:dyDescent="0.25">
      <c r="K37" s="55">
        <v>36022</v>
      </c>
      <c r="L37" s="20">
        <v>86.882566456811304</v>
      </c>
      <c r="M37" s="20">
        <v>82.483925069169103</v>
      </c>
    </row>
    <row r="38" spans="11:13" x14ac:dyDescent="0.25">
      <c r="K38" s="55">
        <v>36053</v>
      </c>
      <c r="L38" s="20">
        <v>86.663444472611403</v>
      </c>
      <c r="M38" s="20">
        <v>82.186866651094405</v>
      </c>
    </row>
    <row r="39" spans="11:13" x14ac:dyDescent="0.25">
      <c r="K39" s="55">
        <v>36083</v>
      </c>
      <c r="L39" s="20">
        <v>87.963645882315802</v>
      </c>
      <c r="M39" s="20">
        <v>80.258748690726506</v>
      </c>
    </row>
    <row r="40" spans="11:13" x14ac:dyDescent="0.25">
      <c r="K40" s="55">
        <v>36114</v>
      </c>
      <c r="L40" s="20">
        <v>88.1254331792626</v>
      </c>
      <c r="M40" s="20">
        <v>80.220737686930207</v>
      </c>
    </row>
    <row r="41" spans="11:13" x14ac:dyDescent="0.25">
      <c r="K41" s="55">
        <v>36144</v>
      </c>
      <c r="L41" s="20">
        <v>87.934837578011098</v>
      </c>
      <c r="M41" s="20">
        <v>80.503442296912993</v>
      </c>
    </row>
    <row r="42" spans="11:13" x14ac:dyDescent="0.25">
      <c r="K42" s="55">
        <v>36175</v>
      </c>
      <c r="L42" s="20">
        <v>87.473289425654897</v>
      </c>
      <c r="M42" s="20">
        <v>82.398874772118702</v>
      </c>
    </row>
    <row r="43" spans="11:13" x14ac:dyDescent="0.25">
      <c r="K43" s="55">
        <v>36206</v>
      </c>
      <c r="L43" s="20">
        <v>86.505197217546595</v>
      </c>
      <c r="M43" s="20">
        <v>81.043086709312803</v>
      </c>
    </row>
    <row r="44" spans="11:13" x14ac:dyDescent="0.25">
      <c r="K44" s="55">
        <v>36234</v>
      </c>
      <c r="L44" s="20">
        <v>85.004413937267103</v>
      </c>
      <c r="M44" s="20">
        <v>81.037810177403799</v>
      </c>
    </row>
    <row r="45" spans="11:13" x14ac:dyDescent="0.25">
      <c r="K45" s="55">
        <v>36265</v>
      </c>
      <c r="L45" s="20">
        <v>83.808598161817102</v>
      </c>
      <c r="M45" s="20">
        <v>81.121714169729501</v>
      </c>
    </row>
    <row r="46" spans="11:13" x14ac:dyDescent="0.25">
      <c r="K46" s="55">
        <v>36295</v>
      </c>
      <c r="L46" s="20">
        <v>83.758679124271893</v>
      </c>
      <c r="M46" s="20">
        <v>82.599214915312601</v>
      </c>
    </row>
    <row r="47" spans="11:13" x14ac:dyDescent="0.25">
      <c r="K47" s="55">
        <v>36326</v>
      </c>
      <c r="L47" s="20">
        <v>85.263492901609695</v>
      </c>
      <c r="M47" s="20">
        <v>83.754621461010103</v>
      </c>
    </row>
    <row r="48" spans="11:13" x14ac:dyDescent="0.25">
      <c r="K48" s="55">
        <v>36356</v>
      </c>
      <c r="L48" s="20">
        <v>86.793942862476499</v>
      </c>
      <c r="M48" s="20">
        <v>85.277207722626301</v>
      </c>
    </row>
    <row r="49" spans="11:13" x14ac:dyDescent="0.25">
      <c r="K49" s="55">
        <v>36387</v>
      </c>
      <c r="L49" s="20">
        <v>88.483364336465101</v>
      </c>
      <c r="M49" s="20">
        <v>88.954033666397393</v>
      </c>
    </row>
    <row r="50" spans="11:13" x14ac:dyDescent="0.25">
      <c r="K50" s="55">
        <v>36418</v>
      </c>
      <c r="L50" s="20">
        <v>89.150662783530606</v>
      </c>
      <c r="M50" s="20">
        <v>92.800960697986795</v>
      </c>
    </row>
    <row r="51" spans="11:13" x14ac:dyDescent="0.25">
      <c r="K51" s="55">
        <v>36448</v>
      </c>
      <c r="L51" s="20">
        <v>89.944735847540898</v>
      </c>
      <c r="M51" s="20">
        <v>95.230986079119802</v>
      </c>
    </row>
    <row r="52" spans="11:13" x14ac:dyDescent="0.25">
      <c r="K52" s="55">
        <v>36479</v>
      </c>
      <c r="L52" s="20">
        <v>90.215460579809402</v>
      </c>
      <c r="M52" s="20">
        <v>94.968564436780994</v>
      </c>
    </row>
    <row r="53" spans="11:13" x14ac:dyDescent="0.25">
      <c r="K53" s="55">
        <v>36509</v>
      </c>
      <c r="L53" s="20">
        <v>90.473620448787798</v>
      </c>
      <c r="M53" s="20">
        <v>93.814141145331703</v>
      </c>
    </row>
    <row r="54" spans="11:13" x14ac:dyDescent="0.25">
      <c r="K54" s="55">
        <v>36540</v>
      </c>
      <c r="L54" s="20">
        <v>91.074376251289095</v>
      </c>
      <c r="M54" s="20">
        <v>93.688864913754202</v>
      </c>
    </row>
    <row r="55" spans="11:13" x14ac:dyDescent="0.25">
      <c r="K55" s="55">
        <v>36571</v>
      </c>
      <c r="L55" s="20">
        <v>88.291445280214504</v>
      </c>
      <c r="M55" s="20">
        <v>93.971471579417596</v>
      </c>
    </row>
    <row r="56" spans="11:13" x14ac:dyDescent="0.25">
      <c r="K56" s="55">
        <v>36600</v>
      </c>
      <c r="L56" s="20">
        <v>86.006539618972198</v>
      </c>
      <c r="M56" s="20">
        <v>95.185671715017193</v>
      </c>
    </row>
    <row r="57" spans="11:13" x14ac:dyDescent="0.25">
      <c r="K57" s="55">
        <v>36631</v>
      </c>
      <c r="L57" s="20">
        <v>84.009806052490404</v>
      </c>
      <c r="M57" s="20">
        <v>94.976304941135098</v>
      </c>
    </row>
    <row r="58" spans="11:13" x14ac:dyDescent="0.25">
      <c r="K58" s="55">
        <v>36661</v>
      </c>
      <c r="L58" s="20">
        <v>87.355645827156906</v>
      </c>
      <c r="M58" s="20">
        <v>94.762144857974903</v>
      </c>
    </row>
    <row r="59" spans="11:13" x14ac:dyDescent="0.25">
      <c r="K59" s="55">
        <v>36692</v>
      </c>
      <c r="L59" s="20">
        <v>91.558134098800707</v>
      </c>
      <c r="M59" s="20">
        <v>93.960969394690096</v>
      </c>
    </row>
    <row r="60" spans="11:13" x14ac:dyDescent="0.25">
      <c r="K60" s="55">
        <v>36722</v>
      </c>
      <c r="L60" s="20">
        <v>95.114554030151496</v>
      </c>
      <c r="M60" s="20">
        <v>94.959627593438</v>
      </c>
    </row>
    <row r="61" spans="11:13" x14ac:dyDescent="0.25">
      <c r="K61" s="55">
        <v>36753</v>
      </c>
      <c r="L61" s="20">
        <v>96.958037026271498</v>
      </c>
      <c r="M61" s="20">
        <v>96.037882562080995</v>
      </c>
    </row>
    <row r="62" spans="11:13" x14ac:dyDescent="0.25">
      <c r="K62" s="55">
        <v>36784</v>
      </c>
      <c r="L62" s="20">
        <v>98.403679749021705</v>
      </c>
      <c r="M62" s="20">
        <v>97.151093399337199</v>
      </c>
    </row>
    <row r="63" spans="11:13" x14ac:dyDescent="0.25">
      <c r="K63" s="55">
        <v>36814</v>
      </c>
      <c r="L63" s="20">
        <v>99.555912972260401</v>
      </c>
      <c r="M63" s="20">
        <v>97.964818868680297</v>
      </c>
    </row>
    <row r="64" spans="11:13" x14ac:dyDescent="0.25">
      <c r="K64" s="55">
        <v>36845</v>
      </c>
      <c r="L64" s="20">
        <v>100.309682256423</v>
      </c>
      <c r="M64" s="20">
        <v>98.780398441891904</v>
      </c>
    </row>
    <row r="65" spans="11:13" x14ac:dyDescent="0.25">
      <c r="K65" s="55">
        <v>36875</v>
      </c>
      <c r="L65" s="20">
        <v>100</v>
      </c>
      <c r="M65" s="20">
        <v>100</v>
      </c>
    </row>
    <row r="66" spans="11:13" x14ac:dyDescent="0.25">
      <c r="K66" s="55">
        <v>36906</v>
      </c>
      <c r="L66" s="20">
        <v>99.941204206433298</v>
      </c>
      <c r="M66" s="20">
        <v>100.596838469806</v>
      </c>
    </row>
    <row r="67" spans="11:13" x14ac:dyDescent="0.25">
      <c r="K67" s="55">
        <v>36937</v>
      </c>
      <c r="L67" s="20">
        <v>99.243305801156197</v>
      </c>
      <c r="M67" s="20">
        <v>101.437833122586</v>
      </c>
    </row>
    <row r="68" spans="11:13" x14ac:dyDescent="0.25">
      <c r="K68" s="55">
        <v>36965</v>
      </c>
      <c r="L68" s="20">
        <v>99.095652393576302</v>
      </c>
      <c r="M68" s="20">
        <v>101.362412149696</v>
      </c>
    </row>
    <row r="69" spans="11:13" x14ac:dyDescent="0.25">
      <c r="K69" s="55">
        <v>36996</v>
      </c>
      <c r="L69" s="20">
        <v>98.7182943912144</v>
      </c>
      <c r="M69" s="20">
        <v>101.31945673900501</v>
      </c>
    </row>
    <row r="70" spans="11:13" x14ac:dyDescent="0.25">
      <c r="K70" s="55">
        <v>37026</v>
      </c>
      <c r="L70" s="20">
        <v>98.846598980165993</v>
      </c>
      <c r="M70" s="20">
        <v>101.81455604348</v>
      </c>
    </row>
    <row r="71" spans="11:13" x14ac:dyDescent="0.25">
      <c r="K71" s="55">
        <v>37057</v>
      </c>
      <c r="L71" s="20">
        <v>99.154975602485095</v>
      </c>
      <c r="M71" s="20">
        <v>103.081675391853</v>
      </c>
    </row>
    <row r="72" spans="11:13" x14ac:dyDescent="0.25">
      <c r="K72" s="55">
        <v>37087</v>
      </c>
      <c r="L72" s="20">
        <v>100.20546959116299</v>
      </c>
      <c r="M72" s="20">
        <v>104.14611241977499</v>
      </c>
    </row>
    <row r="73" spans="11:13" x14ac:dyDescent="0.25">
      <c r="K73" s="55">
        <v>37118</v>
      </c>
      <c r="L73" s="20">
        <v>100.425686877084</v>
      </c>
      <c r="M73" s="20">
        <v>104.42406146923101</v>
      </c>
    </row>
    <row r="74" spans="11:13" x14ac:dyDescent="0.25">
      <c r="K74" s="55">
        <v>37149</v>
      </c>
      <c r="L74" s="20">
        <v>100.23398675838899</v>
      </c>
      <c r="M74" s="20">
        <v>104.461422760508</v>
      </c>
    </row>
    <row r="75" spans="11:13" x14ac:dyDescent="0.25">
      <c r="K75" s="55">
        <v>37179</v>
      </c>
      <c r="L75" s="20">
        <v>98.340495040363294</v>
      </c>
      <c r="M75" s="20">
        <v>104.507948441154</v>
      </c>
    </row>
    <row r="76" spans="11:13" x14ac:dyDescent="0.25">
      <c r="K76" s="55">
        <v>37210</v>
      </c>
      <c r="L76" s="20">
        <v>96.816679486945404</v>
      </c>
      <c r="M76" s="20">
        <v>104.500813208669</v>
      </c>
    </row>
    <row r="77" spans="11:13" x14ac:dyDescent="0.25">
      <c r="K77" s="55">
        <v>37240</v>
      </c>
      <c r="L77" s="20">
        <v>95.255079196541004</v>
      </c>
      <c r="M77" s="20">
        <v>104.950004373491</v>
      </c>
    </row>
    <row r="78" spans="11:13" x14ac:dyDescent="0.25">
      <c r="K78" s="55">
        <v>37271</v>
      </c>
      <c r="L78" s="20">
        <v>95.814945972063398</v>
      </c>
      <c r="M78" s="20">
        <v>106.324715956121</v>
      </c>
    </row>
    <row r="79" spans="11:13" x14ac:dyDescent="0.25">
      <c r="K79" s="55">
        <v>37302</v>
      </c>
      <c r="L79" s="20">
        <v>96.841387452805193</v>
      </c>
      <c r="M79" s="20">
        <v>108.48046385582199</v>
      </c>
    </row>
    <row r="80" spans="11:13" x14ac:dyDescent="0.25">
      <c r="K80" s="55">
        <v>37330</v>
      </c>
      <c r="L80" s="20">
        <v>97.940967917197298</v>
      </c>
      <c r="M80" s="20">
        <v>109.66337747729099</v>
      </c>
    </row>
    <row r="81" spans="11:13" x14ac:dyDescent="0.25">
      <c r="K81" s="55">
        <v>37361</v>
      </c>
      <c r="L81" s="20">
        <v>97.455902225680902</v>
      </c>
      <c r="M81" s="20">
        <v>111.25013820926399</v>
      </c>
    </row>
    <row r="82" spans="11:13" x14ac:dyDescent="0.25">
      <c r="K82" s="55">
        <v>37391</v>
      </c>
      <c r="L82" s="20">
        <v>97.178264565626804</v>
      </c>
      <c r="M82" s="20">
        <v>111.217130487307</v>
      </c>
    </row>
    <row r="83" spans="11:13" x14ac:dyDescent="0.25">
      <c r="K83" s="55">
        <v>37422</v>
      </c>
      <c r="L83" s="20">
        <v>97.225670903708803</v>
      </c>
      <c r="M83" s="20">
        <v>112.195029554794</v>
      </c>
    </row>
    <row r="84" spans="11:13" x14ac:dyDescent="0.25">
      <c r="K84" s="55">
        <v>37452</v>
      </c>
      <c r="L84" s="20">
        <v>97.930916843131996</v>
      </c>
      <c r="M84" s="20">
        <v>111.027252802538</v>
      </c>
    </row>
    <row r="85" spans="11:13" x14ac:dyDescent="0.25">
      <c r="K85" s="55">
        <v>37483</v>
      </c>
      <c r="L85" s="20">
        <v>98.307324617887801</v>
      </c>
      <c r="M85" s="20">
        <v>110.82844321442001</v>
      </c>
    </row>
    <row r="86" spans="11:13" x14ac:dyDescent="0.25">
      <c r="K86" s="55">
        <v>37514</v>
      </c>
      <c r="L86" s="20">
        <v>98.692545066206506</v>
      </c>
      <c r="M86" s="20">
        <v>109.84669885392</v>
      </c>
    </row>
    <row r="87" spans="11:13" x14ac:dyDescent="0.25">
      <c r="K87" s="55">
        <v>37544</v>
      </c>
      <c r="L87" s="20">
        <v>99.148732932845405</v>
      </c>
      <c r="M87" s="20">
        <v>110.821088679958</v>
      </c>
    </row>
    <row r="88" spans="11:13" x14ac:dyDescent="0.25">
      <c r="K88" s="55">
        <v>37575</v>
      </c>
      <c r="L88" s="20">
        <v>100.739176317412</v>
      </c>
      <c r="M88" s="20">
        <v>112.529317512701</v>
      </c>
    </row>
    <row r="89" spans="11:13" x14ac:dyDescent="0.25">
      <c r="K89" s="55">
        <v>37605</v>
      </c>
      <c r="L89" s="20">
        <v>102.672916829244</v>
      </c>
      <c r="M89" s="20">
        <v>115.169648909561</v>
      </c>
    </row>
    <row r="90" spans="11:13" x14ac:dyDescent="0.25">
      <c r="K90" s="55">
        <v>37636</v>
      </c>
      <c r="L90" s="20">
        <v>105.358161329835</v>
      </c>
      <c r="M90" s="20">
        <v>116.894790144678</v>
      </c>
    </row>
    <row r="91" spans="11:13" x14ac:dyDescent="0.25">
      <c r="K91" s="55">
        <v>37667</v>
      </c>
      <c r="L91" s="20">
        <v>106.255623407299</v>
      </c>
      <c r="M91" s="20">
        <v>117.82054432159499</v>
      </c>
    </row>
    <row r="92" spans="11:13" x14ac:dyDescent="0.25">
      <c r="K92" s="55">
        <v>37695</v>
      </c>
      <c r="L92" s="20">
        <v>106.50880158596</v>
      </c>
      <c r="M92" s="20">
        <v>118.051940033421</v>
      </c>
    </row>
    <row r="93" spans="11:13" x14ac:dyDescent="0.25">
      <c r="K93" s="55">
        <v>37726</v>
      </c>
      <c r="L93" s="20">
        <v>105.021629569143</v>
      </c>
      <c r="M93" s="20">
        <v>118.931880198489</v>
      </c>
    </row>
    <row r="94" spans="11:13" x14ac:dyDescent="0.25">
      <c r="K94" s="55">
        <v>37756</v>
      </c>
      <c r="L94" s="20">
        <v>105.525588141323</v>
      </c>
      <c r="M94" s="20">
        <v>119.84812792790299</v>
      </c>
    </row>
    <row r="95" spans="11:13" x14ac:dyDescent="0.25">
      <c r="K95" s="55">
        <v>37787</v>
      </c>
      <c r="L95" s="20">
        <v>105.459957408452</v>
      </c>
      <c r="M95" s="20">
        <v>121.24013296654999</v>
      </c>
    </row>
    <row r="96" spans="11:13" x14ac:dyDescent="0.25">
      <c r="K96" s="55">
        <v>37817</v>
      </c>
      <c r="L96" s="20">
        <v>105.983850034173</v>
      </c>
      <c r="M96" s="20">
        <v>121.92679724260501</v>
      </c>
    </row>
    <row r="97" spans="11:13" x14ac:dyDescent="0.25">
      <c r="K97" s="55">
        <v>37848</v>
      </c>
      <c r="L97" s="20">
        <v>103.76458646792</v>
      </c>
      <c r="M97" s="20">
        <v>122.316821608225</v>
      </c>
    </row>
    <row r="98" spans="11:13" x14ac:dyDescent="0.25">
      <c r="K98" s="55">
        <v>37879</v>
      </c>
      <c r="L98" s="20">
        <v>102.56170461988999</v>
      </c>
      <c r="M98" s="20">
        <v>121.53407773305599</v>
      </c>
    </row>
    <row r="99" spans="11:13" x14ac:dyDescent="0.25">
      <c r="K99" s="55">
        <v>37909</v>
      </c>
      <c r="L99" s="20">
        <v>101.97836809233</v>
      </c>
      <c r="M99" s="20">
        <v>120.91770108717699</v>
      </c>
    </row>
    <row r="100" spans="11:13" x14ac:dyDescent="0.25">
      <c r="K100" s="55">
        <v>37940</v>
      </c>
      <c r="L100" s="20">
        <v>102.473957937245</v>
      </c>
      <c r="M100" s="20">
        <v>121.274961903549</v>
      </c>
    </row>
    <row r="101" spans="11:13" x14ac:dyDescent="0.25">
      <c r="K101" s="55">
        <v>37970</v>
      </c>
      <c r="L101" s="20">
        <v>103.30404911557901</v>
      </c>
      <c r="M101" s="20">
        <v>122.956003403677</v>
      </c>
    </row>
    <row r="102" spans="11:13" x14ac:dyDescent="0.25">
      <c r="K102" s="55">
        <v>38001</v>
      </c>
      <c r="L102" s="20">
        <v>104.051754651133</v>
      </c>
      <c r="M102" s="20">
        <v>124.042701693997</v>
      </c>
    </row>
    <row r="103" spans="11:13" x14ac:dyDescent="0.25">
      <c r="K103" s="55">
        <v>38032</v>
      </c>
      <c r="L103" s="20">
        <v>107.53448824077699</v>
      </c>
      <c r="M103" s="20">
        <v>124.156740999123</v>
      </c>
    </row>
    <row r="104" spans="11:13" x14ac:dyDescent="0.25">
      <c r="K104" s="55">
        <v>38061</v>
      </c>
      <c r="L104" s="20">
        <v>109.72847804381701</v>
      </c>
      <c r="M104" s="20">
        <v>124.29015784036</v>
      </c>
    </row>
    <row r="105" spans="11:13" x14ac:dyDescent="0.25">
      <c r="K105" s="55">
        <v>38092</v>
      </c>
      <c r="L105" s="20">
        <v>112.235184538875</v>
      </c>
      <c r="M105" s="20">
        <v>125.627212295931</v>
      </c>
    </row>
    <row r="106" spans="11:13" x14ac:dyDescent="0.25">
      <c r="K106" s="55">
        <v>38122</v>
      </c>
      <c r="L106" s="20">
        <v>112.814400977579</v>
      </c>
      <c r="M106" s="20">
        <v>127.74806292430399</v>
      </c>
    </row>
    <row r="107" spans="11:13" x14ac:dyDescent="0.25">
      <c r="K107" s="55">
        <v>38153</v>
      </c>
      <c r="L107" s="20">
        <v>115.581714058659</v>
      </c>
      <c r="M107" s="20">
        <v>129.517009013955</v>
      </c>
    </row>
    <row r="108" spans="11:13" x14ac:dyDescent="0.25">
      <c r="K108" s="55">
        <v>38183</v>
      </c>
      <c r="L108" s="20">
        <v>118.609119833536</v>
      </c>
      <c r="M108" s="20">
        <v>131.777674286657</v>
      </c>
    </row>
    <row r="109" spans="11:13" x14ac:dyDescent="0.25">
      <c r="K109" s="55">
        <v>38214</v>
      </c>
      <c r="L109" s="20">
        <v>121.586916720316</v>
      </c>
      <c r="M109" s="20">
        <v>134.16864626384901</v>
      </c>
    </row>
    <row r="110" spans="11:13" x14ac:dyDescent="0.25">
      <c r="K110" s="55">
        <v>38245</v>
      </c>
      <c r="L110" s="20">
        <v>123.596436861974</v>
      </c>
      <c r="M110" s="20">
        <v>136.64829101689301</v>
      </c>
    </row>
    <row r="111" spans="11:13" x14ac:dyDescent="0.25">
      <c r="K111" s="55">
        <v>38275</v>
      </c>
      <c r="L111" s="20">
        <v>124.920868818988</v>
      </c>
      <c r="M111" s="20">
        <v>137.135283994161</v>
      </c>
    </row>
    <row r="112" spans="11:13" x14ac:dyDescent="0.25">
      <c r="K112" s="55">
        <v>38306</v>
      </c>
      <c r="L112" s="20">
        <v>124.416828656101</v>
      </c>
      <c r="M112" s="20">
        <v>137.95918417951199</v>
      </c>
    </row>
    <row r="113" spans="11:13" x14ac:dyDescent="0.25">
      <c r="K113" s="55">
        <v>38336</v>
      </c>
      <c r="L113" s="20">
        <v>123.567467549318</v>
      </c>
      <c r="M113" s="20">
        <v>138.19408323414001</v>
      </c>
    </row>
    <row r="114" spans="11:13" x14ac:dyDescent="0.25">
      <c r="K114" s="55">
        <v>38367</v>
      </c>
      <c r="L114" s="20">
        <v>122.573005777539</v>
      </c>
      <c r="M114" s="20">
        <v>140.37380553397</v>
      </c>
    </row>
    <row r="115" spans="11:13" x14ac:dyDescent="0.25">
      <c r="K115" s="55">
        <v>38398</v>
      </c>
      <c r="L115" s="20">
        <v>125.21640410794301</v>
      </c>
      <c r="M115" s="20">
        <v>141.651504337814</v>
      </c>
    </row>
    <row r="116" spans="11:13" x14ac:dyDescent="0.25">
      <c r="K116" s="55">
        <v>38426</v>
      </c>
      <c r="L116" s="20">
        <v>126.833760431</v>
      </c>
      <c r="M116" s="20">
        <v>144.015246566722</v>
      </c>
    </row>
    <row r="117" spans="11:13" x14ac:dyDescent="0.25">
      <c r="K117" s="55">
        <v>38457</v>
      </c>
      <c r="L117" s="20">
        <v>128.52999003106001</v>
      </c>
      <c r="M117" s="20">
        <v>145.24186489463</v>
      </c>
    </row>
    <row r="118" spans="11:13" x14ac:dyDescent="0.25">
      <c r="K118" s="55">
        <v>38487</v>
      </c>
      <c r="L118" s="20">
        <v>128.34293779157201</v>
      </c>
      <c r="M118" s="20">
        <v>146.609423531245</v>
      </c>
    </row>
    <row r="119" spans="11:13" x14ac:dyDescent="0.25">
      <c r="K119" s="55">
        <v>38518</v>
      </c>
      <c r="L119" s="20">
        <v>129.55875878868801</v>
      </c>
      <c r="M119" s="20">
        <v>148.636302265344</v>
      </c>
    </row>
    <row r="120" spans="11:13" x14ac:dyDescent="0.25">
      <c r="K120" s="55">
        <v>38548</v>
      </c>
      <c r="L120" s="20">
        <v>131.453580171532</v>
      </c>
      <c r="M120" s="20">
        <v>151.597833980156</v>
      </c>
    </row>
    <row r="121" spans="11:13" x14ac:dyDescent="0.25">
      <c r="K121" s="55">
        <v>38579</v>
      </c>
      <c r="L121" s="20">
        <v>133.13545814591399</v>
      </c>
      <c r="M121" s="20">
        <v>155.55307434869101</v>
      </c>
    </row>
    <row r="122" spans="11:13" x14ac:dyDescent="0.25">
      <c r="K122" s="55">
        <v>38610</v>
      </c>
      <c r="L122" s="20">
        <v>134.94066755433099</v>
      </c>
      <c r="M122" s="20">
        <v>159.24472678859399</v>
      </c>
    </row>
    <row r="123" spans="11:13" x14ac:dyDescent="0.25">
      <c r="K123" s="55">
        <v>38640</v>
      </c>
      <c r="L123" s="20">
        <v>136.68381442869099</v>
      </c>
      <c r="M123" s="20">
        <v>164.15281819179799</v>
      </c>
    </row>
    <row r="124" spans="11:13" x14ac:dyDescent="0.25">
      <c r="K124" s="55">
        <v>38671</v>
      </c>
      <c r="L124" s="20">
        <v>138.428049962778</v>
      </c>
      <c r="M124" s="20">
        <v>167.227470570256</v>
      </c>
    </row>
    <row r="125" spans="11:13" x14ac:dyDescent="0.25">
      <c r="K125" s="55">
        <v>38701</v>
      </c>
      <c r="L125" s="20">
        <v>139.501732286763</v>
      </c>
      <c r="M125" s="20">
        <v>168.580326748533</v>
      </c>
    </row>
    <row r="126" spans="11:13" x14ac:dyDescent="0.25">
      <c r="K126" s="55">
        <v>38732</v>
      </c>
      <c r="L126" s="20">
        <v>140.425325824889</v>
      </c>
      <c r="M126" s="20">
        <v>166.06888565857699</v>
      </c>
    </row>
    <row r="127" spans="11:13" x14ac:dyDescent="0.25">
      <c r="K127" s="55">
        <v>38763</v>
      </c>
      <c r="L127" s="20">
        <v>141.837665519095</v>
      </c>
      <c r="M127" s="20">
        <v>164.897185079964</v>
      </c>
    </row>
    <row r="128" spans="11:13" x14ac:dyDescent="0.25">
      <c r="K128" s="55">
        <v>38791</v>
      </c>
      <c r="L128" s="20">
        <v>143.9922915075</v>
      </c>
      <c r="M128" s="20">
        <v>164.225242779345</v>
      </c>
    </row>
    <row r="129" spans="11:13" x14ac:dyDescent="0.25">
      <c r="K129" s="55">
        <v>38822</v>
      </c>
      <c r="L129" s="20">
        <v>145.96990408042899</v>
      </c>
      <c r="M129" s="20">
        <v>164.595606384174</v>
      </c>
    </row>
    <row r="130" spans="11:13" x14ac:dyDescent="0.25">
      <c r="K130" s="55">
        <v>38852</v>
      </c>
      <c r="L130" s="20">
        <v>147.612851366576</v>
      </c>
      <c r="M130" s="20">
        <v>164.115794598104</v>
      </c>
    </row>
    <row r="131" spans="11:13" x14ac:dyDescent="0.25">
      <c r="K131" s="55">
        <v>38883</v>
      </c>
      <c r="L131" s="20">
        <v>149.67629385586699</v>
      </c>
      <c r="M131" s="20">
        <v>162.810851124122</v>
      </c>
    </row>
    <row r="132" spans="11:13" x14ac:dyDescent="0.25">
      <c r="K132" s="55">
        <v>38913</v>
      </c>
      <c r="L132" s="20">
        <v>152.26256584125099</v>
      </c>
      <c r="M132" s="20">
        <v>162.10455446235201</v>
      </c>
    </row>
    <row r="133" spans="11:13" x14ac:dyDescent="0.25">
      <c r="K133" s="55">
        <v>38944</v>
      </c>
      <c r="L133" s="20">
        <v>154.26946750303199</v>
      </c>
      <c r="M133" s="20">
        <v>161.12358687847001</v>
      </c>
    </row>
    <row r="134" spans="11:13" x14ac:dyDescent="0.25">
      <c r="K134" s="55">
        <v>38975</v>
      </c>
      <c r="L134" s="20">
        <v>154.38716694490401</v>
      </c>
      <c r="M134" s="20">
        <v>160.883253533013</v>
      </c>
    </row>
    <row r="135" spans="11:13" x14ac:dyDescent="0.25">
      <c r="K135" s="55">
        <v>39005</v>
      </c>
      <c r="L135" s="20">
        <v>154.27509498379001</v>
      </c>
      <c r="M135" s="20">
        <v>167.48758935648499</v>
      </c>
    </row>
    <row r="136" spans="11:13" x14ac:dyDescent="0.25">
      <c r="K136" s="55">
        <v>39036</v>
      </c>
      <c r="L136" s="20">
        <v>154.73422486472401</v>
      </c>
      <c r="M136" s="20">
        <v>174.40799408427401</v>
      </c>
    </row>
    <row r="137" spans="11:13" x14ac:dyDescent="0.25">
      <c r="K137" s="55">
        <v>39066</v>
      </c>
      <c r="L137" s="20">
        <v>157.21637171260599</v>
      </c>
      <c r="M137" s="20">
        <v>182.211363551305</v>
      </c>
    </row>
    <row r="138" spans="11:13" x14ac:dyDescent="0.25">
      <c r="K138" s="55">
        <v>39097</v>
      </c>
      <c r="L138" s="20">
        <v>158.76480920898101</v>
      </c>
      <c r="M138" s="20">
        <v>178.17787733447599</v>
      </c>
    </row>
    <row r="139" spans="11:13" x14ac:dyDescent="0.25">
      <c r="K139" s="55">
        <v>39128</v>
      </c>
      <c r="L139" s="20">
        <v>161.204329681204</v>
      </c>
      <c r="M139" s="20">
        <v>175.40418184535901</v>
      </c>
    </row>
    <row r="140" spans="11:13" x14ac:dyDescent="0.25">
      <c r="K140" s="55">
        <v>39156</v>
      </c>
      <c r="L140" s="20">
        <v>162.07989486663701</v>
      </c>
      <c r="M140" s="20">
        <v>171.85176411940401</v>
      </c>
    </row>
    <row r="141" spans="11:13" x14ac:dyDescent="0.25">
      <c r="K141" s="55">
        <v>39187</v>
      </c>
      <c r="L141" s="20">
        <v>164.75905609041001</v>
      </c>
      <c r="M141" s="20">
        <v>171.08472678487499</v>
      </c>
    </row>
    <row r="142" spans="11:13" x14ac:dyDescent="0.25">
      <c r="K142" s="55">
        <v>39217</v>
      </c>
      <c r="L142" s="20">
        <v>166.48407690795901</v>
      </c>
      <c r="M142" s="20">
        <v>171.032858606909</v>
      </c>
    </row>
    <row r="143" spans="11:13" x14ac:dyDescent="0.25">
      <c r="K143" s="55">
        <v>39248</v>
      </c>
      <c r="L143" s="20">
        <v>169.34429202938699</v>
      </c>
      <c r="M143" s="20">
        <v>170.22727754496901</v>
      </c>
    </row>
    <row r="144" spans="11:13" x14ac:dyDescent="0.25">
      <c r="K144" s="55">
        <v>39278</v>
      </c>
      <c r="L144" s="20">
        <v>171.05795988662999</v>
      </c>
      <c r="M144" s="20">
        <v>172.317671387823</v>
      </c>
    </row>
    <row r="145" spans="11:13" x14ac:dyDescent="0.25">
      <c r="K145" s="55">
        <v>39309</v>
      </c>
      <c r="L145" s="20">
        <v>172.50106853423699</v>
      </c>
      <c r="M145" s="20">
        <v>170.72312797612301</v>
      </c>
    </row>
    <row r="146" spans="11:13" x14ac:dyDescent="0.25">
      <c r="K146" s="55">
        <v>39340</v>
      </c>
      <c r="L146" s="20">
        <v>172.61814084492599</v>
      </c>
      <c r="M146" s="20">
        <v>171.37004436957699</v>
      </c>
    </row>
    <row r="147" spans="11:13" x14ac:dyDescent="0.25">
      <c r="K147" s="55">
        <v>39370</v>
      </c>
      <c r="L147" s="20">
        <v>172.37679356437701</v>
      </c>
      <c r="M147" s="20">
        <v>168.62876909459001</v>
      </c>
    </row>
    <row r="148" spans="11:13" x14ac:dyDescent="0.25">
      <c r="K148" s="55">
        <v>39401</v>
      </c>
      <c r="L148" s="20">
        <v>172.24664810286299</v>
      </c>
      <c r="M148" s="20">
        <v>167.84039017135501</v>
      </c>
    </row>
    <row r="149" spans="11:13" x14ac:dyDescent="0.25">
      <c r="K149" s="55">
        <v>39431</v>
      </c>
      <c r="L149" s="20">
        <v>171.313088161905</v>
      </c>
      <c r="M149" s="20">
        <v>165.11734693084699</v>
      </c>
    </row>
    <row r="150" spans="11:13" x14ac:dyDescent="0.25">
      <c r="K150" s="55">
        <v>39462</v>
      </c>
      <c r="L150" s="20">
        <v>169.465125016722</v>
      </c>
      <c r="M150" s="20">
        <v>163.89239865353201</v>
      </c>
    </row>
    <row r="151" spans="11:13" x14ac:dyDescent="0.25">
      <c r="K151" s="55">
        <v>39493</v>
      </c>
      <c r="L151" s="20">
        <v>163.23337485665999</v>
      </c>
      <c r="M151" s="20">
        <v>162.69456705571901</v>
      </c>
    </row>
    <row r="152" spans="11:13" x14ac:dyDescent="0.25">
      <c r="K152" s="55">
        <v>39522</v>
      </c>
      <c r="L152" s="20">
        <v>157.405167162922</v>
      </c>
      <c r="M152" s="20">
        <v>162.03079908493899</v>
      </c>
    </row>
    <row r="153" spans="11:13" x14ac:dyDescent="0.25">
      <c r="K153" s="55">
        <v>39553</v>
      </c>
      <c r="L153" s="20">
        <v>152.278545892751</v>
      </c>
      <c r="M153" s="20">
        <v>160.20197175742001</v>
      </c>
    </row>
    <row r="154" spans="11:13" x14ac:dyDescent="0.25">
      <c r="K154" s="55">
        <v>39583</v>
      </c>
      <c r="L154" s="20">
        <v>155.40188986899901</v>
      </c>
      <c r="M154" s="20">
        <v>158.19771375774499</v>
      </c>
    </row>
    <row r="155" spans="11:13" x14ac:dyDescent="0.25">
      <c r="K155" s="55">
        <v>39614</v>
      </c>
      <c r="L155" s="20">
        <v>159.97410164711101</v>
      </c>
      <c r="M155" s="20">
        <v>156.40148176642199</v>
      </c>
    </row>
    <row r="156" spans="11:13" x14ac:dyDescent="0.25">
      <c r="K156" s="55">
        <v>39644</v>
      </c>
      <c r="L156" s="20">
        <v>163.97448281579099</v>
      </c>
      <c r="M156" s="20">
        <v>157.095345716884</v>
      </c>
    </row>
    <row r="157" spans="11:13" x14ac:dyDescent="0.25">
      <c r="K157" s="55">
        <v>39675</v>
      </c>
      <c r="L157" s="20">
        <v>160.040949749547</v>
      </c>
      <c r="M157" s="20">
        <v>157.74442973560599</v>
      </c>
    </row>
    <row r="158" spans="11:13" x14ac:dyDescent="0.25">
      <c r="K158" s="55">
        <v>39706</v>
      </c>
      <c r="L158" s="20">
        <v>156.197508205807</v>
      </c>
      <c r="M158" s="20">
        <v>157.417089802921</v>
      </c>
    </row>
    <row r="159" spans="11:13" x14ac:dyDescent="0.25">
      <c r="K159" s="55">
        <v>39736</v>
      </c>
      <c r="L159" s="20">
        <v>153.19345671696399</v>
      </c>
      <c r="M159" s="20">
        <v>154.71813340122</v>
      </c>
    </row>
    <row r="160" spans="11:13" x14ac:dyDescent="0.25">
      <c r="K160" s="55">
        <v>39767</v>
      </c>
      <c r="L160" s="20">
        <v>152.72215811397999</v>
      </c>
      <c r="M160" s="20">
        <v>148.712554828967</v>
      </c>
    </row>
    <row r="161" spans="11:13" x14ac:dyDescent="0.25">
      <c r="K161" s="55">
        <v>39797</v>
      </c>
      <c r="L161" s="20">
        <v>151.430847573541</v>
      </c>
      <c r="M161" s="20">
        <v>142.392496857813</v>
      </c>
    </row>
    <row r="162" spans="11:13" x14ac:dyDescent="0.25">
      <c r="K162" s="55">
        <v>39828</v>
      </c>
      <c r="L162" s="20">
        <v>150.92459656679</v>
      </c>
      <c r="M162" s="20">
        <v>136.972409996453</v>
      </c>
    </row>
    <row r="163" spans="11:13" x14ac:dyDescent="0.25">
      <c r="K163" s="55">
        <v>39859</v>
      </c>
      <c r="L163" s="20">
        <v>147.916860039494</v>
      </c>
      <c r="M163" s="20">
        <v>136.650824578998</v>
      </c>
    </row>
    <row r="164" spans="11:13" x14ac:dyDescent="0.25">
      <c r="K164" s="55">
        <v>39887</v>
      </c>
      <c r="L164" s="20">
        <v>142.72439116827999</v>
      </c>
      <c r="M164" s="20">
        <v>134.730266991701</v>
      </c>
    </row>
    <row r="165" spans="11:13" x14ac:dyDescent="0.25">
      <c r="K165" s="55">
        <v>39918</v>
      </c>
      <c r="L165" s="20">
        <v>135.111490645017</v>
      </c>
      <c r="M165" s="20">
        <v>132.042589569196</v>
      </c>
    </row>
    <row r="166" spans="11:13" x14ac:dyDescent="0.25">
      <c r="K166" s="55">
        <v>39948</v>
      </c>
      <c r="L166" s="20">
        <v>124.838372656686</v>
      </c>
      <c r="M166" s="20">
        <v>126.63264581099</v>
      </c>
    </row>
    <row r="167" spans="11:13" x14ac:dyDescent="0.25">
      <c r="K167" s="55">
        <v>39979</v>
      </c>
      <c r="L167" s="20">
        <v>116.911081855501</v>
      </c>
      <c r="M167" s="20">
        <v>123.80993732168101</v>
      </c>
    </row>
    <row r="168" spans="11:13" x14ac:dyDescent="0.25">
      <c r="K168" s="55">
        <v>40009</v>
      </c>
      <c r="L168" s="20">
        <v>110.883293064892</v>
      </c>
      <c r="M168" s="20">
        <v>121.31632557412399</v>
      </c>
    </row>
    <row r="169" spans="11:13" x14ac:dyDescent="0.25">
      <c r="K169" s="55">
        <v>40040</v>
      </c>
      <c r="L169" s="20">
        <v>112.39193689280501</v>
      </c>
      <c r="M169" s="20">
        <v>121.30843424287301</v>
      </c>
    </row>
    <row r="170" spans="11:13" x14ac:dyDescent="0.25">
      <c r="K170" s="55">
        <v>40071</v>
      </c>
      <c r="L170" s="20">
        <v>113.928059319965</v>
      </c>
      <c r="M170" s="20">
        <v>120.37457556559001</v>
      </c>
    </row>
    <row r="171" spans="11:13" x14ac:dyDescent="0.25">
      <c r="K171" s="55">
        <v>40101</v>
      </c>
      <c r="L171" s="20">
        <v>113.857241088674</v>
      </c>
      <c r="M171" s="20">
        <v>120.151906681288</v>
      </c>
    </row>
    <row r="172" spans="11:13" x14ac:dyDescent="0.25">
      <c r="K172" s="55">
        <v>40132</v>
      </c>
      <c r="L172" s="20">
        <v>110.091597268135</v>
      </c>
      <c r="M172" s="20">
        <v>118.160092255717</v>
      </c>
    </row>
    <row r="173" spans="11:13" x14ac:dyDescent="0.25">
      <c r="K173" s="55">
        <v>40162</v>
      </c>
      <c r="L173" s="20">
        <v>106.483191656765</v>
      </c>
      <c r="M173" s="20">
        <v>117.398591787409</v>
      </c>
    </row>
    <row r="174" spans="11:13" x14ac:dyDescent="0.25">
      <c r="K174" s="55">
        <v>40193</v>
      </c>
      <c r="L174" s="20">
        <v>105.393304431649</v>
      </c>
      <c r="M174" s="20">
        <v>117.20364052486801</v>
      </c>
    </row>
    <row r="175" spans="11:13" x14ac:dyDescent="0.25">
      <c r="K175" s="55">
        <v>40224</v>
      </c>
      <c r="L175" s="20">
        <v>106.779434119529</v>
      </c>
      <c r="M175" s="20">
        <v>118.00664320153101</v>
      </c>
    </row>
    <row r="176" spans="11:13" x14ac:dyDescent="0.25">
      <c r="K176" s="55">
        <v>40252</v>
      </c>
      <c r="L176" s="20">
        <v>109.71720829714999</v>
      </c>
      <c r="M176" s="20">
        <v>118.99498535645</v>
      </c>
    </row>
    <row r="177" spans="11:13" x14ac:dyDescent="0.25">
      <c r="K177" s="55">
        <v>40283</v>
      </c>
      <c r="L177" s="20">
        <v>113.784228249462</v>
      </c>
      <c r="M177" s="20">
        <v>120.02690457412599</v>
      </c>
    </row>
    <row r="178" spans="11:13" x14ac:dyDescent="0.25">
      <c r="K178" s="55">
        <v>40313</v>
      </c>
      <c r="L178" s="20">
        <v>116.841734798139</v>
      </c>
      <c r="M178" s="20">
        <v>120.70649845091199</v>
      </c>
    </row>
    <row r="179" spans="11:13" x14ac:dyDescent="0.25">
      <c r="K179" s="55">
        <v>40344</v>
      </c>
      <c r="L179" s="20">
        <v>117.78609653375899</v>
      </c>
      <c r="M179" s="20">
        <v>122.00268378094999</v>
      </c>
    </row>
    <row r="180" spans="11:13" x14ac:dyDescent="0.25">
      <c r="K180" s="55">
        <v>40374</v>
      </c>
      <c r="L180" s="20">
        <v>116.89971350518501</v>
      </c>
      <c r="M180" s="20">
        <v>123.500261090294</v>
      </c>
    </row>
    <row r="181" spans="11:13" x14ac:dyDescent="0.25">
      <c r="K181" s="55">
        <v>40405</v>
      </c>
      <c r="L181" s="20">
        <v>116.57412481092101</v>
      </c>
      <c r="M181" s="20">
        <v>128.083668482033</v>
      </c>
    </row>
    <row r="182" spans="11:13" x14ac:dyDescent="0.25">
      <c r="K182" s="55">
        <v>40436</v>
      </c>
      <c r="L182" s="20">
        <v>117.228373865796</v>
      </c>
      <c r="M182" s="20">
        <v>132.846050106745</v>
      </c>
    </row>
    <row r="183" spans="11:13" x14ac:dyDescent="0.25">
      <c r="K183" s="55">
        <v>40466</v>
      </c>
      <c r="L183" s="20">
        <v>118.137383874713</v>
      </c>
      <c r="M183" s="20">
        <v>137.41303477413101</v>
      </c>
    </row>
    <row r="184" spans="11:13" x14ac:dyDescent="0.25">
      <c r="K184" s="55">
        <v>40497</v>
      </c>
      <c r="L184" s="20">
        <v>116.737272619804</v>
      </c>
      <c r="M184" s="20">
        <v>138.939422665194</v>
      </c>
    </row>
    <row r="185" spans="11:13" x14ac:dyDescent="0.25">
      <c r="K185" s="55">
        <v>40527</v>
      </c>
      <c r="L185" s="20">
        <v>116.868770993743</v>
      </c>
      <c r="M185" s="20">
        <v>140.310612150141</v>
      </c>
    </row>
    <row r="186" spans="11:13" x14ac:dyDescent="0.25">
      <c r="K186" s="55">
        <v>40558</v>
      </c>
      <c r="L186" s="20">
        <v>117.7097424574</v>
      </c>
      <c r="M186" s="20">
        <v>141.73422606750901</v>
      </c>
    </row>
    <row r="187" spans="11:13" x14ac:dyDescent="0.25">
      <c r="K187" s="55">
        <v>40589</v>
      </c>
      <c r="L187" s="20">
        <v>121.07911236915901</v>
      </c>
      <c r="M187" s="20">
        <v>141.022856221772</v>
      </c>
    </row>
    <row r="188" spans="11:13" x14ac:dyDescent="0.25">
      <c r="K188" s="55">
        <v>40617</v>
      </c>
      <c r="L188" s="20">
        <v>121.808978467646</v>
      </c>
      <c r="M188" s="20">
        <v>139.235191292021</v>
      </c>
    </row>
    <row r="189" spans="11:13" x14ac:dyDescent="0.25">
      <c r="K189" s="55">
        <v>40648</v>
      </c>
      <c r="L189" s="20">
        <v>121.71207805209799</v>
      </c>
      <c r="M189" s="20">
        <v>137.59530846497199</v>
      </c>
    </row>
    <row r="190" spans="11:13" x14ac:dyDescent="0.25">
      <c r="K190" s="55">
        <v>40678</v>
      </c>
      <c r="L190" s="20">
        <v>120.84268634366801</v>
      </c>
      <c r="M190" s="20">
        <v>139.14717408370399</v>
      </c>
    </row>
    <row r="191" spans="11:13" x14ac:dyDescent="0.25">
      <c r="K191" s="55">
        <v>40709</v>
      </c>
      <c r="L191" s="20">
        <v>120.592432186748</v>
      </c>
      <c r="M191" s="20">
        <v>140.99142147984199</v>
      </c>
    </row>
    <row r="192" spans="11:13" x14ac:dyDescent="0.25">
      <c r="K192" s="55">
        <v>40739</v>
      </c>
      <c r="L192" s="20">
        <v>118.788600503544</v>
      </c>
      <c r="M192" s="20">
        <v>143.47691796786401</v>
      </c>
    </row>
    <row r="193" spans="11:13" x14ac:dyDescent="0.25">
      <c r="K193" s="55">
        <v>40770</v>
      </c>
      <c r="L193" s="20">
        <v>117.699787579296</v>
      </c>
      <c r="M193" s="20">
        <v>145.10997492011899</v>
      </c>
    </row>
    <row r="194" spans="11:13" x14ac:dyDescent="0.25">
      <c r="K194" s="55">
        <v>40801</v>
      </c>
      <c r="L194" s="20">
        <v>117.90378106414499</v>
      </c>
      <c r="M194" s="20">
        <v>148.663717081257</v>
      </c>
    </row>
    <row r="195" spans="11:13" x14ac:dyDescent="0.25">
      <c r="K195" s="55">
        <v>40831</v>
      </c>
      <c r="L195" s="20">
        <v>120.47177648960199</v>
      </c>
      <c r="M195" s="20">
        <v>151.014447444474</v>
      </c>
    </row>
    <row r="196" spans="11:13" x14ac:dyDescent="0.25">
      <c r="K196" s="55">
        <v>40862</v>
      </c>
      <c r="L196" s="20">
        <v>122.587171608764</v>
      </c>
      <c r="M196" s="20">
        <v>153.46116157380001</v>
      </c>
    </row>
    <row r="197" spans="11:13" x14ac:dyDescent="0.25">
      <c r="K197" s="55">
        <v>40892</v>
      </c>
      <c r="L197" s="20">
        <v>124.86056152749499</v>
      </c>
      <c r="M197" s="20">
        <v>152.517246470305</v>
      </c>
    </row>
    <row r="198" spans="11:13" x14ac:dyDescent="0.25">
      <c r="K198" s="55">
        <v>40923</v>
      </c>
      <c r="L198" s="20">
        <v>125.954509089129</v>
      </c>
      <c r="M198" s="20">
        <v>151.39471302899901</v>
      </c>
    </row>
    <row r="199" spans="11:13" x14ac:dyDescent="0.25">
      <c r="K199" s="55">
        <v>40954</v>
      </c>
      <c r="L199" s="20">
        <v>126.821329882676</v>
      </c>
      <c r="M199" s="20">
        <v>147.87043111426999</v>
      </c>
    </row>
    <row r="200" spans="11:13" x14ac:dyDescent="0.25">
      <c r="K200" s="55">
        <v>40983</v>
      </c>
      <c r="L200" s="20">
        <v>125.119405950884</v>
      </c>
      <c r="M200" s="20">
        <v>146.633335438871</v>
      </c>
    </row>
    <row r="201" spans="11:13" x14ac:dyDescent="0.25">
      <c r="K201" s="55">
        <v>41014</v>
      </c>
      <c r="L201" s="20">
        <v>124.455134325054</v>
      </c>
      <c r="M201" s="20">
        <v>146.16942991811499</v>
      </c>
    </row>
    <row r="202" spans="11:13" x14ac:dyDescent="0.25">
      <c r="K202" s="55">
        <v>41044</v>
      </c>
      <c r="L202" s="20">
        <v>123.74890198049199</v>
      </c>
      <c r="M202" s="20">
        <v>148.167937335967</v>
      </c>
    </row>
    <row r="203" spans="11:13" x14ac:dyDescent="0.25">
      <c r="K203" s="55">
        <v>41075</v>
      </c>
      <c r="L203" s="20">
        <v>125.52658492062</v>
      </c>
      <c r="M203" s="20">
        <v>149.16372142476999</v>
      </c>
    </row>
    <row r="204" spans="11:13" x14ac:dyDescent="0.25">
      <c r="K204" s="55">
        <v>41105</v>
      </c>
      <c r="L204" s="20">
        <v>126.52992923830401</v>
      </c>
      <c r="M204" s="20">
        <v>152.29826035583901</v>
      </c>
    </row>
    <row r="205" spans="11:13" x14ac:dyDescent="0.25">
      <c r="K205" s="55">
        <v>41136</v>
      </c>
      <c r="L205" s="20">
        <v>127.594904024454</v>
      </c>
      <c r="M205" s="20">
        <v>155.34145858654199</v>
      </c>
    </row>
    <row r="206" spans="11:13" x14ac:dyDescent="0.25">
      <c r="K206" s="55">
        <v>41167</v>
      </c>
      <c r="L206" s="20">
        <v>127.272021392627</v>
      </c>
      <c r="M206" s="20">
        <v>160.255131051446</v>
      </c>
    </row>
    <row r="207" spans="11:13" x14ac:dyDescent="0.25">
      <c r="K207" s="55">
        <v>41197</v>
      </c>
      <c r="L207" s="20">
        <v>127.559762973747</v>
      </c>
      <c r="M207" s="20">
        <v>162.62207628329901</v>
      </c>
    </row>
    <row r="208" spans="11:13" x14ac:dyDescent="0.25">
      <c r="K208" s="55">
        <v>41228</v>
      </c>
      <c r="L208" s="20">
        <v>128.040412145549</v>
      </c>
      <c r="M208" s="20">
        <v>164.358447612314</v>
      </c>
    </row>
    <row r="209" spans="11:13" x14ac:dyDescent="0.25">
      <c r="K209" s="55">
        <v>41258</v>
      </c>
      <c r="L209" s="20">
        <v>129.37371030132499</v>
      </c>
      <c r="M209" s="20">
        <v>164.418820960305</v>
      </c>
    </row>
    <row r="210" spans="11:13" x14ac:dyDescent="0.25">
      <c r="K210" s="55">
        <v>41289</v>
      </c>
      <c r="L210" s="20">
        <v>129.811902359312</v>
      </c>
      <c r="M210" s="20">
        <v>163.80984950681699</v>
      </c>
    </row>
    <row r="211" spans="11:13" x14ac:dyDescent="0.25">
      <c r="K211" s="55">
        <v>41320</v>
      </c>
      <c r="L211" s="20">
        <v>130.30649342649201</v>
      </c>
      <c r="M211" s="20">
        <v>164.08623953921901</v>
      </c>
    </row>
    <row r="212" spans="11:13" x14ac:dyDescent="0.25">
      <c r="K212" s="55">
        <v>41348</v>
      </c>
      <c r="L212" s="20">
        <v>131.67342064711801</v>
      </c>
      <c r="M212" s="20">
        <v>163.973297588001</v>
      </c>
    </row>
    <row r="213" spans="11:13" x14ac:dyDescent="0.25">
      <c r="K213" s="55">
        <v>41379</v>
      </c>
      <c r="L213" s="20">
        <v>133.58706449479101</v>
      </c>
      <c r="M213" s="20">
        <v>165.56379386068599</v>
      </c>
    </row>
    <row r="214" spans="11:13" x14ac:dyDescent="0.25">
      <c r="K214" s="55">
        <v>41409</v>
      </c>
      <c r="L214" s="20">
        <v>136.80850714561399</v>
      </c>
      <c r="M214" s="20">
        <v>166.82132170096401</v>
      </c>
    </row>
    <row r="215" spans="11:13" x14ac:dyDescent="0.25">
      <c r="K215" s="55">
        <v>41440</v>
      </c>
      <c r="L215" s="20">
        <v>138.895483918568</v>
      </c>
      <c r="M215" s="20">
        <v>169.28201349849101</v>
      </c>
    </row>
    <row r="216" spans="11:13" x14ac:dyDescent="0.25">
      <c r="K216" s="55">
        <v>41470</v>
      </c>
      <c r="L216" s="20">
        <v>142.56410122262699</v>
      </c>
      <c r="M216" s="20">
        <v>170.30660336719799</v>
      </c>
    </row>
    <row r="217" spans="11:13" x14ac:dyDescent="0.25">
      <c r="K217" s="55">
        <v>41501</v>
      </c>
      <c r="L217" s="20">
        <v>143.958231390751</v>
      </c>
      <c r="M217" s="20">
        <v>170.751174884851</v>
      </c>
    </row>
    <row r="218" spans="11:13" x14ac:dyDescent="0.25">
      <c r="K218" s="55">
        <v>41532</v>
      </c>
      <c r="L218" s="20">
        <v>146.832662336818</v>
      </c>
      <c r="M218" s="20">
        <v>171.95577556289101</v>
      </c>
    </row>
    <row r="219" spans="11:13" x14ac:dyDescent="0.25">
      <c r="K219" s="55">
        <v>41562</v>
      </c>
      <c r="L219" s="20">
        <v>147.07915155598701</v>
      </c>
      <c r="M219" s="20">
        <v>174.33386703387001</v>
      </c>
    </row>
    <row r="220" spans="11:13" x14ac:dyDescent="0.25">
      <c r="K220" s="55">
        <v>41593</v>
      </c>
      <c r="L220" s="20">
        <v>147.797212404091</v>
      </c>
      <c r="M220" s="20">
        <v>177.14845953507901</v>
      </c>
    </row>
    <row r="221" spans="11:13" x14ac:dyDescent="0.25">
      <c r="K221" s="55">
        <v>41623</v>
      </c>
      <c r="L221" s="20">
        <v>145.91346858822101</v>
      </c>
      <c r="M221" s="20">
        <v>177.785171375261</v>
      </c>
    </row>
    <row r="222" spans="11:13" x14ac:dyDescent="0.25">
      <c r="K222" s="55">
        <v>41654</v>
      </c>
      <c r="L222" s="20">
        <v>145.12249830994301</v>
      </c>
      <c r="M222" s="20">
        <v>178.48721968936201</v>
      </c>
    </row>
    <row r="223" spans="11:13" x14ac:dyDescent="0.25">
      <c r="K223" s="55">
        <v>41685</v>
      </c>
      <c r="L223" s="20">
        <v>144.09260264313301</v>
      </c>
      <c r="M223" s="20">
        <v>179.005123287412</v>
      </c>
    </row>
    <row r="224" spans="11:13" x14ac:dyDescent="0.25">
      <c r="K224" s="55">
        <v>41713</v>
      </c>
      <c r="L224" s="20">
        <v>145.07828595645901</v>
      </c>
      <c r="M224" s="20">
        <v>180.47628786713301</v>
      </c>
    </row>
    <row r="225" spans="11:13" x14ac:dyDescent="0.25">
      <c r="K225" s="55">
        <v>41744</v>
      </c>
      <c r="L225" s="20">
        <v>146.53224430850801</v>
      </c>
      <c r="M225" s="20">
        <v>180.36823365641899</v>
      </c>
    </row>
    <row r="226" spans="11:13" x14ac:dyDescent="0.25">
      <c r="K226" s="55">
        <v>41774</v>
      </c>
      <c r="L226" s="20">
        <v>148.73401823797801</v>
      </c>
      <c r="M226" s="20">
        <v>177.08166196438799</v>
      </c>
    </row>
    <row r="227" spans="11:13" x14ac:dyDescent="0.25">
      <c r="K227" s="55">
        <v>41805</v>
      </c>
      <c r="L227" s="20">
        <v>150.34279600115499</v>
      </c>
      <c r="M227" s="20">
        <v>174.41146448044401</v>
      </c>
    </row>
    <row r="228" spans="11:13" x14ac:dyDescent="0.25">
      <c r="K228" s="55">
        <v>41835</v>
      </c>
      <c r="L228" s="20">
        <v>151.34344664109901</v>
      </c>
      <c r="M228" s="20">
        <v>173.24405916958</v>
      </c>
    </row>
    <row r="229" spans="11:13" x14ac:dyDescent="0.25">
      <c r="K229" s="55">
        <v>41866</v>
      </c>
      <c r="L229" s="20">
        <v>152.57817055911499</v>
      </c>
      <c r="M229" s="20">
        <v>178.92041222567801</v>
      </c>
    </row>
    <row r="230" spans="11:13" x14ac:dyDescent="0.25">
      <c r="K230" s="55">
        <v>41897</v>
      </c>
      <c r="L230" s="20">
        <v>153.48334168066299</v>
      </c>
      <c r="M230" s="20">
        <v>184.20419549174099</v>
      </c>
    </row>
    <row r="231" spans="11:13" x14ac:dyDescent="0.25">
      <c r="K231" s="55">
        <v>41927</v>
      </c>
      <c r="L231" s="20">
        <v>155.32035511017699</v>
      </c>
      <c r="M231" s="20">
        <v>189.32564778149001</v>
      </c>
    </row>
    <row r="232" spans="11:13" x14ac:dyDescent="0.25">
      <c r="K232" s="55">
        <v>41958</v>
      </c>
      <c r="L232" s="20">
        <v>156.32643794253599</v>
      </c>
      <c r="M232" s="20">
        <v>191.726264907077</v>
      </c>
    </row>
    <row r="233" spans="11:13" x14ac:dyDescent="0.25">
      <c r="K233" s="55">
        <v>41988</v>
      </c>
      <c r="L233" s="20">
        <v>159.93190645282701</v>
      </c>
      <c r="M233" s="20">
        <v>194.53671310502901</v>
      </c>
    </row>
    <row r="234" spans="11:13" x14ac:dyDescent="0.25">
      <c r="K234" s="55">
        <v>42019</v>
      </c>
      <c r="L234" s="20">
        <v>162.90667619220099</v>
      </c>
      <c r="M234" s="20">
        <v>197.21625022910001</v>
      </c>
    </row>
    <row r="235" spans="11:13" x14ac:dyDescent="0.25">
      <c r="K235" s="55">
        <v>42050</v>
      </c>
      <c r="L235" s="20">
        <v>167.72857537862001</v>
      </c>
      <c r="M235" s="20">
        <v>197.96397771796401</v>
      </c>
    </row>
    <row r="236" spans="11:13" x14ac:dyDescent="0.25">
      <c r="K236" s="55">
        <v>42078</v>
      </c>
      <c r="L236" s="20">
        <v>166.900886729121</v>
      </c>
      <c r="M236" s="20">
        <v>199.214123584665</v>
      </c>
    </row>
    <row r="237" spans="11:13" x14ac:dyDescent="0.25">
      <c r="K237" s="55">
        <v>42109</v>
      </c>
      <c r="L237" s="20">
        <v>167.949337298741</v>
      </c>
      <c r="M237" s="20">
        <v>200.70143570917</v>
      </c>
    </row>
    <row r="238" spans="11:13" x14ac:dyDescent="0.25">
      <c r="K238" s="55">
        <v>42139</v>
      </c>
      <c r="L238" s="20">
        <v>167.553898084244</v>
      </c>
      <c r="M238" s="20">
        <v>203.332988618744</v>
      </c>
    </row>
    <row r="239" spans="11:13" x14ac:dyDescent="0.25">
      <c r="K239" s="55">
        <v>42170</v>
      </c>
      <c r="L239" s="20">
        <v>170.05729425405499</v>
      </c>
      <c r="M239" s="20">
        <v>204.10135844705701</v>
      </c>
    </row>
    <row r="240" spans="11:13" x14ac:dyDescent="0.25">
      <c r="K240" s="55">
        <v>42200</v>
      </c>
      <c r="L240" s="20">
        <v>169.653016857365</v>
      </c>
      <c r="M240" s="20">
        <v>204.757433782341</v>
      </c>
    </row>
    <row r="241" spans="11:13" x14ac:dyDescent="0.25">
      <c r="K241" s="55">
        <v>42231</v>
      </c>
      <c r="L241" s="20">
        <v>169.160231216608</v>
      </c>
      <c r="M241" s="20">
        <v>204.98879946065901</v>
      </c>
    </row>
    <row r="242" spans="11:13" x14ac:dyDescent="0.25">
      <c r="K242" s="55">
        <v>42262</v>
      </c>
      <c r="L242" s="20">
        <v>169.876742927462</v>
      </c>
      <c r="M242" s="20">
        <v>206.310819879755</v>
      </c>
    </row>
    <row r="243" spans="11:13" x14ac:dyDescent="0.25">
      <c r="K243" s="55">
        <v>42292</v>
      </c>
      <c r="L243" s="20">
        <v>169.95514079072501</v>
      </c>
      <c r="M243" s="20">
        <v>206.25336528571</v>
      </c>
    </row>
    <row r="244" spans="11:13" x14ac:dyDescent="0.25">
      <c r="K244" s="55">
        <v>42323</v>
      </c>
      <c r="L244" s="20">
        <v>170.559858222027</v>
      </c>
      <c r="M244" s="20">
        <v>207.624071705951</v>
      </c>
    </row>
    <row r="245" spans="11:13" x14ac:dyDescent="0.25">
      <c r="K245" s="55">
        <v>42353</v>
      </c>
      <c r="L245" s="20">
        <v>169.05732171079501</v>
      </c>
      <c r="M245" s="20">
        <v>209.25191642633001</v>
      </c>
    </row>
    <row r="246" spans="11:13" x14ac:dyDescent="0.25">
      <c r="K246" s="55">
        <v>42384</v>
      </c>
      <c r="L246" s="20">
        <v>167.692254414872</v>
      </c>
      <c r="M246" s="20">
        <v>212.848977624946</v>
      </c>
    </row>
    <row r="247" spans="11:13" x14ac:dyDescent="0.25">
      <c r="K247" s="55">
        <v>42415</v>
      </c>
      <c r="L247" s="20">
        <v>164.877829940819</v>
      </c>
      <c r="M247" s="20">
        <v>214.533733994969</v>
      </c>
    </row>
    <row r="248" spans="11:13" x14ac:dyDescent="0.25">
      <c r="K248" s="55">
        <v>42444</v>
      </c>
      <c r="L248" s="20">
        <v>162.997684820204</v>
      </c>
      <c r="M248" s="20">
        <v>216.845452620808</v>
      </c>
    </row>
    <row r="249" spans="11:13" x14ac:dyDescent="0.25">
      <c r="K249" s="55">
        <v>42475</v>
      </c>
      <c r="L249" s="20">
        <v>163.43751436527</v>
      </c>
      <c r="M249" s="20">
        <v>218.695906825572</v>
      </c>
    </row>
    <row r="250" spans="11:13" x14ac:dyDescent="0.25">
      <c r="K250" s="55">
        <v>42505</v>
      </c>
      <c r="L250" s="20">
        <v>167.122761639544</v>
      </c>
      <c r="M250" s="20">
        <v>221.38883467973</v>
      </c>
    </row>
    <row r="251" spans="11:13" x14ac:dyDescent="0.25">
      <c r="K251" s="55">
        <v>42536</v>
      </c>
      <c r="L251" s="20">
        <v>171.629685117809</v>
      </c>
      <c r="M251" s="20">
        <v>222.75060111083999</v>
      </c>
    </row>
    <row r="252" spans="11:13" x14ac:dyDescent="0.25">
      <c r="K252" s="55">
        <v>42566</v>
      </c>
      <c r="L252" s="20">
        <v>175.22420575245201</v>
      </c>
      <c r="M252" s="20">
        <v>223.947899034887</v>
      </c>
    </row>
    <row r="253" spans="11:13" x14ac:dyDescent="0.25">
      <c r="K253" s="55">
        <v>42597</v>
      </c>
      <c r="L253" s="20">
        <v>176.12074728503899</v>
      </c>
      <c r="M253" s="20">
        <v>224.715813899772</v>
      </c>
    </row>
    <row r="254" spans="11:13" x14ac:dyDescent="0.25">
      <c r="K254" s="55">
        <v>42628</v>
      </c>
      <c r="L254" s="20">
        <v>175.93290939496401</v>
      </c>
      <c r="M254" s="20">
        <v>225.42169085281799</v>
      </c>
    </row>
    <row r="255" spans="11:13" x14ac:dyDescent="0.25">
      <c r="K255" s="55">
        <v>42658</v>
      </c>
      <c r="L255" s="20">
        <v>177.09691068356699</v>
      </c>
      <c r="M255" s="20">
        <v>226.01879178274001</v>
      </c>
    </row>
    <row r="256" spans="11:13" x14ac:dyDescent="0.25">
      <c r="K256" s="55">
        <v>42689</v>
      </c>
      <c r="L256" s="20">
        <v>177.8602532745</v>
      </c>
      <c r="M256" s="20">
        <v>226.57858237139899</v>
      </c>
    </row>
    <row r="257" spans="11:13" x14ac:dyDescent="0.25">
      <c r="K257" s="55">
        <v>42719</v>
      </c>
      <c r="L257" s="20">
        <v>178.151196055941</v>
      </c>
      <c r="M257" s="20">
        <v>227.240783770674</v>
      </c>
    </row>
    <row r="258" spans="11:13" x14ac:dyDescent="0.25">
      <c r="K258" s="55">
        <v>42750</v>
      </c>
      <c r="L258" s="20">
        <v>175.81623865036599</v>
      </c>
      <c r="M258" s="20">
        <v>226.415288572192</v>
      </c>
    </row>
    <row r="259" spans="11:13" x14ac:dyDescent="0.25">
      <c r="K259" s="55">
        <v>42781</v>
      </c>
      <c r="L259" s="20">
        <v>174.47810298454701</v>
      </c>
      <c r="M259" s="20">
        <v>226.38530855203999</v>
      </c>
    </row>
    <row r="260" spans="11:13" x14ac:dyDescent="0.25">
      <c r="K260" s="55">
        <v>42809</v>
      </c>
      <c r="L260" s="20">
        <v>176.28998231013301</v>
      </c>
      <c r="M260" s="20">
        <v>225.973605544701</v>
      </c>
    </row>
    <row r="261" spans="11:13" x14ac:dyDescent="0.25">
      <c r="K261" s="55">
        <v>42840</v>
      </c>
      <c r="L261" s="20">
        <v>178.99845978502799</v>
      </c>
      <c r="M261" s="20">
        <v>227.67302136562699</v>
      </c>
    </row>
    <row r="262" spans="11:13" x14ac:dyDescent="0.25">
      <c r="K262" s="55">
        <v>42870</v>
      </c>
      <c r="L262" s="20">
        <v>181.81143110053</v>
      </c>
      <c r="M262" s="20">
        <v>230.384280144993</v>
      </c>
    </row>
    <row r="263" spans="11:13" x14ac:dyDescent="0.25">
      <c r="K263" s="55">
        <v>42901</v>
      </c>
      <c r="L263" s="20">
        <v>182.41958522465799</v>
      </c>
      <c r="M263" s="20">
        <v>234.55133991397599</v>
      </c>
    </row>
    <row r="264" spans="11:13" x14ac:dyDescent="0.25">
      <c r="K264" s="55">
        <v>42931</v>
      </c>
      <c r="L264" s="20">
        <v>182.66031753239301</v>
      </c>
      <c r="M264" s="20">
        <v>237.656048901682</v>
      </c>
    </row>
    <row r="265" spans="11:13" x14ac:dyDescent="0.25">
      <c r="K265" s="55">
        <v>42962</v>
      </c>
      <c r="L265" s="20">
        <v>184.31424402457799</v>
      </c>
      <c r="M265" s="20">
        <v>238.84830856311299</v>
      </c>
    </row>
    <row r="266" spans="11:13" x14ac:dyDescent="0.25">
      <c r="K266" s="55">
        <v>42993</v>
      </c>
      <c r="L266" s="20">
        <v>186.81371059827899</v>
      </c>
      <c r="M266" s="20">
        <v>239.62403806057401</v>
      </c>
    </row>
    <row r="267" spans="11:13" x14ac:dyDescent="0.25">
      <c r="K267" s="55">
        <v>43023</v>
      </c>
      <c r="L267" s="20">
        <v>190.92776532586399</v>
      </c>
      <c r="M267" s="20">
        <v>241.268951626573</v>
      </c>
    </row>
    <row r="268" spans="11:13" x14ac:dyDescent="0.25">
      <c r="K268" s="55">
        <v>43054</v>
      </c>
      <c r="L268" s="20">
        <v>190.99496196092699</v>
      </c>
      <c r="M268" s="20">
        <v>243.87339275077201</v>
      </c>
    </row>
    <row r="269" spans="11:13" x14ac:dyDescent="0.25">
      <c r="K269" s="55">
        <v>43084</v>
      </c>
      <c r="L269" s="20">
        <v>188.242283200522</v>
      </c>
      <c r="M269" s="20">
        <v>245.86995007253401</v>
      </c>
    </row>
    <row r="270" spans="11:13" x14ac:dyDescent="0.25">
      <c r="K270" s="55">
        <v>43115</v>
      </c>
      <c r="L270" s="20">
        <v>184.03228925917901</v>
      </c>
      <c r="M270" s="20">
        <v>247.83441862667701</v>
      </c>
    </row>
    <row r="271" spans="11:13" x14ac:dyDescent="0.25">
      <c r="K271" s="55">
        <v>43146</v>
      </c>
      <c r="L271" s="20">
        <v>185.88093883469699</v>
      </c>
      <c r="M271" s="20">
        <v>250.33895664590199</v>
      </c>
    </row>
    <row r="272" spans="11:13" x14ac:dyDescent="0.25">
      <c r="K272" s="55">
        <v>43174</v>
      </c>
      <c r="L272" s="20">
        <v>191.66537845877701</v>
      </c>
      <c r="M272" s="20">
        <v>254.44063893160401</v>
      </c>
    </row>
    <row r="273" spans="11:13" x14ac:dyDescent="0.25">
      <c r="K273" s="55">
        <v>43205</v>
      </c>
      <c r="L273" s="20">
        <v>198.32567055348599</v>
      </c>
      <c r="M273" s="20">
        <v>256.95946397606201</v>
      </c>
    </row>
    <row r="274" spans="11:13" x14ac:dyDescent="0.25">
      <c r="K274" s="55">
        <v>43235</v>
      </c>
      <c r="L274" s="20">
        <v>197.25453120051</v>
      </c>
      <c r="M274" s="20">
        <v>256.542896854871</v>
      </c>
    </row>
    <row r="275" spans="11:13" x14ac:dyDescent="0.25">
      <c r="K275" s="55">
        <v>43266</v>
      </c>
      <c r="L275" s="20">
        <v>193.04366041102</v>
      </c>
      <c r="M275" s="20">
        <v>253.94297268880101</v>
      </c>
    </row>
    <row r="276" spans="11:13" x14ac:dyDescent="0.25">
      <c r="K276" s="55">
        <v>43296</v>
      </c>
      <c r="L276" s="20">
        <v>189.905827770722</v>
      </c>
      <c r="M276" s="20">
        <v>254.72196210665001</v>
      </c>
    </row>
    <row r="277" spans="11:13" x14ac:dyDescent="0.25">
      <c r="K277" s="55">
        <v>43327</v>
      </c>
      <c r="L277" s="20">
        <v>191.11302679540199</v>
      </c>
      <c r="M277" s="20">
        <v>257.86501570351498</v>
      </c>
    </row>
    <row r="278" spans="11:13" x14ac:dyDescent="0.25">
      <c r="K278" s="55">
        <v>43358</v>
      </c>
      <c r="L278" s="20">
        <v>193.02264175469099</v>
      </c>
      <c r="M278" s="20">
        <v>262.08906815147401</v>
      </c>
    </row>
    <row r="279" spans="11:13" x14ac:dyDescent="0.25">
      <c r="K279" s="55">
        <v>43388</v>
      </c>
      <c r="L279" s="20">
        <v>192.447107206494</v>
      </c>
      <c r="M279" s="20">
        <v>263.259754104872</v>
      </c>
    </row>
    <row r="280" spans="11:13" x14ac:dyDescent="0.25">
      <c r="K280" s="55">
        <v>43419</v>
      </c>
      <c r="L280" s="20">
        <v>191.59292842755499</v>
      </c>
      <c r="M280" s="20">
        <v>263.61735240451401</v>
      </c>
    </row>
    <row r="281" spans="11:13" x14ac:dyDescent="0.25">
      <c r="K281" s="55">
        <v>43449</v>
      </c>
      <c r="L281" s="20">
        <v>191.29164799201399</v>
      </c>
      <c r="M281" s="20">
        <v>263.89849729987401</v>
      </c>
    </row>
    <row r="282" spans="11:13" x14ac:dyDescent="0.25">
      <c r="K282" s="55">
        <v>43480</v>
      </c>
      <c r="L282" s="20">
        <v>193.76941204062601</v>
      </c>
      <c r="M282" s="20">
        <v>264.46283319485201</v>
      </c>
    </row>
    <row r="283" spans="11:13" x14ac:dyDescent="0.25">
      <c r="K283" s="55">
        <v>43511</v>
      </c>
      <c r="L283" s="20">
        <v>196.632263667546</v>
      </c>
      <c r="M283" s="20">
        <v>267.59771976209203</v>
      </c>
    </row>
    <row r="284" spans="11:13" x14ac:dyDescent="0.25">
      <c r="K284" s="55">
        <v>43539</v>
      </c>
      <c r="L284" s="20">
        <v>198.55126603634699</v>
      </c>
      <c r="M284" s="20">
        <v>270.52751600020298</v>
      </c>
    </row>
    <row r="285" spans="11:13" x14ac:dyDescent="0.25">
      <c r="K285" s="55">
        <v>43570</v>
      </c>
      <c r="L285" s="20">
        <v>201.276788539216</v>
      </c>
      <c r="M285" s="20">
        <v>274.55228336170899</v>
      </c>
    </row>
    <row r="286" spans="11:13" x14ac:dyDescent="0.25">
      <c r="K286" s="55">
        <v>43600</v>
      </c>
      <c r="L286" s="20">
        <v>204.862202840989</v>
      </c>
      <c r="M286" s="20">
        <v>275.1717734778</v>
      </c>
    </row>
    <row r="287" spans="11:13" x14ac:dyDescent="0.25">
      <c r="K287" s="55">
        <v>43631</v>
      </c>
      <c r="L287" s="20">
        <v>210.56096000255599</v>
      </c>
      <c r="M287" s="20">
        <v>276.17545805048201</v>
      </c>
    </row>
    <row r="288" spans="11:13" x14ac:dyDescent="0.25">
      <c r="K288" s="55">
        <v>43661</v>
      </c>
      <c r="L288" s="20">
        <v>212.847733445008</v>
      </c>
      <c r="M288" s="20">
        <v>276.61799497472401</v>
      </c>
    </row>
    <row r="289" spans="11:13" x14ac:dyDescent="0.25">
      <c r="K289" s="55">
        <v>43692</v>
      </c>
      <c r="L289" s="20">
        <v>212.05642107204301</v>
      </c>
      <c r="M289" s="20">
        <v>278.54384993268098</v>
      </c>
    </row>
    <row r="290" spans="11:13" x14ac:dyDescent="0.25">
      <c r="K290" s="55">
        <v>43723</v>
      </c>
      <c r="L290" s="20">
        <v>209.42293438643199</v>
      </c>
      <c r="M290" s="20">
        <v>280.86889745267803</v>
      </c>
    </row>
    <row r="291" spans="11:13" x14ac:dyDescent="0.25">
      <c r="K291" s="55">
        <v>43753</v>
      </c>
      <c r="L291" s="20">
        <v>207.68242893675699</v>
      </c>
      <c r="M291" s="20">
        <v>284.00766071888501</v>
      </c>
    </row>
    <row r="292" spans="11:13" x14ac:dyDescent="0.25">
      <c r="K292" s="55">
        <v>43784</v>
      </c>
      <c r="L292" s="20">
        <v>206.97129004203401</v>
      </c>
      <c r="M292" s="20">
        <v>287.44757921032402</v>
      </c>
    </row>
    <row r="293" spans="11:13" x14ac:dyDescent="0.25">
      <c r="K293" s="55">
        <v>43814</v>
      </c>
      <c r="L293" s="20">
        <v>206.53624045570601</v>
      </c>
      <c r="M293" s="20">
        <v>290.15534103907697</v>
      </c>
    </row>
    <row r="294" spans="11:13" x14ac:dyDescent="0.25">
      <c r="K294" s="55">
        <v>43845</v>
      </c>
      <c r="L294" s="20">
        <v>206.02032316539999</v>
      </c>
      <c r="M294" s="20">
        <v>290.57255449156497</v>
      </c>
    </row>
    <row r="295" spans="11:13" x14ac:dyDescent="0.25">
      <c r="K295" s="55">
        <v>43876</v>
      </c>
      <c r="L295" s="20">
        <v>207.586018671635</v>
      </c>
      <c r="M295" s="20">
        <v>291.55104589184299</v>
      </c>
    </row>
    <row r="296" spans="11:13" x14ac:dyDescent="0.25">
      <c r="K296" s="55">
        <v>43905</v>
      </c>
      <c r="L296" s="20">
        <v>210.19965980716799</v>
      </c>
      <c r="M296" s="20">
        <v>292.17927797920697</v>
      </c>
    </row>
    <row r="297" spans="11:13" x14ac:dyDescent="0.25">
      <c r="K297" s="55">
        <v>43936</v>
      </c>
      <c r="L297" s="20">
        <v>211.66623462093801</v>
      </c>
      <c r="M297" s="20">
        <v>297.31219426381</v>
      </c>
    </row>
    <row r="298" spans="11:13" x14ac:dyDescent="0.25">
      <c r="K298" s="55">
        <v>43966</v>
      </c>
      <c r="L298" s="20">
        <v>209.207659787648</v>
      </c>
      <c r="M298" s="20">
        <v>295.44761014756602</v>
      </c>
    </row>
    <row r="299" spans="11:13" x14ac:dyDescent="0.25">
      <c r="K299" s="55">
        <v>43997</v>
      </c>
      <c r="L299" s="20">
        <v>205.759796415838</v>
      </c>
      <c r="M299" s="20">
        <v>295.317917588049</v>
      </c>
    </row>
    <row r="300" spans="11:13" x14ac:dyDescent="0.25">
      <c r="K300" s="55">
        <v>44027</v>
      </c>
      <c r="L300" s="20">
        <v>205.60327078185099</v>
      </c>
      <c r="M300" s="20">
        <v>295.68476678628502</v>
      </c>
    </row>
    <row r="301" spans="11:13" x14ac:dyDescent="0.25">
      <c r="K301" s="55">
        <v>44058</v>
      </c>
      <c r="L301" s="20">
        <v>207.131480165271</v>
      </c>
      <c r="M301" s="20">
        <v>304.32375805096501</v>
      </c>
    </row>
    <row r="302" spans="11:13" x14ac:dyDescent="0.25">
      <c r="K302" s="55">
        <v>44089</v>
      </c>
      <c r="L302" s="20">
        <v>210.35407984758001</v>
      </c>
      <c r="M302" s="20">
        <v>311.286011057743</v>
      </c>
    </row>
    <row r="303" spans="11:13" x14ac:dyDescent="0.25">
      <c r="K303" s="55">
        <v>44119</v>
      </c>
      <c r="L303" s="20">
        <v>212.209163041089</v>
      </c>
      <c r="M303" s="20">
        <v>313.93786319046598</v>
      </c>
    </row>
    <row r="304" spans="11:13" x14ac:dyDescent="0.25">
      <c r="K304" s="55">
        <v>44150</v>
      </c>
      <c r="L304" s="20">
        <v>217.37835957052701</v>
      </c>
      <c r="M304" s="20">
        <v>313.03096141074201</v>
      </c>
    </row>
    <row r="305" spans="11:13" x14ac:dyDescent="0.25">
      <c r="K305" s="55">
        <v>44180</v>
      </c>
      <c r="L305" s="20">
        <v>217.37635298224299</v>
      </c>
      <c r="M305" s="20">
        <v>312.70504285705402</v>
      </c>
    </row>
    <row r="306" spans="11:13" x14ac:dyDescent="0.25">
      <c r="K306" s="55">
        <v>44211</v>
      </c>
      <c r="L306" s="20">
        <v>217.17502964098199</v>
      </c>
      <c r="M306" s="20">
        <v>312.25304286121002</v>
      </c>
    </row>
    <row r="307" spans="11:13" x14ac:dyDescent="0.25">
      <c r="K307" s="55">
        <v>44242</v>
      </c>
      <c r="L307" s="20">
        <v>213.762640258744</v>
      </c>
      <c r="M307" s="20">
        <v>314.32877668598701</v>
      </c>
    </row>
    <row r="308" spans="11:13" x14ac:dyDescent="0.25">
      <c r="K308" s="55">
        <v>44270</v>
      </c>
      <c r="L308" s="20">
        <v>218.57148887846901</v>
      </c>
      <c r="M308" s="20">
        <v>317.48838912090298</v>
      </c>
    </row>
    <row r="309" spans="11:13" x14ac:dyDescent="0.25">
      <c r="K309" s="55">
        <v>44301</v>
      </c>
      <c r="L309" s="20">
        <v>221.99048634397201</v>
      </c>
      <c r="M309" s="20">
        <v>323.11194295441999</v>
      </c>
    </row>
    <row r="310" spans="11:13" x14ac:dyDescent="0.25">
      <c r="K310" s="55">
        <v>44331</v>
      </c>
      <c r="L310" s="20">
        <v>224.135697614675</v>
      </c>
      <c r="M310" s="20">
        <v>330.19191359338902</v>
      </c>
    </row>
    <row r="311" spans="11:13" x14ac:dyDescent="0.25">
      <c r="K311" s="55">
        <v>44362</v>
      </c>
      <c r="L311" s="20">
        <v>223.49965509132801</v>
      </c>
      <c r="M311" s="20">
        <v>339.37580356866698</v>
      </c>
    </row>
    <row r="312" spans="11:13" x14ac:dyDescent="0.25">
      <c r="K312" s="55">
        <v>44392</v>
      </c>
      <c r="L312" s="20">
        <v>227.11868833394701</v>
      </c>
      <c r="M312" s="20">
        <v>347.87045391716299</v>
      </c>
    </row>
    <row r="313" spans="11:13" x14ac:dyDescent="0.25">
      <c r="K313" s="55">
        <v>44423</v>
      </c>
      <c r="L313" s="20">
        <v>230.314254149829</v>
      </c>
      <c r="M313" s="20">
        <v>352.66315453530302</v>
      </c>
    </row>
    <row r="314" spans="11:13" x14ac:dyDescent="0.25">
      <c r="K314" s="39">
        <v>42674</v>
      </c>
      <c r="L314" s="143" t="s">
        <v>75</v>
      </c>
    </row>
    <row r="315" spans="11:13" x14ac:dyDescent="0.25">
      <c r="K315" s="89"/>
      <c r="L315" s="139" t="s">
        <v>108</v>
      </c>
      <c r="M315" s="140" t="s">
        <v>109</v>
      </c>
    </row>
    <row r="316" spans="11:13" x14ac:dyDescent="0.25">
      <c r="K316" s="89" t="s">
        <v>96</v>
      </c>
      <c r="L316" s="141">
        <f>MAX($L$126:$L$161)</f>
        <v>172.61814084492599</v>
      </c>
      <c r="M316" s="141">
        <f>MAX($M$126:$M$161)</f>
        <v>182.211363551305</v>
      </c>
    </row>
    <row r="317" spans="11:13" x14ac:dyDescent="0.25">
      <c r="K317" s="89" t="s">
        <v>97</v>
      </c>
      <c r="L317" s="141">
        <f>MIN($L$162:$L$197)</f>
        <v>105.393304431649</v>
      </c>
      <c r="M317" s="141">
        <f>MIN($M$162:$M$197)</f>
        <v>117.20364052486801</v>
      </c>
    </row>
    <row r="318" spans="11:13" x14ac:dyDescent="0.25">
      <c r="K318" s="89" t="s">
        <v>98</v>
      </c>
      <c r="L318" s="142">
        <f>L313/L316-1</f>
        <v>0.33424130872047297</v>
      </c>
      <c r="M318" s="142">
        <f>M313/M316-1</f>
        <v>0.93546191445960036</v>
      </c>
    </row>
    <row r="319" spans="11:13" x14ac:dyDescent="0.25">
      <c r="K319" s="55">
        <v>44607</v>
      </c>
      <c r="L319" s="20" t="s">
        <v>75</v>
      </c>
      <c r="M319" s="20" t="s">
        <v>75</v>
      </c>
    </row>
    <row r="320" spans="11:13" x14ac:dyDescent="0.25">
      <c r="K320" s="55">
        <v>44635</v>
      </c>
      <c r="L320" s="20" t="s">
        <v>75</v>
      </c>
      <c r="M320" s="20" t="s">
        <v>75</v>
      </c>
    </row>
    <row r="321" spans="11:13" x14ac:dyDescent="0.25">
      <c r="K321" s="55">
        <v>44666</v>
      </c>
      <c r="L321" s="20" t="s">
        <v>75</v>
      </c>
      <c r="M321" s="20" t="s">
        <v>75</v>
      </c>
    </row>
    <row r="322" spans="11:13" x14ac:dyDescent="0.25">
      <c r="K322" s="55">
        <v>44696</v>
      </c>
      <c r="L322" s="20" t="s">
        <v>75</v>
      </c>
      <c r="M322" s="20" t="s">
        <v>75</v>
      </c>
    </row>
    <row r="323" spans="11:13" x14ac:dyDescent="0.25">
      <c r="K323" s="55">
        <v>44727</v>
      </c>
      <c r="L323" s="20" t="s">
        <v>75</v>
      </c>
      <c r="M323" s="20" t="s">
        <v>75</v>
      </c>
    </row>
    <row r="324" spans="11:13" x14ac:dyDescent="0.25">
      <c r="K324" s="55">
        <v>44757</v>
      </c>
      <c r="L324" s="20" t="s">
        <v>75</v>
      </c>
      <c r="M324" s="20" t="s">
        <v>75</v>
      </c>
    </row>
    <row r="325" spans="11:13" x14ac:dyDescent="0.25">
      <c r="K325" s="55">
        <v>44788</v>
      </c>
      <c r="L325" s="20" t="s">
        <v>75</v>
      </c>
      <c r="M325" s="20" t="s">
        <v>75</v>
      </c>
    </row>
    <row r="326" spans="11:13" x14ac:dyDescent="0.25">
      <c r="K326" s="55">
        <v>44819</v>
      </c>
      <c r="L326" s="20" t="s">
        <v>75</v>
      </c>
      <c r="M326" s="20" t="s">
        <v>75</v>
      </c>
    </row>
    <row r="327" spans="11:13" x14ac:dyDescent="0.25">
      <c r="K327" s="55">
        <v>44849</v>
      </c>
      <c r="L327" s="20" t="s">
        <v>75</v>
      </c>
      <c r="M327" s="20" t="s">
        <v>75</v>
      </c>
    </row>
    <row r="328" spans="11:13" x14ac:dyDescent="0.25">
      <c r="K328" s="55">
        <v>44880</v>
      </c>
      <c r="L328" s="20" t="s">
        <v>75</v>
      </c>
      <c r="M328" s="20" t="s">
        <v>75</v>
      </c>
    </row>
    <row r="329" spans="11:13" x14ac:dyDescent="0.25">
      <c r="K329" s="55">
        <v>44910</v>
      </c>
      <c r="L329" s="20" t="s">
        <v>75</v>
      </c>
      <c r="M329" s="20" t="s">
        <v>75</v>
      </c>
    </row>
    <row r="330" spans="11:13" x14ac:dyDescent="0.25">
      <c r="K330" s="55">
        <v>44941</v>
      </c>
      <c r="L330" s="20" t="s">
        <v>75</v>
      </c>
      <c r="M330" s="20" t="s">
        <v>75</v>
      </c>
    </row>
    <row r="331" spans="11:13" x14ac:dyDescent="0.25">
      <c r="K331" s="55">
        <v>44972</v>
      </c>
      <c r="L331" s="20" t="s">
        <v>75</v>
      </c>
      <c r="M331" s="20" t="s">
        <v>75</v>
      </c>
    </row>
    <row r="332" spans="11:13" x14ac:dyDescent="0.25">
      <c r="K332" s="55">
        <v>45000</v>
      </c>
      <c r="L332" s="20" t="s">
        <v>75</v>
      </c>
      <c r="M332" s="20" t="s">
        <v>75</v>
      </c>
    </row>
    <row r="333" spans="11:13" x14ac:dyDescent="0.25">
      <c r="K333" s="55">
        <v>45031</v>
      </c>
      <c r="L333" s="20" t="s">
        <v>75</v>
      </c>
      <c r="M333" s="20" t="s">
        <v>75</v>
      </c>
    </row>
    <row r="334" spans="11:13" x14ac:dyDescent="0.25">
      <c r="K334" s="55">
        <v>45061</v>
      </c>
      <c r="L334" s="20" t="s">
        <v>75</v>
      </c>
      <c r="M334" s="20" t="s">
        <v>75</v>
      </c>
    </row>
    <row r="335" spans="11:13" x14ac:dyDescent="0.25">
      <c r="K335" s="55">
        <v>45092</v>
      </c>
      <c r="L335" s="20" t="s">
        <v>75</v>
      </c>
      <c r="M335" s="20" t="s">
        <v>75</v>
      </c>
    </row>
    <row r="336" spans="11:13" x14ac:dyDescent="0.25">
      <c r="K336" s="55">
        <v>45122</v>
      </c>
      <c r="L336" s="20" t="s">
        <v>75</v>
      </c>
      <c r="M336" s="20" t="s">
        <v>75</v>
      </c>
    </row>
    <row r="337" spans="11:13" x14ac:dyDescent="0.25">
      <c r="K337" s="55">
        <v>45153</v>
      </c>
      <c r="L337" s="20" t="s">
        <v>75</v>
      </c>
      <c r="M337" s="20" t="s">
        <v>75</v>
      </c>
    </row>
    <row r="338" spans="11:13" x14ac:dyDescent="0.25">
      <c r="K338" s="55">
        <v>45184</v>
      </c>
      <c r="L338" s="20" t="s">
        <v>75</v>
      </c>
      <c r="M338" s="20" t="s">
        <v>75</v>
      </c>
    </row>
    <row r="339" spans="11:13" x14ac:dyDescent="0.25">
      <c r="K339" s="55">
        <v>45214</v>
      </c>
      <c r="L339" s="20" t="s">
        <v>75</v>
      </c>
      <c r="M339" s="20" t="s">
        <v>75</v>
      </c>
    </row>
    <row r="340" spans="11:13" x14ac:dyDescent="0.25">
      <c r="K340" s="55">
        <v>45245</v>
      </c>
      <c r="L340" s="20" t="s">
        <v>75</v>
      </c>
      <c r="M340" s="20" t="s">
        <v>75</v>
      </c>
    </row>
    <row r="341" spans="11:13" x14ac:dyDescent="0.25">
      <c r="K341" s="55">
        <v>45275</v>
      </c>
      <c r="L341" s="20" t="s">
        <v>75</v>
      </c>
      <c r="M341" s="20" t="s">
        <v>75</v>
      </c>
    </row>
    <row r="342" spans="11:13" x14ac:dyDescent="0.25">
      <c r="K342" s="55">
        <v>45306</v>
      </c>
      <c r="L342" s="20" t="s">
        <v>75</v>
      </c>
      <c r="M342" s="20" t="s">
        <v>75</v>
      </c>
    </row>
    <row r="343" spans="11:13" x14ac:dyDescent="0.25">
      <c r="K343" s="55">
        <v>45337</v>
      </c>
      <c r="L343" s="20" t="s">
        <v>75</v>
      </c>
      <c r="M343" s="20" t="s">
        <v>75</v>
      </c>
    </row>
    <row r="344" spans="11:13" x14ac:dyDescent="0.25">
      <c r="K344" s="55">
        <v>45366</v>
      </c>
      <c r="L344" s="20" t="s">
        <v>75</v>
      </c>
      <c r="M344" s="20" t="s">
        <v>75</v>
      </c>
    </row>
    <row r="345" spans="11:13" x14ac:dyDescent="0.25">
      <c r="K345" s="55">
        <v>45397</v>
      </c>
      <c r="L345" s="20" t="s">
        <v>75</v>
      </c>
      <c r="M345" s="20" t="s">
        <v>75</v>
      </c>
    </row>
    <row r="346" spans="11:13" x14ac:dyDescent="0.25">
      <c r="K346" s="55">
        <v>45427</v>
      </c>
      <c r="L346" s="20" t="s">
        <v>75</v>
      </c>
      <c r="M346" s="20" t="s">
        <v>75</v>
      </c>
    </row>
    <row r="347" spans="11:13" x14ac:dyDescent="0.25">
      <c r="K347" s="55">
        <v>45458</v>
      </c>
      <c r="L347" s="20" t="s">
        <v>75</v>
      </c>
      <c r="M347" s="20" t="s">
        <v>75</v>
      </c>
    </row>
    <row r="348" spans="11:13" x14ac:dyDescent="0.25">
      <c r="K348" s="55">
        <v>45488</v>
      </c>
      <c r="L348" s="20" t="s">
        <v>75</v>
      </c>
      <c r="M348" s="20" t="s">
        <v>75</v>
      </c>
    </row>
    <row r="349" spans="11:13" x14ac:dyDescent="0.25">
      <c r="K349" s="55">
        <v>45519</v>
      </c>
      <c r="L349" s="20" t="s">
        <v>75</v>
      </c>
      <c r="M349" s="20" t="s">
        <v>75</v>
      </c>
    </row>
    <row r="350" spans="11:13" x14ac:dyDescent="0.25">
      <c r="K350" s="55">
        <v>45550</v>
      </c>
      <c r="L350" s="20" t="s">
        <v>75</v>
      </c>
      <c r="M350" s="20" t="s">
        <v>75</v>
      </c>
    </row>
    <row r="351" spans="11:13" x14ac:dyDescent="0.25">
      <c r="K351" s="55">
        <v>45580</v>
      </c>
      <c r="L351" s="20" t="s">
        <v>75</v>
      </c>
      <c r="M351" s="20" t="s">
        <v>75</v>
      </c>
    </row>
    <row r="352" spans="11:13" x14ac:dyDescent="0.25">
      <c r="K352" s="55">
        <v>45611</v>
      </c>
      <c r="L352" s="20" t="s">
        <v>75</v>
      </c>
      <c r="M352" s="20" t="s">
        <v>75</v>
      </c>
    </row>
    <row r="353" spans="11:13" x14ac:dyDescent="0.25">
      <c r="K353" s="55">
        <v>45641</v>
      </c>
      <c r="L353" s="20" t="s">
        <v>75</v>
      </c>
      <c r="M353" s="20" t="s">
        <v>75</v>
      </c>
    </row>
    <row r="354" spans="11:13" x14ac:dyDescent="0.25">
      <c r="K354" s="55">
        <v>45672</v>
      </c>
      <c r="L354" s="20" t="s">
        <v>75</v>
      </c>
      <c r="M354" s="20" t="s">
        <v>75</v>
      </c>
    </row>
    <row r="355" spans="11:13" x14ac:dyDescent="0.25">
      <c r="K355" s="55">
        <v>45703</v>
      </c>
      <c r="L355" s="20" t="s">
        <v>75</v>
      </c>
      <c r="M355" s="20" t="s">
        <v>75</v>
      </c>
    </row>
    <row r="356" spans="11:13" x14ac:dyDescent="0.25">
      <c r="K356" s="55">
        <v>45731</v>
      </c>
      <c r="L356" s="20" t="s">
        <v>75</v>
      </c>
      <c r="M356" s="20" t="s">
        <v>75</v>
      </c>
    </row>
    <row r="357" spans="11:13" x14ac:dyDescent="0.25">
      <c r="K357" s="55">
        <v>45762</v>
      </c>
      <c r="L357" s="20" t="s">
        <v>75</v>
      </c>
      <c r="M357" s="20" t="s">
        <v>75</v>
      </c>
    </row>
    <row r="358" spans="11:13" x14ac:dyDescent="0.25">
      <c r="K358" s="55">
        <v>45792</v>
      </c>
      <c r="L358" s="20" t="s">
        <v>75</v>
      </c>
      <c r="M358" s="20" t="s">
        <v>75</v>
      </c>
    </row>
    <row r="359" spans="11:13" x14ac:dyDescent="0.25">
      <c r="K359" s="55">
        <v>45823</v>
      </c>
      <c r="L359" s="20" t="s">
        <v>75</v>
      </c>
      <c r="M359" s="20" t="s">
        <v>75</v>
      </c>
    </row>
    <row r="360" spans="11:13" x14ac:dyDescent="0.25">
      <c r="K360" s="55">
        <v>45853</v>
      </c>
      <c r="L360" s="20" t="s">
        <v>75</v>
      </c>
      <c r="M360" s="20" t="s">
        <v>75</v>
      </c>
    </row>
    <row r="361" spans="11:13" x14ac:dyDescent="0.25">
      <c r="K361" s="55">
        <v>45884</v>
      </c>
      <c r="L361" s="20" t="s">
        <v>75</v>
      </c>
      <c r="M361" s="20" t="s">
        <v>75</v>
      </c>
    </row>
    <row r="362" spans="11:13" x14ac:dyDescent="0.25">
      <c r="K362" s="55">
        <v>45915</v>
      </c>
      <c r="L362" s="20" t="s">
        <v>75</v>
      </c>
      <c r="M362" s="20" t="s">
        <v>75</v>
      </c>
    </row>
    <row r="363" spans="11:13" x14ac:dyDescent="0.25">
      <c r="K363" s="55">
        <v>45945</v>
      </c>
      <c r="L363" s="20" t="s">
        <v>75</v>
      </c>
      <c r="M363" s="20" t="s">
        <v>75</v>
      </c>
    </row>
    <row r="364" spans="11:13" x14ac:dyDescent="0.25">
      <c r="K364" s="55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13 K319:K364">
    <cfRule type="expression" dxfId="46" priority="3">
      <formula>$L6=""</formula>
    </cfRule>
  </conditionalFormatting>
  <conditionalFormatting sqref="K314">
    <cfRule type="expression" dxfId="29" priority="2">
      <formula>$L314=""</formula>
    </cfRule>
  </conditionalFormatting>
  <conditionalFormatting sqref="K315:K318">
    <cfRule type="expression" dxfId="28" priority="1">
      <formula>$L315=""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ABBD-0A73-48B1-8B39-9F8E2F78BDF9}">
  <sheetPr codeName="Sheet1"/>
  <dimension ref="A1:Z129"/>
  <sheetViews>
    <sheetView topLeftCell="J100" workbookViewId="0">
      <selection activeCell="P116" sqref="P116"/>
    </sheetView>
  </sheetViews>
  <sheetFormatPr defaultColWidth="9.140625" defaultRowHeight="15" x14ac:dyDescent="0.25"/>
  <cols>
    <col min="1" max="15" width="13.7109375" style="38" customWidth="1"/>
    <col min="16" max="16" width="23.85546875" style="43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8"/>
  </cols>
  <sheetData>
    <row r="1" spans="1:26" s="2" customFormat="1" ht="15.95" customHeight="1" x14ac:dyDescent="0.25">
      <c r="P1" s="32"/>
      <c r="Q1" s="57"/>
      <c r="R1" s="58"/>
      <c r="S1" s="58"/>
      <c r="T1" s="58"/>
      <c r="U1" s="58"/>
      <c r="V1" s="59"/>
      <c r="W1" s="57"/>
      <c r="X1" s="60"/>
      <c r="Y1" s="58"/>
      <c r="Z1" s="59"/>
    </row>
    <row r="2" spans="1:26" s="5" customFormat="1" ht="15.95" customHeight="1" x14ac:dyDescent="0.25">
      <c r="Q2" s="61"/>
      <c r="R2" s="62"/>
      <c r="S2" s="62"/>
      <c r="T2" s="62"/>
      <c r="U2" s="62"/>
      <c r="V2" s="63"/>
      <c r="W2" s="64"/>
      <c r="X2" s="65"/>
      <c r="Y2" s="65"/>
      <c r="Z2" s="66"/>
    </row>
    <row r="3" spans="1:26" s="5" customFormat="1" ht="15.95" customHeight="1" x14ac:dyDescent="0.25">
      <c r="Q3" s="61"/>
      <c r="R3" s="62"/>
      <c r="S3" s="62"/>
      <c r="T3" s="62"/>
      <c r="U3" s="62"/>
      <c r="V3" s="62"/>
      <c r="W3" s="64"/>
      <c r="X3" s="65"/>
      <c r="Y3" s="65"/>
      <c r="Z3" s="66"/>
    </row>
    <row r="4" spans="1:26" s="67" customFormat="1" ht="15.95" customHeight="1" x14ac:dyDescent="0.25">
      <c r="Q4" s="61"/>
      <c r="R4" s="62"/>
      <c r="S4" s="62"/>
      <c r="T4" s="62"/>
      <c r="U4" s="62"/>
      <c r="V4" s="62"/>
      <c r="W4" s="64"/>
      <c r="X4" s="65"/>
      <c r="Y4" s="65"/>
      <c r="Z4" s="66"/>
    </row>
    <row r="5" spans="1:26" s="68" customFormat="1" ht="15" customHeight="1" x14ac:dyDescent="0.25">
      <c r="Q5" s="69" t="s">
        <v>7</v>
      </c>
      <c r="R5" s="70"/>
      <c r="S5" s="70"/>
      <c r="T5" s="70"/>
      <c r="U5" s="70"/>
      <c r="V5" s="71"/>
      <c r="W5" s="72" t="s">
        <v>8</v>
      </c>
      <c r="X5" s="73"/>
      <c r="Y5" s="73"/>
      <c r="Z5" s="74"/>
    </row>
    <row r="6" spans="1:26" s="75" customFormat="1" ht="35.1" customHeight="1" x14ac:dyDescent="0.25">
      <c r="P6" s="76" t="s">
        <v>0</v>
      </c>
      <c r="Q6" s="77" t="s">
        <v>9</v>
      </c>
      <c r="R6" s="37" t="s">
        <v>10</v>
      </c>
      <c r="S6" s="37" t="s">
        <v>11</v>
      </c>
      <c r="T6" s="37" t="s">
        <v>12</v>
      </c>
      <c r="U6" s="37" t="s">
        <v>13</v>
      </c>
      <c r="V6" s="78" t="s">
        <v>14</v>
      </c>
      <c r="W6" s="77" t="s">
        <v>9</v>
      </c>
      <c r="X6" s="37" t="s">
        <v>10</v>
      </c>
      <c r="Y6" s="37" t="s">
        <v>11</v>
      </c>
      <c r="Z6" s="78" t="s">
        <v>12</v>
      </c>
    </row>
    <row r="7" spans="1:26" x14ac:dyDescent="0.25">
      <c r="A7" s="79" t="s">
        <v>78</v>
      </c>
      <c r="B7" s="79"/>
      <c r="C7" s="79"/>
      <c r="D7" s="79"/>
      <c r="E7" s="79"/>
      <c r="F7" s="79"/>
      <c r="G7" s="80"/>
      <c r="H7" s="81"/>
      <c r="I7" s="79" t="s">
        <v>79</v>
      </c>
      <c r="J7" s="79"/>
      <c r="K7" s="79"/>
      <c r="L7" s="79"/>
      <c r="M7" s="79"/>
      <c r="N7" s="79"/>
      <c r="O7" s="79"/>
      <c r="P7" s="39">
        <v>35155</v>
      </c>
      <c r="Q7" s="82">
        <v>58.064879059056501</v>
      </c>
      <c r="R7" s="20">
        <v>67.976603390811903</v>
      </c>
      <c r="S7" s="20">
        <v>68.921291061033699</v>
      </c>
      <c r="T7" s="20">
        <v>62.396975622464097</v>
      </c>
      <c r="U7" s="83" t="s">
        <v>15</v>
      </c>
      <c r="V7" s="84" t="s">
        <v>15</v>
      </c>
      <c r="W7" s="82">
        <v>60.874701743873104</v>
      </c>
      <c r="X7" s="20">
        <v>68.876953584600798</v>
      </c>
      <c r="Y7" s="20">
        <v>78.833529164373303</v>
      </c>
      <c r="Z7" s="85">
        <v>67.333098016109304</v>
      </c>
    </row>
    <row r="8" spans="1:26" x14ac:dyDescent="0.25">
      <c r="A8" s="79" t="s">
        <v>74</v>
      </c>
      <c r="B8" s="79"/>
      <c r="C8" s="79"/>
      <c r="D8" s="79"/>
      <c r="E8" s="79"/>
      <c r="F8" s="79"/>
      <c r="G8" s="80"/>
      <c r="I8" s="79" t="s">
        <v>74</v>
      </c>
      <c r="J8" s="79"/>
      <c r="K8" s="79"/>
      <c r="L8" s="79"/>
      <c r="M8" s="79"/>
      <c r="N8" s="79"/>
      <c r="O8" s="79"/>
      <c r="P8" s="39">
        <v>35246</v>
      </c>
      <c r="Q8" s="82">
        <v>61.698425251585398</v>
      </c>
      <c r="R8" s="20">
        <v>70.132542756547295</v>
      </c>
      <c r="S8" s="20">
        <v>67.362588067704095</v>
      </c>
      <c r="T8" s="20">
        <v>63.0760573419007</v>
      </c>
      <c r="U8" s="83" t="s">
        <v>15</v>
      </c>
      <c r="V8" s="84" t="s">
        <v>15</v>
      </c>
      <c r="W8" s="82">
        <v>60.867162032474702</v>
      </c>
      <c r="X8" s="20">
        <v>68.118879241673895</v>
      </c>
      <c r="Y8" s="20">
        <v>73.0884233626292</v>
      </c>
      <c r="Z8" s="85">
        <v>66.466113173999801</v>
      </c>
    </row>
    <row r="9" spans="1:26" x14ac:dyDescent="0.25">
      <c r="P9" s="39">
        <v>35338</v>
      </c>
      <c r="Q9" s="82">
        <v>65.397866799838596</v>
      </c>
      <c r="R9" s="20">
        <v>71.552531988313206</v>
      </c>
      <c r="S9" s="20">
        <v>69.428140663743903</v>
      </c>
      <c r="T9" s="20">
        <v>64.199353341471806</v>
      </c>
      <c r="U9" s="83" t="s">
        <v>15</v>
      </c>
      <c r="V9" s="84" t="s">
        <v>15</v>
      </c>
      <c r="W9" s="82">
        <v>64.148515256018797</v>
      </c>
      <c r="X9" s="20">
        <v>69.645537903291697</v>
      </c>
      <c r="Y9" s="20">
        <v>67.464757412911098</v>
      </c>
      <c r="Z9" s="85">
        <v>67.846506922380698</v>
      </c>
    </row>
    <row r="10" spans="1:26" x14ac:dyDescent="0.25">
      <c r="P10" s="39">
        <v>35430</v>
      </c>
      <c r="Q10" s="82">
        <v>65.314150082692706</v>
      </c>
      <c r="R10" s="20">
        <v>70.384816666408</v>
      </c>
      <c r="S10" s="20">
        <v>74.3264783314049</v>
      </c>
      <c r="T10" s="20">
        <v>65.330467663251795</v>
      </c>
      <c r="U10" s="83" t="s">
        <v>15</v>
      </c>
      <c r="V10" s="84" t="s">
        <v>15</v>
      </c>
      <c r="W10" s="82">
        <v>66.858810590393702</v>
      </c>
      <c r="X10" s="20">
        <v>72.280957713287293</v>
      </c>
      <c r="Y10" s="20">
        <v>70.412112577635597</v>
      </c>
      <c r="Z10" s="85">
        <v>68.749911013659499</v>
      </c>
    </row>
    <row r="11" spans="1:26" x14ac:dyDescent="0.25">
      <c r="P11" s="39">
        <v>35520</v>
      </c>
      <c r="Q11" s="82">
        <v>65.761109826968905</v>
      </c>
      <c r="R11" s="20">
        <v>70.484632335627495</v>
      </c>
      <c r="S11" s="20">
        <v>76.219925503290398</v>
      </c>
      <c r="T11" s="20">
        <v>67.888849450580906</v>
      </c>
      <c r="U11" s="83" t="s">
        <v>15</v>
      </c>
      <c r="V11" s="84" t="s">
        <v>15</v>
      </c>
      <c r="W11" s="82">
        <v>67.539972227336094</v>
      </c>
      <c r="X11" s="20">
        <v>73.011365566302899</v>
      </c>
      <c r="Y11" s="20">
        <v>78.755816725368604</v>
      </c>
      <c r="Z11" s="85">
        <v>70.346228371122805</v>
      </c>
    </row>
    <row r="12" spans="1:26" x14ac:dyDescent="0.25">
      <c r="P12" s="39">
        <v>35611</v>
      </c>
      <c r="Q12" s="82">
        <v>69.424252605678006</v>
      </c>
      <c r="R12" s="20">
        <v>73.6324392998131</v>
      </c>
      <c r="S12" s="20">
        <v>76.603051994683497</v>
      </c>
      <c r="T12" s="20">
        <v>71.252836136266097</v>
      </c>
      <c r="U12" s="83" t="s">
        <v>15</v>
      </c>
      <c r="V12" s="84" t="s">
        <v>15</v>
      </c>
      <c r="W12" s="82">
        <v>67.433888919231293</v>
      </c>
      <c r="X12" s="20">
        <v>72.580059493321102</v>
      </c>
      <c r="Y12" s="20">
        <v>83.081386484198305</v>
      </c>
      <c r="Z12" s="85">
        <v>72.604497743266606</v>
      </c>
    </row>
    <row r="13" spans="1:26" x14ac:dyDescent="0.25">
      <c r="P13" s="39">
        <v>35703</v>
      </c>
      <c r="Q13" s="82">
        <v>74.507817720241306</v>
      </c>
      <c r="R13" s="20">
        <v>77.919829033207293</v>
      </c>
      <c r="S13" s="20">
        <v>79.050105640998197</v>
      </c>
      <c r="T13" s="20">
        <v>72.874458140981403</v>
      </c>
      <c r="U13" s="83" t="s">
        <v>15</v>
      </c>
      <c r="V13" s="84" t="s">
        <v>15</v>
      </c>
      <c r="W13" s="82">
        <v>73.160703878325606</v>
      </c>
      <c r="X13" s="20">
        <v>74.617400022337307</v>
      </c>
      <c r="Y13" s="20">
        <v>84.597094739259305</v>
      </c>
      <c r="Z13" s="85">
        <v>74.560921028262698</v>
      </c>
    </row>
    <row r="14" spans="1:26" x14ac:dyDescent="0.25">
      <c r="P14" s="39">
        <v>35795</v>
      </c>
      <c r="Q14" s="82">
        <v>77.366866690936902</v>
      </c>
      <c r="R14" s="20">
        <v>79.713796973644406</v>
      </c>
      <c r="S14" s="20">
        <v>82.166572417414201</v>
      </c>
      <c r="T14" s="20">
        <v>73.5182809325416</v>
      </c>
      <c r="U14" s="83" t="s">
        <v>15</v>
      </c>
      <c r="V14" s="84" t="s">
        <v>15</v>
      </c>
      <c r="W14" s="82">
        <v>81.503106332009494</v>
      </c>
      <c r="X14" s="20">
        <v>79.119629725491805</v>
      </c>
      <c r="Y14" s="20">
        <v>84.391943348468402</v>
      </c>
      <c r="Z14" s="85">
        <v>77.324509240640893</v>
      </c>
    </row>
    <row r="15" spans="1:26" x14ac:dyDescent="0.25">
      <c r="P15" s="39">
        <v>35885</v>
      </c>
      <c r="Q15" s="82">
        <v>77.925267727371704</v>
      </c>
      <c r="R15" s="20">
        <v>79.281476450275903</v>
      </c>
      <c r="S15" s="20">
        <v>83.7147615340794</v>
      </c>
      <c r="T15" s="20">
        <v>74.9855213605193</v>
      </c>
      <c r="U15" s="86">
        <v>75.174590040258494</v>
      </c>
      <c r="V15" s="87">
        <v>85.861737277893099</v>
      </c>
      <c r="W15" s="82">
        <v>83.203894045468303</v>
      </c>
      <c r="X15" s="20">
        <v>81.354422182739199</v>
      </c>
      <c r="Y15" s="20">
        <v>84.107793592827207</v>
      </c>
      <c r="Z15" s="85">
        <v>79.899559480409707</v>
      </c>
    </row>
    <row r="16" spans="1:26" x14ac:dyDescent="0.25">
      <c r="P16" s="39">
        <v>35976</v>
      </c>
      <c r="Q16" s="82">
        <v>78.2705253950067</v>
      </c>
      <c r="R16" s="20">
        <v>79.183781897281406</v>
      </c>
      <c r="S16" s="20">
        <v>85.055895581863993</v>
      </c>
      <c r="T16" s="20">
        <v>77.406284196918406</v>
      </c>
      <c r="U16" s="86">
        <v>73.368140485664696</v>
      </c>
      <c r="V16" s="87">
        <v>83.635847743701703</v>
      </c>
      <c r="W16" s="82">
        <v>85.063561992992305</v>
      </c>
      <c r="X16" s="20">
        <v>81.482461444273895</v>
      </c>
      <c r="Y16" s="20">
        <v>87.710078256175507</v>
      </c>
      <c r="Z16" s="85">
        <v>81.109850594237997</v>
      </c>
    </row>
    <row r="17" spans="1:26" x14ac:dyDescent="0.25">
      <c r="P17" s="39">
        <v>36068</v>
      </c>
      <c r="Q17" s="82">
        <v>79.753562576075396</v>
      </c>
      <c r="R17" s="20">
        <v>81.327519038231102</v>
      </c>
      <c r="S17" s="20">
        <v>85.311319124800704</v>
      </c>
      <c r="T17" s="20">
        <v>80.109280215811495</v>
      </c>
      <c r="U17" s="86">
        <v>74.177126948928006</v>
      </c>
      <c r="V17" s="87">
        <v>84.156025886547994</v>
      </c>
      <c r="W17" s="82">
        <v>87.622387276470903</v>
      </c>
      <c r="X17" s="20">
        <v>81.922845635944796</v>
      </c>
      <c r="Y17" s="20">
        <v>90.947168803289102</v>
      </c>
      <c r="Z17" s="85">
        <v>82.401735028589201</v>
      </c>
    </row>
    <row r="18" spans="1:26" x14ac:dyDescent="0.25">
      <c r="P18" s="39">
        <v>36160</v>
      </c>
      <c r="Q18" s="82">
        <v>82.271361046469707</v>
      </c>
      <c r="R18" s="20">
        <v>84.5821355165113</v>
      </c>
      <c r="S18" s="20">
        <v>85.508431661232706</v>
      </c>
      <c r="T18" s="20">
        <v>82.508501596817098</v>
      </c>
      <c r="U18" s="86">
        <v>78.130762614326898</v>
      </c>
      <c r="V18" s="87">
        <v>81.429080442906695</v>
      </c>
      <c r="W18" s="82">
        <v>86.823176515072007</v>
      </c>
      <c r="X18" s="20">
        <v>82.0976517876625</v>
      </c>
      <c r="Y18" s="20">
        <v>92.138066214742295</v>
      </c>
      <c r="Z18" s="85">
        <v>82.402445566172105</v>
      </c>
    </row>
    <row r="19" spans="1:26" x14ac:dyDescent="0.25">
      <c r="P19" s="39">
        <v>36250</v>
      </c>
      <c r="Q19" s="82">
        <v>85.357705830034703</v>
      </c>
      <c r="R19" s="20">
        <v>87.062938292082407</v>
      </c>
      <c r="S19" s="20">
        <v>87.743045975774194</v>
      </c>
      <c r="T19" s="20">
        <v>84.998041773098507</v>
      </c>
      <c r="U19" s="86">
        <v>81.262097953293207</v>
      </c>
      <c r="V19" s="87">
        <v>87.6401861797858</v>
      </c>
      <c r="W19" s="82">
        <v>85.198377191320901</v>
      </c>
      <c r="X19" s="20">
        <v>83.725955716091505</v>
      </c>
      <c r="Y19" s="20">
        <v>92.968010841634197</v>
      </c>
      <c r="Z19" s="85">
        <v>81.753232952467101</v>
      </c>
    </row>
    <row r="20" spans="1:26" x14ac:dyDescent="0.25">
      <c r="P20" s="39">
        <v>36341</v>
      </c>
      <c r="Q20" s="82">
        <v>89.249654542762698</v>
      </c>
      <c r="R20" s="20">
        <v>87.349833765222797</v>
      </c>
      <c r="S20" s="20">
        <v>91.5961452624842</v>
      </c>
      <c r="T20" s="20">
        <v>87.037198773919599</v>
      </c>
      <c r="U20" s="86">
        <v>85.312078574169902</v>
      </c>
      <c r="V20" s="87">
        <v>88.703864715047899</v>
      </c>
      <c r="W20" s="82">
        <v>86.953900103623099</v>
      </c>
      <c r="X20" s="20">
        <v>86.899022480623103</v>
      </c>
      <c r="Y20" s="20">
        <v>92.606833699154393</v>
      </c>
      <c r="Z20" s="85">
        <v>85.602865393729601</v>
      </c>
    </row>
    <row r="21" spans="1:26" x14ac:dyDescent="0.25">
      <c r="P21" s="39">
        <v>36433</v>
      </c>
      <c r="Q21" s="82">
        <v>90.453695633078695</v>
      </c>
      <c r="R21" s="20">
        <v>87.530769106030903</v>
      </c>
      <c r="S21" s="20">
        <v>94.309511121972704</v>
      </c>
      <c r="T21" s="20">
        <v>88.812265116750893</v>
      </c>
      <c r="U21" s="86">
        <v>89.047023412357504</v>
      </c>
      <c r="V21" s="87">
        <v>87.141803644630002</v>
      </c>
      <c r="W21" s="82">
        <v>90.398348533208804</v>
      </c>
      <c r="X21" s="20">
        <v>89.409420910531296</v>
      </c>
      <c r="Y21" s="20">
        <v>92.953496416593694</v>
      </c>
      <c r="Z21" s="85">
        <v>91.844966283210596</v>
      </c>
    </row>
    <row r="22" spans="1:26" x14ac:dyDescent="0.25">
      <c r="P22" s="39">
        <v>36525</v>
      </c>
      <c r="Q22" s="82">
        <v>90.129323200875803</v>
      </c>
      <c r="R22" s="20">
        <v>90.576171479329204</v>
      </c>
      <c r="S22" s="20">
        <v>94.898651620998706</v>
      </c>
      <c r="T22" s="20">
        <v>91.4676415136271</v>
      </c>
      <c r="U22" s="86">
        <v>89.642629854615805</v>
      </c>
      <c r="V22" s="87">
        <v>91.368662271632203</v>
      </c>
      <c r="W22" s="82">
        <v>88.543528340270697</v>
      </c>
      <c r="X22" s="20">
        <v>90.756449145585805</v>
      </c>
      <c r="Y22" s="20">
        <v>94.340508856518696</v>
      </c>
      <c r="Z22" s="85">
        <v>94.469647330064404</v>
      </c>
    </row>
    <row r="23" spans="1:26" x14ac:dyDescent="0.25">
      <c r="P23" s="39">
        <v>36616</v>
      </c>
      <c r="Q23" s="82">
        <v>92.811659397032003</v>
      </c>
      <c r="R23" s="20">
        <v>94.7309236323444</v>
      </c>
      <c r="S23" s="20">
        <v>96.059324850672795</v>
      </c>
      <c r="T23" s="20">
        <v>96.059661741516607</v>
      </c>
      <c r="U23" s="86">
        <v>93.743980450900395</v>
      </c>
      <c r="V23" s="87">
        <v>90.658794771337199</v>
      </c>
      <c r="W23" s="82">
        <v>86.660906691076903</v>
      </c>
      <c r="X23" s="20">
        <v>90.693105530978599</v>
      </c>
      <c r="Y23" s="20">
        <v>94.672179024635497</v>
      </c>
      <c r="Z23" s="85">
        <v>94.620720668054204</v>
      </c>
    </row>
    <row r="24" spans="1:26" x14ac:dyDescent="0.25">
      <c r="P24" s="39">
        <v>36707</v>
      </c>
      <c r="Q24" s="82">
        <v>98.070622648401695</v>
      </c>
      <c r="R24" s="20">
        <v>98.260256827670204</v>
      </c>
      <c r="S24" s="20">
        <v>98.454802197543003</v>
      </c>
      <c r="T24" s="20">
        <v>100.717089698965</v>
      </c>
      <c r="U24" s="86">
        <v>95.724021261809</v>
      </c>
      <c r="V24" s="87">
        <v>93.644675815300999</v>
      </c>
      <c r="W24" s="82">
        <v>91.773175594662106</v>
      </c>
      <c r="X24" s="20">
        <v>93.418844882259705</v>
      </c>
      <c r="Y24" s="20">
        <v>95.304425419743396</v>
      </c>
      <c r="Z24" s="85">
        <v>95.381056105030595</v>
      </c>
    </row>
    <row r="25" spans="1:26" x14ac:dyDescent="0.25">
      <c r="P25" s="39">
        <v>36799</v>
      </c>
      <c r="Q25" s="82">
        <v>100.80321960297501</v>
      </c>
      <c r="R25" s="20">
        <v>99.632751073883995</v>
      </c>
      <c r="S25" s="20">
        <v>99.587034642755896</v>
      </c>
      <c r="T25" s="20">
        <v>100.57230316158299</v>
      </c>
      <c r="U25" s="86">
        <v>97.455808059273494</v>
      </c>
      <c r="V25" s="87">
        <v>98.041823104138501</v>
      </c>
      <c r="W25" s="82">
        <v>98.089842862388707</v>
      </c>
      <c r="X25" s="20">
        <v>98.659522079652604</v>
      </c>
      <c r="Y25" s="20">
        <v>97.844173625752305</v>
      </c>
      <c r="Z25" s="85">
        <v>97.672126000652199</v>
      </c>
    </row>
    <row r="26" spans="1:26" x14ac:dyDescent="0.25">
      <c r="P26" s="39">
        <v>36891</v>
      </c>
      <c r="Q26" s="82">
        <v>100</v>
      </c>
      <c r="R26" s="20">
        <v>100</v>
      </c>
      <c r="S26" s="20">
        <v>100</v>
      </c>
      <c r="T26" s="20">
        <v>100</v>
      </c>
      <c r="U26" s="86">
        <v>100</v>
      </c>
      <c r="V26" s="87">
        <v>100</v>
      </c>
      <c r="W26" s="82">
        <v>100</v>
      </c>
      <c r="X26" s="20">
        <v>100</v>
      </c>
      <c r="Y26" s="20">
        <v>100</v>
      </c>
      <c r="Z26" s="85">
        <v>100</v>
      </c>
    </row>
    <row r="27" spans="1:26" x14ac:dyDescent="0.25">
      <c r="A27" s="79" t="s">
        <v>80</v>
      </c>
      <c r="B27" s="79"/>
      <c r="C27" s="79"/>
      <c r="D27" s="79"/>
      <c r="E27" s="79"/>
      <c r="F27" s="79"/>
      <c r="G27" s="80"/>
      <c r="P27" s="39">
        <v>36981</v>
      </c>
      <c r="Q27" s="82">
        <v>100.054937896547</v>
      </c>
      <c r="R27" s="20">
        <v>101.480276536433</v>
      </c>
      <c r="S27" s="20">
        <v>102.21294835739199</v>
      </c>
      <c r="T27" s="20">
        <v>104.51468196240999</v>
      </c>
      <c r="U27" s="86">
        <v>99.854728800687496</v>
      </c>
      <c r="V27" s="87">
        <v>100.764856808386</v>
      </c>
      <c r="W27" s="82">
        <v>99.825918348278094</v>
      </c>
      <c r="X27" s="20">
        <v>98.576366595551406</v>
      </c>
      <c r="Y27" s="20">
        <v>100.51694871218299</v>
      </c>
      <c r="Z27" s="85">
        <v>102.092748384773</v>
      </c>
    </row>
    <row r="28" spans="1:26" x14ac:dyDescent="0.25">
      <c r="A28" s="79" t="s">
        <v>74</v>
      </c>
      <c r="B28" s="79"/>
      <c r="C28" s="79"/>
      <c r="D28" s="79"/>
      <c r="E28" s="79"/>
      <c r="F28" s="79"/>
      <c r="G28" s="80"/>
      <c r="P28" s="39">
        <v>37072</v>
      </c>
      <c r="Q28" s="82">
        <v>101.611861624919</v>
      </c>
      <c r="R28" s="20">
        <v>102.708814787436</v>
      </c>
      <c r="S28" s="20">
        <v>105.581370402608</v>
      </c>
      <c r="T28" s="20">
        <v>110.674844748552</v>
      </c>
      <c r="U28" s="86">
        <v>102.368913388718</v>
      </c>
      <c r="V28" s="87">
        <v>99.053172618466405</v>
      </c>
      <c r="W28" s="82">
        <v>99.989952074863396</v>
      </c>
      <c r="X28" s="20">
        <v>99.586288741194707</v>
      </c>
      <c r="Y28" s="20">
        <v>102.08489383868501</v>
      </c>
      <c r="Z28" s="85">
        <v>104.095009899</v>
      </c>
    </row>
    <row r="29" spans="1:26" x14ac:dyDescent="0.25">
      <c r="P29" s="39">
        <v>37164</v>
      </c>
      <c r="Q29" s="82">
        <v>102.455998190617</v>
      </c>
      <c r="R29" s="20">
        <v>102.605835580375</v>
      </c>
      <c r="S29" s="20">
        <v>107.73703037274601</v>
      </c>
      <c r="T29" s="20">
        <v>113.12275834306701</v>
      </c>
      <c r="U29" s="86">
        <v>103.234666526532</v>
      </c>
      <c r="V29" s="87">
        <v>99.686517138116201</v>
      </c>
      <c r="W29" s="82">
        <v>98.596675737886201</v>
      </c>
      <c r="X29" s="20">
        <v>101.5469028791</v>
      </c>
      <c r="Y29" s="20">
        <v>103.524003974659</v>
      </c>
      <c r="Z29" s="85">
        <v>104.90869695265199</v>
      </c>
    </row>
    <row r="30" spans="1:26" x14ac:dyDescent="0.25">
      <c r="P30" s="39">
        <v>37256</v>
      </c>
      <c r="Q30" s="82">
        <v>102.20687440959399</v>
      </c>
      <c r="R30" s="20">
        <v>102.719991146483</v>
      </c>
      <c r="S30" s="20">
        <v>108.672122549364</v>
      </c>
      <c r="T30" s="20">
        <v>113.842810403827</v>
      </c>
      <c r="U30" s="86">
        <v>104.889079628216</v>
      </c>
      <c r="V30" s="87">
        <v>97.5321369371119</v>
      </c>
      <c r="W30" s="82">
        <v>98.166824477253201</v>
      </c>
      <c r="X30" s="20">
        <v>100.464217437564</v>
      </c>
      <c r="Y30" s="20">
        <v>102.977228142499</v>
      </c>
      <c r="Z30" s="85">
        <v>106.48391131727701</v>
      </c>
    </row>
    <row r="31" spans="1:26" x14ac:dyDescent="0.25">
      <c r="P31" s="39">
        <v>37346</v>
      </c>
      <c r="Q31" s="82">
        <v>103.034443603561</v>
      </c>
      <c r="R31" s="20">
        <v>103.830830260993</v>
      </c>
      <c r="S31" s="20">
        <v>110.235508246729</v>
      </c>
      <c r="T31" s="20">
        <v>117.435907021058</v>
      </c>
      <c r="U31" s="86">
        <v>108.220461397108</v>
      </c>
      <c r="V31" s="87">
        <v>99.129111174272097</v>
      </c>
      <c r="W31" s="82">
        <v>99.317972317427703</v>
      </c>
      <c r="X31" s="20">
        <v>98.623256972132296</v>
      </c>
      <c r="Y31" s="20">
        <v>103.44657157993601</v>
      </c>
      <c r="Z31" s="85">
        <v>109.66758963382</v>
      </c>
    </row>
    <row r="32" spans="1:26" x14ac:dyDescent="0.25">
      <c r="O32" s="88"/>
      <c r="P32" s="39">
        <v>37437</v>
      </c>
      <c r="Q32" s="82">
        <v>105.61884489985999</v>
      </c>
      <c r="R32" s="20">
        <v>106.730787998439</v>
      </c>
      <c r="S32" s="20">
        <v>112.954316487667</v>
      </c>
      <c r="T32" s="20">
        <v>122.852099488023</v>
      </c>
      <c r="U32" s="86">
        <v>111.19077948522499</v>
      </c>
      <c r="V32" s="87">
        <v>100.103313765843</v>
      </c>
      <c r="W32" s="82">
        <v>98.775435161039994</v>
      </c>
      <c r="X32" s="20">
        <v>98.5288052091569</v>
      </c>
      <c r="Y32" s="20">
        <v>105.240005857287</v>
      </c>
      <c r="Z32" s="85">
        <v>111.44206187761201</v>
      </c>
    </row>
    <row r="33" spans="16:26" x14ac:dyDescent="0.25">
      <c r="P33" s="39">
        <v>37529</v>
      </c>
      <c r="Q33" s="82">
        <v>108.245330917784</v>
      </c>
      <c r="R33" s="20">
        <v>110.621163229716</v>
      </c>
      <c r="S33" s="20">
        <v>116.97228295786999</v>
      </c>
      <c r="T33" s="20">
        <v>127.936213875699</v>
      </c>
      <c r="U33" s="86">
        <v>116.538729345519</v>
      </c>
      <c r="V33" s="87">
        <v>100.880143384565</v>
      </c>
      <c r="W33" s="82">
        <v>98.8251106690049</v>
      </c>
      <c r="X33" s="20">
        <v>99.627501894217303</v>
      </c>
      <c r="Y33" s="20">
        <v>109.163502479979</v>
      </c>
      <c r="Z33" s="85">
        <v>112.4685595573</v>
      </c>
    </row>
    <row r="34" spans="16:26" x14ac:dyDescent="0.25">
      <c r="P34" s="39">
        <v>37621</v>
      </c>
      <c r="Q34" s="82">
        <v>109.94274871968901</v>
      </c>
      <c r="R34" s="20">
        <v>112.190945466168</v>
      </c>
      <c r="S34" s="20">
        <v>120.90030005982899</v>
      </c>
      <c r="T34" s="20">
        <v>131.69413789606801</v>
      </c>
      <c r="U34" s="86">
        <v>121.89202922841901</v>
      </c>
      <c r="V34" s="87">
        <v>102.959199352468</v>
      </c>
      <c r="W34" s="82">
        <v>101.933578417647</v>
      </c>
      <c r="X34" s="20">
        <v>102.295298648052</v>
      </c>
      <c r="Y34" s="20">
        <v>113.79986792806901</v>
      </c>
      <c r="Z34" s="85">
        <v>115.53490289128599</v>
      </c>
    </row>
    <row r="35" spans="16:26" x14ac:dyDescent="0.25">
      <c r="P35" s="39">
        <v>37711</v>
      </c>
      <c r="Q35" s="82">
        <v>112.674622541324</v>
      </c>
      <c r="R35" s="20">
        <v>112.20487758213</v>
      </c>
      <c r="S35" s="20">
        <v>125.005907918597</v>
      </c>
      <c r="T35" s="20">
        <v>136.03967704121499</v>
      </c>
      <c r="U35" s="86">
        <v>128.200461042607</v>
      </c>
      <c r="V35" s="87">
        <v>104.24286037562899</v>
      </c>
      <c r="W35" s="82">
        <v>105.94750219529</v>
      </c>
      <c r="X35" s="20">
        <v>105.073293654964</v>
      </c>
      <c r="Y35" s="20">
        <v>116.359386319411</v>
      </c>
      <c r="Z35" s="85">
        <v>118.92761664855701</v>
      </c>
    </row>
    <row r="36" spans="16:26" x14ac:dyDescent="0.25">
      <c r="P36" s="39">
        <v>37802</v>
      </c>
      <c r="Q36" s="82">
        <v>115.97652786368199</v>
      </c>
      <c r="R36" s="20">
        <v>113.28613672910301</v>
      </c>
      <c r="S36" s="20">
        <v>129.14796127411</v>
      </c>
      <c r="T36" s="20">
        <v>141.076533682578</v>
      </c>
      <c r="U36" s="86">
        <v>131.15445286097</v>
      </c>
      <c r="V36" s="87">
        <v>105.90592045056501</v>
      </c>
      <c r="W36" s="82">
        <v>103.63208893449099</v>
      </c>
      <c r="X36" s="20">
        <v>106.970804578976</v>
      </c>
      <c r="Y36" s="20">
        <v>120.621561987826</v>
      </c>
      <c r="Z36" s="85">
        <v>121.264396854117</v>
      </c>
    </row>
    <row r="37" spans="16:26" x14ac:dyDescent="0.25">
      <c r="P37" s="39">
        <v>37894</v>
      </c>
      <c r="Q37" s="82">
        <v>117.952627140674</v>
      </c>
      <c r="R37" s="20">
        <v>116.54063958611999</v>
      </c>
      <c r="S37" s="20">
        <v>132.83524798545201</v>
      </c>
      <c r="T37" s="20">
        <v>144.157338660683</v>
      </c>
      <c r="U37" s="86">
        <v>134.083759726643</v>
      </c>
      <c r="V37" s="87">
        <v>107.666793837009</v>
      </c>
      <c r="W37" s="82">
        <v>98.379525007175403</v>
      </c>
      <c r="X37" s="20">
        <v>108.67228196110899</v>
      </c>
      <c r="Y37" s="20">
        <v>124.551544346531</v>
      </c>
      <c r="Z37" s="85">
        <v>122.81374596441999</v>
      </c>
    </row>
    <row r="38" spans="16:26" x14ac:dyDescent="0.25">
      <c r="P38" s="39">
        <v>37986</v>
      </c>
      <c r="Q38" s="82">
        <v>120.25532532206999</v>
      </c>
      <c r="R38" s="20">
        <v>120.9346184657</v>
      </c>
      <c r="S38" s="20">
        <v>137.879652268558</v>
      </c>
      <c r="T38" s="20">
        <v>147.29597032786899</v>
      </c>
      <c r="U38" s="86">
        <v>134.31989882507099</v>
      </c>
      <c r="V38" s="87">
        <v>111.49644005480999</v>
      </c>
      <c r="W38" s="82">
        <v>100.006664284525</v>
      </c>
      <c r="X38" s="20">
        <v>110.784144398934</v>
      </c>
      <c r="Y38" s="20">
        <v>126.84070472411101</v>
      </c>
      <c r="Z38" s="85">
        <v>123.84279930033399</v>
      </c>
    </row>
    <row r="39" spans="16:26" x14ac:dyDescent="0.25">
      <c r="P39" s="39">
        <v>38077</v>
      </c>
      <c r="Q39" s="82">
        <v>124.59749010356499</v>
      </c>
      <c r="R39" s="20">
        <v>127.134369413516</v>
      </c>
      <c r="S39" s="20">
        <v>145.295021286202</v>
      </c>
      <c r="T39" s="20">
        <v>154.43264759901299</v>
      </c>
      <c r="U39" s="86">
        <v>140.63519383436301</v>
      </c>
      <c r="V39" s="87">
        <v>115.366972869224</v>
      </c>
      <c r="W39" s="82">
        <v>106.468027351053</v>
      </c>
      <c r="X39" s="20">
        <v>113.823852543185</v>
      </c>
      <c r="Y39" s="20">
        <v>133.17506164288901</v>
      </c>
      <c r="Z39" s="85">
        <v>125.842369721203</v>
      </c>
    </row>
    <row r="40" spans="16:26" x14ac:dyDescent="0.25">
      <c r="P40" s="39">
        <v>38168</v>
      </c>
      <c r="Q40" s="82">
        <v>129.08723722254999</v>
      </c>
      <c r="R40" s="20">
        <v>133.73587618654599</v>
      </c>
      <c r="S40" s="20">
        <v>152.51018022997701</v>
      </c>
      <c r="T40" s="20">
        <v>163.19390202023399</v>
      </c>
      <c r="U40" s="86">
        <v>149.96962255393899</v>
      </c>
      <c r="V40" s="87">
        <v>120.217487791389</v>
      </c>
      <c r="W40" s="82">
        <v>112.330785718184</v>
      </c>
      <c r="X40" s="20">
        <v>117.621290560962</v>
      </c>
      <c r="Y40" s="20">
        <v>141.19124144251501</v>
      </c>
      <c r="Z40" s="85">
        <v>130.82611875535</v>
      </c>
    </row>
    <row r="41" spans="16:26" x14ac:dyDescent="0.25">
      <c r="P41" s="39">
        <v>38260</v>
      </c>
      <c r="Q41" s="82">
        <v>133.43618590836201</v>
      </c>
      <c r="R41" s="20">
        <v>134.82203485970501</v>
      </c>
      <c r="S41" s="20">
        <v>155.83351793493</v>
      </c>
      <c r="T41" s="20">
        <v>166.93150063122101</v>
      </c>
      <c r="U41" s="86">
        <v>163.329979279816</v>
      </c>
      <c r="V41" s="87">
        <v>127.181627408542</v>
      </c>
      <c r="W41" s="82">
        <v>116.28739345781401</v>
      </c>
      <c r="X41" s="20">
        <v>121.911486954437</v>
      </c>
      <c r="Y41" s="20">
        <v>147.20469236338801</v>
      </c>
      <c r="Z41" s="85">
        <v>136.637268684681</v>
      </c>
    </row>
    <row r="42" spans="16:26" x14ac:dyDescent="0.25">
      <c r="P42" s="39">
        <v>38352</v>
      </c>
      <c r="Q42" s="82">
        <v>138.30732212110101</v>
      </c>
      <c r="R42" s="20">
        <v>135.871559606727</v>
      </c>
      <c r="S42" s="20">
        <v>159.528769298306</v>
      </c>
      <c r="T42" s="20">
        <v>168.40351596681501</v>
      </c>
      <c r="U42" s="86">
        <v>168.277211165766</v>
      </c>
      <c r="V42" s="87">
        <v>128.289673024254</v>
      </c>
      <c r="W42" s="82">
        <v>119.340758616107</v>
      </c>
      <c r="X42" s="20">
        <v>125.03211509327799</v>
      </c>
      <c r="Y42" s="20">
        <v>150.42040430669701</v>
      </c>
      <c r="Z42" s="85">
        <v>140.75056391107</v>
      </c>
    </row>
    <row r="43" spans="16:26" x14ac:dyDescent="0.25">
      <c r="P43" s="39">
        <v>38442</v>
      </c>
      <c r="Q43" s="82">
        <v>144.146008457899</v>
      </c>
      <c r="R43" s="20">
        <v>143.83443370319699</v>
      </c>
      <c r="S43" s="20">
        <v>170.05898275744599</v>
      </c>
      <c r="T43" s="20">
        <v>174.60996863015501</v>
      </c>
      <c r="U43" s="86">
        <v>186.507698334005</v>
      </c>
      <c r="V43" s="87">
        <v>135.24969246475601</v>
      </c>
      <c r="W43" s="82">
        <v>122.49052151243799</v>
      </c>
      <c r="X43" s="20">
        <v>128.81985736238701</v>
      </c>
      <c r="Y43" s="20">
        <v>153.74950256803101</v>
      </c>
      <c r="Z43" s="85">
        <v>144.35113795439401</v>
      </c>
    </row>
    <row r="44" spans="16:26" x14ac:dyDescent="0.25">
      <c r="P44" s="39">
        <v>38533</v>
      </c>
      <c r="Q44" s="82">
        <v>150.84286116012001</v>
      </c>
      <c r="R44" s="20">
        <v>152.99050782160199</v>
      </c>
      <c r="S44" s="20">
        <v>182.24074550172901</v>
      </c>
      <c r="T44" s="20">
        <v>184.63801855404299</v>
      </c>
      <c r="U44" s="86">
        <v>196.50246243383299</v>
      </c>
      <c r="V44" s="87">
        <v>139.498171385414</v>
      </c>
      <c r="W44" s="82">
        <v>124.65451123038</v>
      </c>
      <c r="X44" s="20">
        <v>133.863698982785</v>
      </c>
      <c r="Y44" s="20">
        <v>161.659976432523</v>
      </c>
      <c r="Z44" s="85">
        <v>150.65352465786199</v>
      </c>
    </row>
    <row r="45" spans="16:26" x14ac:dyDescent="0.25">
      <c r="P45" s="39">
        <v>38625</v>
      </c>
      <c r="Q45" s="82">
        <v>155.470189371853</v>
      </c>
      <c r="R45" s="20">
        <v>156.12629425876599</v>
      </c>
      <c r="S45" s="20">
        <v>182.97043920835699</v>
      </c>
      <c r="T45" s="20">
        <v>190.76383880082199</v>
      </c>
      <c r="U45" s="86">
        <v>200.22560280219199</v>
      </c>
      <c r="V45" s="87">
        <v>141.486747768291</v>
      </c>
      <c r="W45" s="82">
        <v>128.52709678780101</v>
      </c>
      <c r="X45" s="20">
        <v>138.07491630807201</v>
      </c>
      <c r="Y45" s="20">
        <v>168.108457639363</v>
      </c>
      <c r="Z45" s="85">
        <v>159.759497390809</v>
      </c>
    </row>
    <row r="46" spans="16:26" x14ac:dyDescent="0.25">
      <c r="P46" s="39">
        <v>38717</v>
      </c>
      <c r="Q46" s="82">
        <v>158.141000745837</v>
      </c>
      <c r="R46" s="20">
        <v>158.069118553642</v>
      </c>
      <c r="S46" s="20">
        <v>181.189944138681</v>
      </c>
      <c r="T46" s="20">
        <v>191.261105540324</v>
      </c>
      <c r="U46" s="86">
        <v>214.726027207681</v>
      </c>
      <c r="V46" s="87">
        <v>148.905925851636</v>
      </c>
      <c r="W46" s="82">
        <v>134.141506991071</v>
      </c>
      <c r="X46" s="20">
        <v>143.18020209275801</v>
      </c>
      <c r="Y46" s="20">
        <v>170.44553587963799</v>
      </c>
      <c r="Z46" s="85">
        <v>166.040780841691</v>
      </c>
    </row>
    <row r="47" spans="16:26" x14ac:dyDescent="0.25">
      <c r="P47" s="39">
        <v>38807</v>
      </c>
      <c r="Q47" s="82">
        <v>161.22855927742799</v>
      </c>
      <c r="R47" s="20">
        <v>163.49373594743801</v>
      </c>
      <c r="S47" s="20">
        <v>188.349611986399</v>
      </c>
      <c r="T47" s="20">
        <v>191.011925916894</v>
      </c>
      <c r="U47" s="86">
        <v>209.536085336318</v>
      </c>
      <c r="V47" s="87">
        <v>147.22106962305401</v>
      </c>
      <c r="W47" s="82">
        <v>138.46018067376201</v>
      </c>
      <c r="X47" s="20">
        <v>148.64505889027899</v>
      </c>
      <c r="Y47" s="20">
        <v>172.361071089956</v>
      </c>
      <c r="Z47" s="85">
        <v>166.25537069854599</v>
      </c>
    </row>
    <row r="48" spans="16:26" x14ac:dyDescent="0.25">
      <c r="P48" s="39">
        <v>38898</v>
      </c>
      <c r="Q48" s="82">
        <v>164.51309905422201</v>
      </c>
      <c r="R48" s="20">
        <v>168.87959339274701</v>
      </c>
      <c r="S48" s="20">
        <v>194.65803174777301</v>
      </c>
      <c r="T48" s="20">
        <v>190.05469640132799</v>
      </c>
      <c r="U48" s="86">
        <v>212.44925875275101</v>
      </c>
      <c r="V48" s="87">
        <v>146.98325417347701</v>
      </c>
      <c r="W48" s="82">
        <v>144.567591544495</v>
      </c>
      <c r="X48" s="20">
        <v>152.38895685264501</v>
      </c>
      <c r="Y48" s="20">
        <v>173.48036635331599</v>
      </c>
      <c r="Z48" s="85">
        <v>164.04333176985801</v>
      </c>
    </row>
    <row r="49" spans="16:26" x14ac:dyDescent="0.25">
      <c r="P49" s="39">
        <v>38990</v>
      </c>
      <c r="Q49" s="82">
        <v>164.78731008575099</v>
      </c>
      <c r="R49" s="20">
        <v>171.59276882225299</v>
      </c>
      <c r="S49" s="20">
        <v>190.71824638281001</v>
      </c>
      <c r="T49" s="20">
        <v>187.86239103472101</v>
      </c>
      <c r="U49" s="86">
        <v>215.56189830267701</v>
      </c>
      <c r="V49" s="87">
        <v>149.67238150035999</v>
      </c>
      <c r="W49" s="82">
        <v>150.26470896972</v>
      </c>
      <c r="X49" s="20">
        <v>155.292441474138</v>
      </c>
      <c r="Y49" s="20">
        <v>174.26943439713099</v>
      </c>
      <c r="Z49" s="85">
        <v>168.41477762670399</v>
      </c>
    </row>
    <row r="50" spans="16:26" x14ac:dyDescent="0.25">
      <c r="P50" s="39">
        <v>39082</v>
      </c>
      <c r="Q50" s="82">
        <v>164.09169391801601</v>
      </c>
      <c r="R50" s="20">
        <v>172.95925671084601</v>
      </c>
      <c r="S50" s="20">
        <v>188.08457198644001</v>
      </c>
      <c r="T50" s="20">
        <v>188.084523999043</v>
      </c>
      <c r="U50" s="86">
        <v>216.13344819956799</v>
      </c>
      <c r="V50" s="87">
        <v>152.06209347133799</v>
      </c>
      <c r="W50" s="82">
        <v>154.58374283801101</v>
      </c>
      <c r="X50" s="20">
        <v>158.216965741769</v>
      </c>
      <c r="Y50" s="20">
        <v>176.02680421880899</v>
      </c>
      <c r="Z50" s="85">
        <v>177.09596072072</v>
      </c>
    </row>
    <row r="51" spans="16:26" x14ac:dyDescent="0.25">
      <c r="P51" s="39">
        <v>39172</v>
      </c>
      <c r="Q51" s="82">
        <v>168.136584538649</v>
      </c>
      <c r="R51" s="20">
        <v>175.24801569952601</v>
      </c>
      <c r="S51" s="20">
        <v>194.793201026552</v>
      </c>
      <c r="T51" s="20">
        <v>193.01066361573999</v>
      </c>
      <c r="U51" s="86">
        <v>214.75315150150601</v>
      </c>
      <c r="V51" s="87">
        <v>156.71652819580501</v>
      </c>
      <c r="W51" s="82">
        <v>162.195713352046</v>
      </c>
      <c r="X51" s="20">
        <v>163.16580662577601</v>
      </c>
      <c r="Y51" s="20">
        <v>178.57709553592801</v>
      </c>
      <c r="Z51" s="85">
        <v>176.86490749583899</v>
      </c>
    </row>
    <row r="52" spans="16:26" x14ac:dyDescent="0.25">
      <c r="P52" s="39">
        <v>39263</v>
      </c>
      <c r="Q52" s="82">
        <v>174.614743931215</v>
      </c>
      <c r="R52" s="20">
        <v>178.47723833630599</v>
      </c>
      <c r="S52" s="20">
        <v>199.95445581491799</v>
      </c>
      <c r="T52" s="20">
        <v>197.21995235046199</v>
      </c>
      <c r="U52" s="86">
        <v>214.34850555106601</v>
      </c>
      <c r="V52" s="87">
        <v>165.35934135526099</v>
      </c>
      <c r="W52" s="82">
        <v>168.26071414399101</v>
      </c>
      <c r="X52" s="20">
        <v>168.80349040024899</v>
      </c>
      <c r="Y52" s="20">
        <v>181.52226005680501</v>
      </c>
      <c r="Z52" s="85">
        <v>172.22685255119501</v>
      </c>
    </row>
    <row r="53" spans="16:26" x14ac:dyDescent="0.25">
      <c r="P53" s="39">
        <v>39355</v>
      </c>
      <c r="Q53" s="82">
        <v>171.75476930737699</v>
      </c>
      <c r="R53" s="20">
        <v>179.555343347551</v>
      </c>
      <c r="S53" s="20">
        <v>194.75393825372399</v>
      </c>
      <c r="T53" s="20">
        <v>189.811512349434</v>
      </c>
      <c r="U53" s="86">
        <v>215.48474851866999</v>
      </c>
      <c r="V53" s="87">
        <v>170.249477864585</v>
      </c>
      <c r="W53" s="82">
        <v>171.18188886124801</v>
      </c>
      <c r="X53" s="20">
        <v>169.549640169757</v>
      </c>
      <c r="Y53" s="20">
        <v>183.984011771073</v>
      </c>
      <c r="Z53" s="85">
        <v>169.31541911777401</v>
      </c>
    </row>
    <row r="54" spans="16:26" x14ac:dyDescent="0.25">
      <c r="P54" s="39">
        <v>39447</v>
      </c>
      <c r="Q54" s="82">
        <v>164.76019344258</v>
      </c>
      <c r="R54" s="20">
        <v>177.066042244507</v>
      </c>
      <c r="S54" s="20">
        <v>187.429759873157</v>
      </c>
      <c r="T54" s="20">
        <v>179.39557648800201</v>
      </c>
      <c r="U54" s="86">
        <v>221.33323220846401</v>
      </c>
      <c r="V54" s="87">
        <v>170.26115801606099</v>
      </c>
      <c r="W54" s="82">
        <v>170.43980370140599</v>
      </c>
      <c r="X54" s="20">
        <v>167.59222415560799</v>
      </c>
      <c r="Y54" s="20">
        <v>182.61465521112299</v>
      </c>
      <c r="Z54" s="85">
        <v>166.449548879254</v>
      </c>
    </row>
    <row r="55" spans="16:26" x14ac:dyDescent="0.25">
      <c r="P55" s="39">
        <v>39538</v>
      </c>
      <c r="Q55" s="82">
        <v>163.79444708784101</v>
      </c>
      <c r="R55" s="20">
        <v>173.711784499857</v>
      </c>
      <c r="S55" s="20">
        <v>184.54917552512501</v>
      </c>
      <c r="T55" s="20">
        <v>176.21793314858499</v>
      </c>
      <c r="U55" s="86">
        <v>211.94143823506101</v>
      </c>
      <c r="V55" s="87">
        <v>171.3149341383</v>
      </c>
      <c r="W55" s="82">
        <v>160.96453993519299</v>
      </c>
      <c r="X55" s="20">
        <v>167.63830389541101</v>
      </c>
      <c r="Y55" s="20">
        <v>178.76608777246199</v>
      </c>
      <c r="Z55" s="85">
        <v>162.183983723441</v>
      </c>
    </row>
    <row r="56" spans="16:26" x14ac:dyDescent="0.25">
      <c r="P56" s="39">
        <v>39629</v>
      </c>
      <c r="Q56" s="82">
        <v>163.70820117094101</v>
      </c>
      <c r="R56" s="20">
        <v>171.75708339868601</v>
      </c>
      <c r="S56" s="20">
        <v>181.61150981827899</v>
      </c>
      <c r="T56" s="20">
        <v>175.38064572050101</v>
      </c>
      <c r="U56" s="86">
        <v>199.56971935710101</v>
      </c>
      <c r="V56" s="87">
        <v>160.54194084568101</v>
      </c>
      <c r="W56" s="82">
        <v>155.41402997127099</v>
      </c>
      <c r="X56" s="20">
        <v>166.06776252220399</v>
      </c>
      <c r="Y56" s="20">
        <v>175.896854495208</v>
      </c>
      <c r="Z56" s="85">
        <v>158.416729138383</v>
      </c>
    </row>
    <row r="57" spans="16:26" x14ac:dyDescent="0.25">
      <c r="P57" s="39">
        <v>39721</v>
      </c>
      <c r="Q57" s="82">
        <v>154.25305135036299</v>
      </c>
      <c r="R57" s="20">
        <v>165.271744122434</v>
      </c>
      <c r="S57" s="20">
        <v>170.40902199012299</v>
      </c>
      <c r="T57" s="20">
        <v>167.40630150593799</v>
      </c>
      <c r="U57" s="86">
        <v>187.108223828647</v>
      </c>
      <c r="V57" s="87">
        <v>150.497339357264</v>
      </c>
      <c r="W57" s="82">
        <v>153.775737335001</v>
      </c>
      <c r="X57" s="20">
        <v>161.316279655811</v>
      </c>
      <c r="Y57" s="20">
        <v>168.07883376102501</v>
      </c>
      <c r="Z57" s="85">
        <v>154.49448862838099</v>
      </c>
    </row>
    <row r="58" spans="16:26" x14ac:dyDescent="0.25">
      <c r="P58" s="39">
        <v>39813</v>
      </c>
      <c r="Q58" s="82">
        <v>141.82804503099399</v>
      </c>
      <c r="R58" s="20">
        <v>154.24331481511399</v>
      </c>
      <c r="S58" s="20">
        <v>158.38843563098499</v>
      </c>
      <c r="T58" s="20">
        <v>157.185033415525</v>
      </c>
      <c r="U58" s="86">
        <v>167.89692731261201</v>
      </c>
      <c r="V58" s="87">
        <v>147.96242025047701</v>
      </c>
      <c r="W58" s="82">
        <v>149.718355965689</v>
      </c>
      <c r="X58" s="20">
        <v>157.84524593287099</v>
      </c>
      <c r="Y58" s="20">
        <v>157.45279500228699</v>
      </c>
      <c r="Z58" s="85">
        <v>146.19825704313101</v>
      </c>
    </row>
    <row r="59" spans="16:26" x14ac:dyDescent="0.25">
      <c r="P59" s="39">
        <v>39903</v>
      </c>
      <c r="Q59" s="82">
        <v>131.622700322448</v>
      </c>
      <c r="R59" s="20">
        <v>142.73940205109099</v>
      </c>
      <c r="S59" s="20">
        <v>152.927625611548</v>
      </c>
      <c r="T59" s="20">
        <v>149.42332726824901</v>
      </c>
      <c r="U59" s="86">
        <v>161.022892278781</v>
      </c>
      <c r="V59" s="87">
        <v>134.98989900436101</v>
      </c>
      <c r="W59" s="82">
        <v>134.17764686995699</v>
      </c>
      <c r="X59" s="20">
        <v>147.93392021911899</v>
      </c>
      <c r="Y59" s="20">
        <v>148.788453947254</v>
      </c>
      <c r="Z59" s="85">
        <v>135.072159264433</v>
      </c>
    </row>
    <row r="60" spans="16:26" x14ac:dyDescent="0.25">
      <c r="P60" s="39">
        <v>39994</v>
      </c>
      <c r="Q60" s="82">
        <v>122.16953297304001</v>
      </c>
      <c r="R60" s="20">
        <v>135.84800313945701</v>
      </c>
      <c r="S60" s="20">
        <v>149.92058602205299</v>
      </c>
      <c r="T60" s="20">
        <v>139.185389894541</v>
      </c>
      <c r="U60" s="86">
        <v>153.02547083481599</v>
      </c>
      <c r="V60" s="87">
        <v>125.468015375962</v>
      </c>
      <c r="W60" s="82">
        <v>112.01886558401</v>
      </c>
      <c r="X60" s="20">
        <v>132.757167580497</v>
      </c>
      <c r="Y60" s="20">
        <v>139.868983460321</v>
      </c>
      <c r="Z60" s="85">
        <v>126.061869968869</v>
      </c>
    </row>
    <row r="61" spans="16:26" x14ac:dyDescent="0.25">
      <c r="P61" s="39">
        <v>40086</v>
      </c>
      <c r="Q61" s="82">
        <v>120.650426547481</v>
      </c>
      <c r="R61" s="20">
        <v>134.086502023252</v>
      </c>
      <c r="S61" s="20">
        <v>146.57056595635001</v>
      </c>
      <c r="T61" s="20">
        <v>129.73796200837</v>
      </c>
      <c r="U61" s="86">
        <v>146.59303180701301</v>
      </c>
      <c r="V61" s="87">
        <v>113.022819524978</v>
      </c>
      <c r="W61" s="82">
        <v>101.75146584773501</v>
      </c>
      <c r="X61" s="20">
        <v>125.335911021329</v>
      </c>
      <c r="Y61" s="20">
        <v>132.50885501450799</v>
      </c>
      <c r="Z61" s="85">
        <v>121.439752678738</v>
      </c>
    </row>
    <row r="62" spans="16:26" x14ac:dyDescent="0.25">
      <c r="P62" s="39">
        <v>40178</v>
      </c>
      <c r="Q62" s="82">
        <v>121.939827561017</v>
      </c>
      <c r="R62" s="20">
        <v>130.86141285721499</v>
      </c>
      <c r="S62" s="20">
        <v>142.33015162892499</v>
      </c>
      <c r="T62" s="20">
        <v>125.923842434083</v>
      </c>
      <c r="U62" s="86">
        <v>143.09415840833799</v>
      </c>
      <c r="V62" s="87">
        <v>98.640325035710802</v>
      </c>
      <c r="W62" s="82">
        <v>100.164259792284</v>
      </c>
      <c r="X62" s="20">
        <v>123.71494633647001</v>
      </c>
      <c r="Y62" s="20">
        <v>128.61368642046199</v>
      </c>
      <c r="Z62" s="85">
        <v>119.19136256812099</v>
      </c>
    </row>
    <row r="63" spans="16:26" x14ac:dyDescent="0.25">
      <c r="P63" s="39">
        <v>40268</v>
      </c>
      <c r="Q63" s="82">
        <v>117.680945764686</v>
      </c>
      <c r="R63" s="20">
        <v>128.23481590258501</v>
      </c>
      <c r="S63" s="20">
        <v>137.83805994662799</v>
      </c>
      <c r="T63" s="20">
        <v>126.642764752321</v>
      </c>
      <c r="U63" s="86">
        <v>135.88113717555001</v>
      </c>
      <c r="V63" s="87">
        <v>98.378752683051104</v>
      </c>
      <c r="W63" s="82">
        <v>109.419286894031</v>
      </c>
      <c r="X63" s="20">
        <v>120.705599118064</v>
      </c>
      <c r="Y63" s="20">
        <v>129.217091715778</v>
      </c>
      <c r="Z63" s="85">
        <v>119.679006990063</v>
      </c>
    </row>
    <row r="64" spans="16:26" x14ac:dyDescent="0.25">
      <c r="P64" s="39">
        <v>40359</v>
      </c>
      <c r="Q64" s="82">
        <v>112.191401355534</v>
      </c>
      <c r="R64" s="20">
        <v>129.378240042264</v>
      </c>
      <c r="S64" s="20">
        <v>132.769092078803</v>
      </c>
      <c r="T64" s="20">
        <v>126.259328818207</v>
      </c>
      <c r="U64" s="86">
        <v>134.74271721949199</v>
      </c>
      <c r="V64" s="87">
        <v>96.2144896170187</v>
      </c>
      <c r="W64" s="82">
        <v>117.25580883831</v>
      </c>
      <c r="X64" s="20">
        <v>120.045440567371</v>
      </c>
      <c r="Y64" s="20">
        <v>130.10236666362201</v>
      </c>
      <c r="Z64" s="85">
        <v>125.424180981368</v>
      </c>
    </row>
    <row r="65" spans="16:26" x14ac:dyDescent="0.25">
      <c r="P65" s="39">
        <v>40451</v>
      </c>
      <c r="Q65" s="82">
        <v>110.182193618098</v>
      </c>
      <c r="R65" s="20">
        <v>126.040865607474</v>
      </c>
      <c r="S65" s="20">
        <v>132.55236600346799</v>
      </c>
      <c r="T65" s="20">
        <v>126.375155899581</v>
      </c>
      <c r="U65" s="86">
        <v>132.124704658583</v>
      </c>
      <c r="V65" s="87">
        <v>97.885219366173004</v>
      </c>
      <c r="W65" s="82">
        <v>112.822913795666</v>
      </c>
      <c r="X65" s="20">
        <v>121.063173280993</v>
      </c>
      <c r="Y65" s="20">
        <v>128.39306891513999</v>
      </c>
      <c r="Z65" s="85">
        <v>133.973102424796</v>
      </c>
    </row>
    <row r="66" spans="16:26" x14ac:dyDescent="0.25">
      <c r="P66" s="39">
        <v>40543</v>
      </c>
      <c r="Q66" s="82">
        <v>108.705358991046</v>
      </c>
      <c r="R66" s="20">
        <v>119.113830967233</v>
      </c>
      <c r="S66" s="20">
        <v>134.13873585190501</v>
      </c>
      <c r="T66" s="20">
        <v>128.79454390867701</v>
      </c>
      <c r="U66" s="86">
        <v>129.52490953547201</v>
      </c>
      <c r="V66" s="87">
        <v>101.039310081455</v>
      </c>
      <c r="W66" s="82">
        <v>113.26724401559601</v>
      </c>
      <c r="X66" s="20">
        <v>119.855742465749</v>
      </c>
      <c r="Y66" s="20">
        <v>129.74918629575899</v>
      </c>
      <c r="Z66" s="85">
        <v>138.96356265881701</v>
      </c>
    </row>
    <row r="67" spans="16:26" x14ac:dyDescent="0.25">
      <c r="P67" s="39">
        <v>40633</v>
      </c>
      <c r="Q67" s="82">
        <v>106.626976171341</v>
      </c>
      <c r="R67" s="20">
        <v>118.485669897647</v>
      </c>
      <c r="S67" s="20">
        <v>132.21126730239001</v>
      </c>
      <c r="T67" s="20">
        <v>132.68786912520301</v>
      </c>
      <c r="U67" s="86">
        <v>130.52669063876399</v>
      </c>
      <c r="V67" s="87">
        <v>99.854806884142803</v>
      </c>
      <c r="W67" s="82">
        <v>119.020798033432</v>
      </c>
      <c r="X67" s="20">
        <v>119.403737758403</v>
      </c>
      <c r="Y67" s="20">
        <v>133.74096252126799</v>
      </c>
      <c r="Z67" s="85">
        <v>140.44349276172301</v>
      </c>
    </row>
    <row r="68" spans="16:26" x14ac:dyDescent="0.25">
      <c r="P68" s="39">
        <v>40724</v>
      </c>
      <c r="Q68" s="82">
        <v>107.659350821312</v>
      </c>
      <c r="R68" s="20">
        <v>123.415841245894</v>
      </c>
      <c r="S68" s="20">
        <v>130.241796553385</v>
      </c>
      <c r="T68" s="20">
        <v>137.26863782459</v>
      </c>
      <c r="U68" s="86">
        <v>126.53085297005801</v>
      </c>
      <c r="V68" s="87">
        <v>100.34890092986301</v>
      </c>
      <c r="W68" s="82">
        <v>120.655186121805</v>
      </c>
      <c r="X68" s="20">
        <v>121.11997739739</v>
      </c>
      <c r="Y68" s="20">
        <v>134.68944250525999</v>
      </c>
      <c r="Z68" s="85">
        <v>143.20322086828901</v>
      </c>
    </row>
    <row r="69" spans="16:26" x14ac:dyDescent="0.25">
      <c r="P69" s="39">
        <v>40816</v>
      </c>
      <c r="Q69" s="82">
        <v>109.27685972118501</v>
      </c>
      <c r="R69" s="20">
        <v>123.78454524647501</v>
      </c>
      <c r="S69" s="20">
        <v>130.786533185639</v>
      </c>
      <c r="T69" s="20">
        <v>141.57715455068799</v>
      </c>
      <c r="U69" s="86">
        <v>125.13429051701701</v>
      </c>
      <c r="V69" s="87">
        <v>101.33312054874</v>
      </c>
      <c r="W69" s="82">
        <v>119.051351505152</v>
      </c>
      <c r="X69" s="20">
        <v>124.61189945330899</v>
      </c>
      <c r="Y69" s="20">
        <v>134.077658096156</v>
      </c>
      <c r="Z69" s="85">
        <v>148.83343458835401</v>
      </c>
    </row>
    <row r="70" spans="16:26" x14ac:dyDescent="0.25">
      <c r="P70" s="39">
        <v>40908</v>
      </c>
      <c r="Q70" s="82">
        <v>108.26976489824099</v>
      </c>
      <c r="R70" s="20">
        <v>119.616401825491</v>
      </c>
      <c r="S70" s="20">
        <v>131.656870849314</v>
      </c>
      <c r="T70" s="20">
        <v>144.42301386898899</v>
      </c>
      <c r="U70" s="86">
        <v>128.05525134754501</v>
      </c>
      <c r="V70" s="87">
        <v>100.85618419468599</v>
      </c>
      <c r="W70" s="82">
        <v>122.17146879702599</v>
      </c>
      <c r="X70" s="20">
        <v>125.22412461771501</v>
      </c>
      <c r="Y70" s="20">
        <v>134.585828396463</v>
      </c>
      <c r="Z70" s="85">
        <v>151.80359745483901</v>
      </c>
    </row>
    <row r="71" spans="16:26" x14ac:dyDescent="0.25">
      <c r="P71" s="39">
        <v>40999</v>
      </c>
      <c r="Q71" s="82">
        <v>107.158920743048</v>
      </c>
      <c r="R71" s="20">
        <v>118.60698207998399</v>
      </c>
      <c r="S71" s="20">
        <v>131.837260594664</v>
      </c>
      <c r="T71" s="20">
        <v>146.47497441398701</v>
      </c>
      <c r="U71" s="86">
        <v>125.568073123326</v>
      </c>
      <c r="V71" s="87">
        <v>102.947458851542</v>
      </c>
      <c r="W71" s="82">
        <v>126.70898923158001</v>
      </c>
      <c r="X71" s="20">
        <v>124.809352424398</v>
      </c>
      <c r="Y71" s="20">
        <v>136.02993004166299</v>
      </c>
      <c r="Z71" s="85">
        <v>149.81392349665799</v>
      </c>
    </row>
    <row r="72" spans="16:26" x14ac:dyDescent="0.25">
      <c r="P72" s="39">
        <v>41090</v>
      </c>
      <c r="Q72" s="82">
        <v>107.651536365003</v>
      </c>
      <c r="R72" s="20">
        <v>120.584957853852</v>
      </c>
      <c r="S72" s="20">
        <v>133.559903624746</v>
      </c>
      <c r="T72" s="20">
        <v>150.65928007152601</v>
      </c>
      <c r="U72" s="86">
        <v>124.22769565253699</v>
      </c>
      <c r="V72" s="87">
        <v>104.487026558331</v>
      </c>
      <c r="W72" s="82">
        <v>128.405700084031</v>
      </c>
      <c r="X72" s="20">
        <v>127.746322959756</v>
      </c>
      <c r="Y72" s="20">
        <v>138.54422452460901</v>
      </c>
      <c r="Z72" s="85">
        <v>152.101127369099</v>
      </c>
    </row>
    <row r="73" spans="16:26" x14ac:dyDescent="0.25">
      <c r="P73" s="39">
        <v>41182</v>
      </c>
      <c r="Q73" s="82">
        <v>110.084665952629</v>
      </c>
      <c r="R73" s="20">
        <v>124.507955180647</v>
      </c>
      <c r="S73" s="20">
        <v>136.58309322434599</v>
      </c>
      <c r="T73" s="20">
        <v>156.89046373876201</v>
      </c>
      <c r="U73" s="86">
        <v>128.31173245466999</v>
      </c>
      <c r="V73" s="87">
        <v>104.319612946509</v>
      </c>
      <c r="W73" s="82">
        <v>129.06043587502401</v>
      </c>
      <c r="X73" s="20">
        <v>129.44692817518199</v>
      </c>
      <c r="Y73" s="20">
        <v>141.09250152019499</v>
      </c>
      <c r="Z73" s="85">
        <v>159.45039286138001</v>
      </c>
    </row>
    <row r="74" spans="16:26" x14ac:dyDescent="0.25">
      <c r="P74" s="39">
        <v>41274</v>
      </c>
      <c r="Q74" s="82">
        <v>112.603403363734</v>
      </c>
      <c r="R74" s="20">
        <v>125.912715370903</v>
      </c>
      <c r="S74" s="20">
        <v>138.44828344432301</v>
      </c>
      <c r="T74" s="20">
        <v>161.06156884335499</v>
      </c>
      <c r="U74" s="86">
        <v>128.46741894157699</v>
      </c>
      <c r="V74" s="87">
        <v>108.923272032472</v>
      </c>
      <c r="W74" s="82">
        <v>129.69849773898201</v>
      </c>
      <c r="X74" s="20">
        <v>128.51270407334201</v>
      </c>
      <c r="Y74" s="20">
        <v>141.763203275514</v>
      </c>
      <c r="Z74" s="85">
        <v>164.35892086984899</v>
      </c>
    </row>
    <row r="75" spans="16:26" x14ac:dyDescent="0.25">
      <c r="P75" s="39">
        <v>41364</v>
      </c>
      <c r="Q75" s="82">
        <v>114.554254443771</v>
      </c>
      <c r="R75" s="20">
        <v>125.60427104552301</v>
      </c>
      <c r="S75" s="20">
        <v>141.63549254384199</v>
      </c>
      <c r="T75" s="20">
        <v>164.473652476285</v>
      </c>
      <c r="U75" s="86">
        <v>127.78772549478499</v>
      </c>
      <c r="V75" s="87">
        <v>112.32745821529799</v>
      </c>
      <c r="W75" s="82">
        <v>135.972192449039</v>
      </c>
      <c r="X75" s="20">
        <v>130.32248697505301</v>
      </c>
      <c r="Y75" s="20">
        <v>143.36286766225999</v>
      </c>
      <c r="Z75" s="85">
        <v>167.02990929519899</v>
      </c>
    </row>
    <row r="76" spans="16:26" x14ac:dyDescent="0.25">
      <c r="P76" s="39">
        <v>41455</v>
      </c>
      <c r="Q76" s="82">
        <v>116.709527281017</v>
      </c>
      <c r="R76" s="20">
        <v>128.50989944379401</v>
      </c>
      <c r="S76" s="20">
        <v>149.069992874809</v>
      </c>
      <c r="T76" s="20">
        <v>171.16731881107299</v>
      </c>
      <c r="U76" s="86">
        <v>130.08256490730199</v>
      </c>
      <c r="V76" s="87">
        <v>114.39672086243699</v>
      </c>
      <c r="W76" s="82">
        <v>145.12555104514601</v>
      </c>
      <c r="X76" s="20">
        <v>133.715043793859</v>
      </c>
      <c r="Y76" s="20">
        <v>149.55746669497501</v>
      </c>
      <c r="Z76" s="85">
        <v>169.457189927651</v>
      </c>
    </row>
    <row r="77" spans="16:26" x14ac:dyDescent="0.25">
      <c r="P77" s="39">
        <v>41547</v>
      </c>
      <c r="Q77" s="82">
        <v>119.380421377912</v>
      </c>
      <c r="R77" s="20">
        <v>133.39578386934599</v>
      </c>
      <c r="S77" s="20">
        <v>152.109120786446</v>
      </c>
      <c r="T77" s="20">
        <v>177.741362982932</v>
      </c>
      <c r="U77" s="86">
        <v>129.47744470857299</v>
      </c>
      <c r="V77" s="87">
        <v>115.11029243371701</v>
      </c>
      <c r="W77" s="82">
        <v>149.02637696497001</v>
      </c>
      <c r="X77" s="20">
        <v>136.60458733831501</v>
      </c>
      <c r="Y77" s="20">
        <v>154.506173602009</v>
      </c>
      <c r="Z77" s="85">
        <v>173.48398067326499</v>
      </c>
    </row>
    <row r="78" spans="16:26" x14ac:dyDescent="0.25">
      <c r="P78" s="39">
        <v>41639</v>
      </c>
      <c r="Q78" s="82">
        <v>121.99477329317099</v>
      </c>
      <c r="R78" s="20">
        <v>136.57294228868301</v>
      </c>
      <c r="S78" s="20">
        <v>150.322687320265</v>
      </c>
      <c r="T78" s="20">
        <v>181.55005687446601</v>
      </c>
      <c r="U78" s="86">
        <v>135.01070373007801</v>
      </c>
      <c r="V78" s="87">
        <v>114.06733383211299</v>
      </c>
      <c r="W78" s="82">
        <v>148.64309606844901</v>
      </c>
      <c r="X78" s="20">
        <v>141.29393850481199</v>
      </c>
      <c r="Y78" s="20">
        <v>156.22991592081399</v>
      </c>
      <c r="Z78" s="85">
        <v>178.52751949566999</v>
      </c>
    </row>
    <row r="79" spans="16:26" x14ac:dyDescent="0.25">
      <c r="P79" s="39">
        <v>41729</v>
      </c>
      <c r="Q79" s="82">
        <v>125.62358002581399</v>
      </c>
      <c r="R79" s="20">
        <v>141.03618002457199</v>
      </c>
      <c r="S79" s="20">
        <v>152.92825912147899</v>
      </c>
      <c r="T79" s="20">
        <v>188.31078211547401</v>
      </c>
      <c r="U79" s="86">
        <v>138.42833683033601</v>
      </c>
      <c r="V79" s="87">
        <v>118.103875193862</v>
      </c>
      <c r="W79" s="82">
        <v>148.14009681455499</v>
      </c>
      <c r="X79" s="20">
        <v>146.95808007295099</v>
      </c>
      <c r="Y79" s="20">
        <v>159.31072636727501</v>
      </c>
      <c r="Z79" s="85">
        <v>176.47826174831499</v>
      </c>
    </row>
    <row r="80" spans="16:26" x14ac:dyDescent="0.25">
      <c r="P80" s="39">
        <v>41820</v>
      </c>
      <c r="Q80" s="82">
        <v>131.09508353707901</v>
      </c>
      <c r="R80" s="20">
        <v>147.90414686261201</v>
      </c>
      <c r="S80" s="20">
        <v>159.77623920347901</v>
      </c>
      <c r="T80" s="20">
        <v>199.91168595722701</v>
      </c>
      <c r="U80" s="86">
        <v>143.00143395870299</v>
      </c>
      <c r="V80" s="87">
        <v>124.985661780763</v>
      </c>
      <c r="W80" s="82">
        <v>152.49024840202799</v>
      </c>
      <c r="X80" s="20">
        <v>150.050685206922</v>
      </c>
      <c r="Y80" s="20">
        <v>162.36171637213499</v>
      </c>
      <c r="Z80" s="85">
        <v>175.49226421012699</v>
      </c>
    </row>
    <row r="81" spans="15:26" x14ac:dyDescent="0.25">
      <c r="P81" s="39">
        <v>41912</v>
      </c>
      <c r="Q81" s="82">
        <v>132.98841658667601</v>
      </c>
      <c r="R81" s="20">
        <v>151.27105179176701</v>
      </c>
      <c r="S81" s="20">
        <v>164.90870211149999</v>
      </c>
      <c r="T81" s="20">
        <v>205.03934892764499</v>
      </c>
      <c r="U81" s="86">
        <v>149.55570172148899</v>
      </c>
      <c r="V81" s="87">
        <v>129.45322101017899</v>
      </c>
      <c r="W81" s="82">
        <v>157.12796194081</v>
      </c>
      <c r="X81" s="20">
        <v>153.28624742111401</v>
      </c>
      <c r="Y81" s="20">
        <v>164.873624737006</v>
      </c>
      <c r="Z81" s="85">
        <v>185.69622341607499</v>
      </c>
    </row>
    <row r="82" spans="15:26" x14ac:dyDescent="0.25">
      <c r="P82" s="39">
        <v>42004</v>
      </c>
      <c r="Q82" s="82">
        <v>133.17258751867899</v>
      </c>
      <c r="R82" s="20">
        <v>152.06485663369401</v>
      </c>
      <c r="S82" s="20">
        <v>166.732072653709</v>
      </c>
      <c r="T82" s="20">
        <v>204.28454858957801</v>
      </c>
      <c r="U82" s="86">
        <v>157.19456901258999</v>
      </c>
      <c r="V82" s="87">
        <v>138.75100145834301</v>
      </c>
      <c r="W82" s="82">
        <v>161.949531104248</v>
      </c>
      <c r="X82" s="20">
        <v>157.84618098740401</v>
      </c>
      <c r="Y82" s="20">
        <v>169.480063735101</v>
      </c>
      <c r="Z82" s="85">
        <v>195.062153360906</v>
      </c>
    </row>
    <row r="83" spans="15:26" x14ac:dyDescent="0.25">
      <c r="P83" s="39">
        <v>42094</v>
      </c>
      <c r="Q83" s="82">
        <v>138.02973462807401</v>
      </c>
      <c r="R83" s="20">
        <v>155.856811488554</v>
      </c>
      <c r="S83" s="20">
        <v>169.57672086126601</v>
      </c>
      <c r="T83" s="20">
        <v>210.016402028057</v>
      </c>
      <c r="U83" s="86">
        <v>160.50215260297799</v>
      </c>
      <c r="V83" s="87">
        <v>138.781714679635</v>
      </c>
      <c r="W83" s="82">
        <v>170.34180965823799</v>
      </c>
      <c r="X83" s="20">
        <v>160.89661203536599</v>
      </c>
      <c r="Y83" s="20">
        <v>174.92324997801401</v>
      </c>
      <c r="Z83" s="85">
        <v>199.575918054314</v>
      </c>
    </row>
    <row r="84" spans="15:26" x14ac:dyDescent="0.25">
      <c r="P84" s="39">
        <v>42185</v>
      </c>
      <c r="Q84" s="82">
        <v>144.28096567542099</v>
      </c>
      <c r="R84" s="20">
        <v>162.771417077221</v>
      </c>
      <c r="S84" s="20">
        <v>173.09441581287999</v>
      </c>
      <c r="T84" s="20">
        <v>222.55339480725101</v>
      </c>
      <c r="U84" s="86">
        <v>164.68545205238601</v>
      </c>
      <c r="V84" s="87">
        <v>139.95591618406999</v>
      </c>
      <c r="W84" s="82">
        <v>175.37317037996499</v>
      </c>
      <c r="X84" s="20">
        <v>163.873270354261</v>
      </c>
      <c r="Y84" s="20">
        <v>177.264910937563</v>
      </c>
      <c r="Z84" s="85">
        <v>204.56014617441599</v>
      </c>
    </row>
    <row r="85" spans="15:26" x14ac:dyDescent="0.25">
      <c r="P85" s="39">
        <v>42277</v>
      </c>
      <c r="Q85" s="82">
        <v>144.11918486580399</v>
      </c>
      <c r="R85" s="20">
        <v>165.61921372575199</v>
      </c>
      <c r="S85" s="20">
        <v>174.61049465586601</v>
      </c>
      <c r="T85" s="20">
        <v>228.51557593446199</v>
      </c>
      <c r="U85" s="86">
        <v>166.693212474452</v>
      </c>
      <c r="V85" s="87">
        <v>145.58539101551199</v>
      </c>
      <c r="W85" s="82">
        <v>175.55429470574799</v>
      </c>
      <c r="X85" s="20">
        <v>165.919603619155</v>
      </c>
      <c r="Y85" s="20">
        <v>178.67594353883899</v>
      </c>
      <c r="Z85" s="85">
        <v>208.32468114729801</v>
      </c>
    </row>
    <row r="86" spans="15:26" x14ac:dyDescent="0.25">
      <c r="P86" s="39">
        <v>42369</v>
      </c>
      <c r="Q86" s="82">
        <v>141.940104784488</v>
      </c>
      <c r="R86" s="20">
        <v>165.20194918590099</v>
      </c>
      <c r="S86" s="20">
        <v>175.73722732866599</v>
      </c>
      <c r="T86" s="20">
        <v>228.004861043066</v>
      </c>
      <c r="U86" s="86">
        <v>172.97701263793999</v>
      </c>
      <c r="V86" s="87">
        <v>147.666192923409</v>
      </c>
      <c r="W86" s="82">
        <v>170.19485096142401</v>
      </c>
      <c r="X86" s="20">
        <v>168.47676855498599</v>
      </c>
      <c r="Y86" s="20">
        <v>180.30785534952199</v>
      </c>
      <c r="Z86" s="85">
        <v>212.242256302084</v>
      </c>
    </row>
    <row r="87" spans="15:26" x14ac:dyDescent="0.25">
      <c r="P87" s="39">
        <v>42460</v>
      </c>
      <c r="Q87" s="82">
        <v>144.63464486973001</v>
      </c>
      <c r="R87" s="20">
        <v>171.10504679587501</v>
      </c>
      <c r="S87" s="20">
        <v>179.04768040470401</v>
      </c>
      <c r="T87" s="20">
        <v>235.408861842379</v>
      </c>
      <c r="U87" s="86">
        <v>174.98202775407901</v>
      </c>
      <c r="V87" s="87">
        <v>153.27595936863301</v>
      </c>
      <c r="W87" s="82">
        <v>166.218603732064</v>
      </c>
      <c r="X87" s="20">
        <v>172.94185562884701</v>
      </c>
      <c r="Y87" s="20">
        <v>180.52833471693501</v>
      </c>
      <c r="Z87" s="85">
        <v>217.62490975342499</v>
      </c>
    </row>
    <row r="88" spans="15:26" x14ac:dyDescent="0.25">
      <c r="P88" s="39">
        <v>42551</v>
      </c>
      <c r="Q88" s="82">
        <v>149.546812726083</v>
      </c>
      <c r="R88" s="20">
        <v>181.38224625471199</v>
      </c>
      <c r="S88" s="20">
        <v>183.8909525702</v>
      </c>
      <c r="T88" s="20">
        <v>250.33975962151999</v>
      </c>
      <c r="U88" s="86">
        <v>178.913600677272</v>
      </c>
      <c r="V88" s="87">
        <v>159.78380643652099</v>
      </c>
      <c r="W88" s="82">
        <v>171.329446642151</v>
      </c>
      <c r="X88" s="20">
        <v>176.236267779683</v>
      </c>
      <c r="Y88" s="20">
        <v>181.08438550497701</v>
      </c>
      <c r="Z88" s="85">
        <v>223.10225099611799</v>
      </c>
    </row>
    <row r="89" spans="15:26" x14ac:dyDescent="0.25">
      <c r="P89" s="39">
        <v>42643</v>
      </c>
      <c r="Q89" s="82">
        <v>154.16044238472699</v>
      </c>
      <c r="R89" s="20">
        <v>183.28371483653299</v>
      </c>
      <c r="S89" s="20">
        <v>189.45109723118199</v>
      </c>
      <c r="T89" s="20">
        <v>257.89968209033901</v>
      </c>
      <c r="U89" s="86">
        <v>186.926201878873</v>
      </c>
      <c r="V89" s="87">
        <v>158.92029734016799</v>
      </c>
      <c r="W89" s="82">
        <v>177.094140638059</v>
      </c>
      <c r="X89" s="20">
        <v>178.09667121129499</v>
      </c>
      <c r="Y89" s="20">
        <v>184.55066182555899</v>
      </c>
      <c r="Z89" s="85">
        <v>226.57591021564599</v>
      </c>
    </row>
    <row r="90" spans="15:26" x14ac:dyDescent="0.25">
      <c r="O90" s="89"/>
      <c r="P90" s="39">
        <v>42735</v>
      </c>
      <c r="Q90" s="82">
        <v>157.67465977812401</v>
      </c>
      <c r="R90" s="20">
        <v>181.59874752424099</v>
      </c>
      <c r="S90" s="20">
        <v>194.345011442187</v>
      </c>
      <c r="T90" s="20">
        <v>258.13582029910901</v>
      </c>
      <c r="U90" s="86">
        <v>191.408197141079</v>
      </c>
      <c r="V90" s="87">
        <v>166.331744828365</v>
      </c>
      <c r="W90" s="82">
        <v>176.985203219071</v>
      </c>
      <c r="X90" s="20">
        <v>181.509446239982</v>
      </c>
      <c r="Y90" s="20">
        <v>190.377269635186</v>
      </c>
      <c r="Z90" s="85">
        <v>227.794128546651</v>
      </c>
    </row>
    <row r="91" spans="15:26" x14ac:dyDescent="0.25">
      <c r="O91" s="90"/>
      <c r="P91" s="39">
        <v>42825</v>
      </c>
      <c r="Q91" s="82">
        <v>163.94175480979399</v>
      </c>
      <c r="R91" s="20">
        <v>192.593165801461</v>
      </c>
      <c r="S91" s="20">
        <v>200.158947388831</v>
      </c>
      <c r="T91" s="20">
        <v>266.93233587765599</v>
      </c>
      <c r="U91" s="86">
        <v>197.85628212752599</v>
      </c>
      <c r="V91" s="87">
        <v>171.18529968773501</v>
      </c>
      <c r="W91" s="82">
        <v>176.162651865648</v>
      </c>
      <c r="X91" s="20">
        <v>188.04124561839501</v>
      </c>
      <c r="Y91" s="20">
        <v>191.61467494184899</v>
      </c>
      <c r="Z91" s="85">
        <v>230.42949900573001</v>
      </c>
    </row>
    <row r="92" spans="15:26" x14ac:dyDescent="0.25">
      <c r="O92" s="91"/>
      <c r="P92" s="39">
        <v>42916</v>
      </c>
      <c r="Q92" s="82">
        <v>171.48262410342201</v>
      </c>
      <c r="R92" s="20">
        <v>211.48644705668599</v>
      </c>
      <c r="S92" s="20">
        <v>208.11474581809699</v>
      </c>
      <c r="T92" s="20">
        <v>281.61542775617602</v>
      </c>
      <c r="U92" s="86">
        <v>207.70838353596201</v>
      </c>
      <c r="V92" s="87">
        <v>173.53161971708701</v>
      </c>
      <c r="W92" s="82">
        <v>181.391267607618</v>
      </c>
      <c r="X92" s="20">
        <v>193.43778084886799</v>
      </c>
      <c r="Y92" s="20">
        <v>189.867204880331</v>
      </c>
      <c r="Z92" s="85">
        <v>235.31082931364799</v>
      </c>
    </row>
    <row r="93" spans="15:26" x14ac:dyDescent="0.25">
      <c r="O93" s="91"/>
      <c r="P93" s="39">
        <v>43008</v>
      </c>
      <c r="Q93" s="82">
        <v>170.32091588010601</v>
      </c>
      <c r="R93" s="20">
        <v>215.5824952367</v>
      </c>
      <c r="S93" s="20">
        <v>211.44060273806801</v>
      </c>
      <c r="T93" s="20">
        <v>284.71336479031203</v>
      </c>
      <c r="U93" s="86">
        <v>217.583701663993</v>
      </c>
      <c r="V93" s="87">
        <v>179.81140197378599</v>
      </c>
      <c r="W93" s="82">
        <v>185.334134091961</v>
      </c>
      <c r="X93" s="20">
        <v>196.38979594303399</v>
      </c>
      <c r="Y93" s="20">
        <v>189.94916038218301</v>
      </c>
      <c r="Z93" s="85">
        <v>240.89678273254299</v>
      </c>
    </row>
    <row r="94" spans="15:26" x14ac:dyDescent="0.25">
      <c r="O94" s="91"/>
      <c r="P94" s="39">
        <v>43100</v>
      </c>
      <c r="Q94" s="82">
        <v>167.743265941483</v>
      </c>
      <c r="R94" s="20">
        <v>210.55320602374599</v>
      </c>
      <c r="S94" s="20">
        <v>210.417624228157</v>
      </c>
      <c r="T94" s="20">
        <v>282.135192734729</v>
      </c>
      <c r="U94" s="86">
        <v>238.08432433591301</v>
      </c>
      <c r="V94" s="87">
        <v>181.729401725912</v>
      </c>
      <c r="W94" s="82">
        <v>185.56547943494601</v>
      </c>
      <c r="X94" s="20">
        <v>201.91618495585601</v>
      </c>
      <c r="Y94" s="20">
        <v>192.23188561881301</v>
      </c>
      <c r="Z94" s="85">
        <v>247.100899278138</v>
      </c>
    </row>
    <row r="95" spans="15:26" x14ac:dyDescent="0.25">
      <c r="O95" s="91"/>
      <c r="P95" s="39">
        <v>43190</v>
      </c>
      <c r="Q95" s="82">
        <v>173.835208832202</v>
      </c>
      <c r="R95" s="20">
        <v>214.71293145196299</v>
      </c>
      <c r="S95" s="20">
        <v>211.02330319187899</v>
      </c>
      <c r="T95" s="20">
        <v>292.15208340133802</v>
      </c>
      <c r="U95" s="86">
        <v>245.73484283030999</v>
      </c>
      <c r="V95" s="87">
        <v>182.75355714034399</v>
      </c>
      <c r="W95" s="82">
        <v>187.76627361043501</v>
      </c>
      <c r="X95" s="20">
        <v>210.192963789879</v>
      </c>
      <c r="Y95" s="20">
        <v>196.21970950365599</v>
      </c>
      <c r="Z95" s="85">
        <v>252.48593017689399</v>
      </c>
    </row>
    <row r="96" spans="15:26" x14ac:dyDescent="0.25">
      <c r="O96" s="91"/>
      <c r="P96" s="39">
        <v>43281</v>
      </c>
      <c r="Q96" s="82">
        <v>182.91648269212601</v>
      </c>
      <c r="R96" s="20">
        <v>222.02408707438701</v>
      </c>
      <c r="S96" s="20">
        <v>213.63752143534401</v>
      </c>
      <c r="T96" s="20">
        <v>309.90574977766198</v>
      </c>
      <c r="U96" s="86">
        <v>245.399899432826</v>
      </c>
      <c r="V96" s="87">
        <v>184.53760548047799</v>
      </c>
      <c r="W96" s="82">
        <v>190.18533956228299</v>
      </c>
      <c r="X96" s="20">
        <v>216.44025619710601</v>
      </c>
      <c r="Y96" s="20">
        <v>197.234798830019</v>
      </c>
      <c r="Z96" s="85">
        <v>257.06865445502899</v>
      </c>
    </row>
    <row r="97" spans="15:26" x14ac:dyDescent="0.25">
      <c r="O97" s="91"/>
      <c r="P97" s="39">
        <v>43373</v>
      </c>
      <c r="Q97" s="82">
        <v>185.87338877409701</v>
      </c>
      <c r="R97" s="20">
        <v>226.260766997644</v>
      </c>
      <c r="S97" s="20">
        <v>216.90193808288001</v>
      </c>
      <c r="T97" s="20">
        <v>315.82463259077002</v>
      </c>
      <c r="U97" s="86">
        <v>246.64538369167201</v>
      </c>
      <c r="V97" s="87">
        <v>186.35999475019699</v>
      </c>
      <c r="W97" s="82">
        <v>191.45978081689401</v>
      </c>
      <c r="X97" s="20">
        <v>219.43365013012999</v>
      </c>
      <c r="Y97" s="20">
        <v>195.71177693561299</v>
      </c>
      <c r="Z97" s="85">
        <v>261.84883590041898</v>
      </c>
    </row>
    <row r="98" spans="15:26" x14ac:dyDescent="0.25">
      <c r="O98" s="89"/>
      <c r="P98" s="39">
        <v>43465</v>
      </c>
      <c r="Q98" s="82">
        <v>184.531668135291</v>
      </c>
      <c r="R98" s="20">
        <v>229.815145997164</v>
      </c>
      <c r="S98" s="20">
        <v>218.22222567952599</v>
      </c>
      <c r="T98" s="20">
        <v>313.57444820404498</v>
      </c>
      <c r="U98" s="86">
        <v>240.09838350629701</v>
      </c>
      <c r="V98" s="87">
        <v>189.15126749061699</v>
      </c>
      <c r="W98" s="82">
        <v>192.322097334348</v>
      </c>
      <c r="X98" s="20">
        <v>221.004112018624</v>
      </c>
      <c r="Y98" s="20">
        <v>194.55816509599899</v>
      </c>
      <c r="Z98" s="85">
        <v>266.282551636449</v>
      </c>
    </row>
    <row r="99" spans="15:26" x14ac:dyDescent="0.25">
      <c r="O99" s="89"/>
      <c r="P99" s="39">
        <v>43555</v>
      </c>
      <c r="Q99" s="82">
        <v>185.46731288041499</v>
      </c>
      <c r="R99" s="20">
        <v>236.05679507819499</v>
      </c>
      <c r="S99" s="20">
        <v>218.757415973458</v>
      </c>
      <c r="T99" s="20">
        <v>321.13326869158601</v>
      </c>
      <c r="U99" s="86">
        <v>236.69561653057499</v>
      </c>
      <c r="V99" s="87">
        <v>186.58432205393399</v>
      </c>
      <c r="W99" s="82">
        <v>199.95734089529901</v>
      </c>
      <c r="X99" s="20">
        <v>226.84921302715401</v>
      </c>
      <c r="Y99" s="20">
        <v>193.97846536299801</v>
      </c>
      <c r="Z99" s="85">
        <v>271.929774696636</v>
      </c>
    </row>
    <row r="100" spans="15:26" x14ac:dyDescent="0.25">
      <c r="O100" s="89"/>
      <c r="P100" s="39">
        <v>43646</v>
      </c>
      <c r="Q100" s="82">
        <v>189.169401557589</v>
      </c>
      <c r="R100" s="20">
        <v>242.11037702870999</v>
      </c>
      <c r="S100" s="20">
        <v>221.220283740273</v>
      </c>
      <c r="T100" s="20">
        <v>338.62429572545199</v>
      </c>
      <c r="U100" s="86">
        <v>247.63452800472899</v>
      </c>
      <c r="V100" s="87">
        <v>188.942799638471</v>
      </c>
      <c r="W100" s="82">
        <v>207.83567233797501</v>
      </c>
      <c r="X100" s="20">
        <v>237.09093755508701</v>
      </c>
      <c r="Y100" s="20">
        <v>194.785030954853</v>
      </c>
      <c r="Z100" s="85">
        <v>277.25767851560698</v>
      </c>
    </row>
    <row r="101" spans="15:26" x14ac:dyDescent="0.25">
      <c r="O101" s="89"/>
      <c r="P101" s="39">
        <v>43738</v>
      </c>
      <c r="Q101" s="82">
        <v>193.21741891118501</v>
      </c>
      <c r="R101" s="20">
        <v>245.49009203845401</v>
      </c>
      <c r="S101" s="20">
        <v>222.78770923115999</v>
      </c>
      <c r="T101" s="20">
        <v>351.85568046196499</v>
      </c>
      <c r="U101" s="86">
        <v>252.74816705150599</v>
      </c>
      <c r="V101" s="87">
        <v>192.29392921599899</v>
      </c>
      <c r="W101" s="82">
        <v>206.682853357467</v>
      </c>
      <c r="X101" s="20">
        <v>244.06546453841901</v>
      </c>
      <c r="Y101" s="20">
        <v>195.11645967498299</v>
      </c>
      <c r="Z101" s="85">
        <v>283.08122609849602</v>
      </c>
    </row>
    <row r="102" spans="15:26" x14ac:dyDescent="0.25">
      <c r="O102" s="89"/>
      <c r="P102" s="39">
        <v>43830</v>
      </c>
      <c r="Q102" s="82">
        <v>195.26215811722199</v>
      </c>
      <c r="R102" s="20">
        <v>248.08921484615701</v>
      </c>
      <c r="S102" s="20">
        <v>222.71145349640599</v>
      </c>
      <c r="T102" s="20">
        <v>353.29165236445402</v>
      </c>
      <c r="U102" s="86">
        <v>267.96097329864</v>
      </c>
      <c r="V102" s="87">
        <v>197.959224320163</v>
      </c>
      <c r="W102" s="82">
        <v>205.804335455679</v>
      </c>
      <c r="X102" s="20">
        <v>250.7072922408</v>
      </c>
      <c r="Y102" s="20">
        <v>195.34415219579901</v>
      </c>
      <c r="Z102" s="85">
        <v>290.526672682509</v>
      </c>
    </row>
    <row r="103" spans="15:26" x14ac:dyDescent="0.25">
      <c r="O103" s="89"/>
      <c r="P103" s="39">
        <v>43921</v>
      </c>
      <c r="Q103" s="82">
        <v>196.13016461046499</v>
      </c>
      <c r="R103" s="20">
        <v>252.44069483306399</v>
      </c>
      <c r="S103" s="20">
        <v>221.03475077563201</v>
      </c>
      <c r="T103" s="20">
        <v>353.25931303439597</v>
      </c>
      <c r="U103" s="86">
        <v>274.93455103369701</v>
      </c>
      <c r="V103" s="87">
        <v>204.70355103063901</v>
      </c>
      <c r="W103" s="82">
        <v>205.806134234132</v>
      </c>
      <c r="X103" s="20">
        <v>255.704627544299</v>
      </c>
      <c r="Y103" s="20">
        <v>196.93340320525601</v>
      </c>
      <c r="Z103" s="85">
        <v>293.75850679634402</v>
      </c>
    </row>
    <row r="104" spans="15:26" x14ac:dyDescent="0.25">
      <c r="O104" s="89"/>
      <c r="P104" s="39">
        <v>44012</v>
      </c>
      <c r="Q104" s="82">
        <v>195.732214858167</v>
      </c>
      <c r="R104" s="20">
        <v>258.17994121251201</v>
      </c>
      <c r="S104" s="20">
        <v>217.01593120609499</v>
      </c>
      <c r="T104" s="20">
        <v>359.33605286734303</v>
      </c>
      <c r="U104" s="86">
        <v>277.41705968238199</v>
      </c>
      <c r="V104" s="87">
        <v>197.52643930797799</v>
      </c>
      <c r="W104" s="82">
        <v>198.85678543537199</v>
      </c>
      <c r="X104" s="20">
        <v>259.41383814019702</v>
      </c>
      <c r="Y104" s="20">
        <v>193.96891092235899</v>
      </c>
      <c r="Z104" s="85">
        <v>299.918294323569</v>
      </c>
    </row>
    <row r="105" spans="15:26" x14ac:dyDescent="0.25">
      <c r="O105" s="89"/>
      <c r="P105" s="39">
        <v>44104</v>
      </c>
      <c r="Q105" s="82">
        <v>200.15287863166699</v>
      </c>
      <c r="R105" s="20">
        <v>264.79042769808399</v>
      </c>
      <c r="S105" s="20">
        <v>220.23414553081</v>
      </c>
      <c r="T105" s="20">
        <v>374.18046375332301</v>
      </c>
      <c r="U105" s="86">
        <v>280.44491152443402</v>
      </c>
      <c r="V105" s="87">
        <v>199.980948970572</v>
      </c>
      <c r="W105" s="82">
        <v>196.29769168593299</v>
      </c>
      <c r="X105" s="20">
        <v>269.46091680190102</v>
      </c>
      <c r="Y105" s="20">
        <v>193.095492398798</v>
      </c>
      <c r="Z105" s="85">
        <v>310.14183264937299</v>
      </c>
    </row>
    <row r="106" spans="15:26" x14ac:dyDescent="0.25">
      <c r="O106" s="89"/>
      <c r="P106" s="39">
        <v>44196</v>
      </c>
      <c r="Q106" s="82">
        <v>205.97136480778499</v>
      </c>
      <c r="R106" s="20">
        <v>271.51763619766598</v>
      </c>
      <c r="S106" s="20">
        <v>228.99504685425001</v>
      </c>
      <c r="T106" s="20">
        <v>386.68921148087901</v>
      </c>
      <c r="U106" s="86">
        <v>284.88207577770697</v>
      </c>
      <c r="V106" s="87">
        <v>194.18228239490799</v>
      </c>
      <c r="W106" s="82">
        <v>199.69332412677699</v>
      </c>
      <c r="X106" s="20">
        <v>280.12901567108003</v>
      </c>
      <c r="Y106" s="20">
        <v>196.84326629310601</v>
      </c>
      <c r="Z106" s="85">
        <v>314.783063260863</v>
      </c>
    </row>
    <row r="107" spans="15:26" x14ac:dyDescent="0.25">
      <c r="O107" s="89"/>
      <c r="P107" s="39">
        <v>44286</v>
      </c>
      <c r="Q107" s="82">
        <v>205.57175253468401</v>
      </c>
      <c r="R107" s="20">
        <v>281.71290235815002</v>
      </c>
      <c r="S107" s="20">
        <v>236.11655743871901</v>
      </c>
      <c r="T107" s="20">
        <v>396.14571136635197</v>
      </c>
      <c r="U107" s="86">
        <v>296.32668693191499</v>
      </c>
      <c r="V107" s="87">
        <v>179.59068520244</v>
      </c>
      <c r="W107" s="82">
        <v>199.72805351713899</v>
      </c>
      <c r="X107" s="20">
        <v>287.35105660808301</v>
      </c>
      <c r="Y107" s="20">
        <v>200.41056677943101</v>
      </c>
      <c r="Z107" s="85">
        <v>323.383095166798</v>
      </c>
    </row>
    <row r="108" spans="15:26" x14ac:dyDescent="0.25">
      <c r="O108" s="89"/>
      <c r="P108" s="39">
        <v>44377</v>
      </c>
      <c r="Q108" s="82">
        <v>203.35088803563499</v>
      </c>
      <c r="R108" s="20">
        <v>286.89826099214298</v>
      </c>
      <c r="S108" s="20">
        <v>241.37812129230599</v>
      </c>
      <c r="T108" s="20">
        <v>404.82965469569098</v>
      </c>
      <c r="U108" s="86">
        <v>321.49412054731602</v>
      </c>
      <c r="V108" s="87">
        <v>188.59222678112599</v>
      </c>
      <c r="W108" s="82">
        <v>201.92597685255399</v>
      </c>
      <c r="X108" s="20">
        <v>292.70302470913902</v>
      </c>
      <c r="Y108" s="20">
        <v>204.94407074453099</v>
      </c>
      <c r="Z108" s="85">
        <v>330.80895884998898</v>
      </c>
    </row>
    <row r="109" spans="15:26" ht="30" x14ac:dyDescent="0.25">
      <c r="O109" s="89"/>
      <c r="P109" s="89"/>
      <c r="Q109" s="144" t="s">
        <v>9</v>
      </c>
      <c r="R109" s="145" t="s">
        <v>10</v>
      </c>
      <c r="S109" s="145" t="s">
        <v>11</v>
      </c>
      <c r="T109" s="145" t="s">
        <v>12</v>
      </c>
      <c r="U109" s="145" t="s">
        <v>13</v>
      </c>
      <c r="V109" s="146" t="s">
        <v>14</v>
      </c>
      <c r="W109" s="144" t="s">
        <v>9</v>
      </c>
      <c r="X109" s="145" t="s">
        <v>10</v>
      </c>
      <c r="Y109" s="145" t="s">
        <v>11</v>
      </c>
      <c r="Z109" s="145" t="s">
        <v>12</v>
      </c>
    </row>
    <row r="110" spans="15:26" x14ac:dyDescent="0.25">
      <c r="O110" s="90"/>
      <c r="P110" s="90"/>
      <c r="Q110" s="147" t="s">
        <v>110</v>
      </c>
      <c r="R110" s="147" t="s">
        <v>111</v>
      </c>
      <c r="S110" s="147" t="s">
        <v>112</v>
      </c>
      <c r="T110" s="147" t="s">
        <v>113</v>
      </c>
      <c r="U110" s="147" t="s">
        <v>114</v>
      </c>
      <c r="V110" s="147" t="s">
        <v>115</v>
      </c>
      <c r="W110" s="147" t="s">
        <v>110</v>
      </c>
      <c r="X110" s="147" t="s">
        <v>111</v>
      </c>
      <c r="Y110" s="147" t="s">
        <v>112</v>
      </c>
      <c r="Z110" s="147" t="s">
        <v>113</v>
      </c>
    </row>
    <row r="111" spans="15:26" x14ac:dyDescent="0.25">
      <c r="O111" s="91" t="s">
        <v>116</v>
      </c>
      <c r="P111" s="132" t="s">
        <v>116</v>
      </c>
      <c r="Q111" s="148">
        <f>Q103/Q102-1</f>
        <v>4.4453390334953102E-3</v>
      </c>
      <c r="R111" s="148">
        <f t="shared" ref="Q111:AA116" si="0">R103/R102-1</f>
        <v>1.7539980484864603E-2</v>
      </c>
      <c r="S111" s="148">
        <f t="shared" si="0"/>
        <v>-7.5285877508811661E-3</v>
      </c>
      <c r="T111" s="148">
        <f t="shared" si="0"/>
        <v>-9.1537204011560291E-5</v>
      </c>
      <c r="U111" s="148">
        <f t="shared" si="0"/>
        <v>2.6024602199384628E-2</v>
      </c>
      <c r="V111" s="148">
        <f t="shared" si="0"/>
        <v>3.4069272263707706E-2</v>
      </c>
      <c r="W111" s="148">
        <f t="shared" si="0"/>
        <v>8.7402359576493893E-6</v>
      </c>
      <c r="X111" s="148">
        <f t="shared" si="0"/>
        <v>1.9932947537477874E-2</v>
      </c>
      <c r="Y111" s="148">
        <f t="shared" si="0"/>
        <v>8.1356467116766584E-3</v>
      </c>
      <c r="Z111" s="148">
        <f t="shared" si="0"/>
        <v>1.1124053030982184E-2</v>
      </c>
    </row>
    <row r="112" spans="15:26" x14ac:dyDescent="0.25">
      <c r="O112" s="91" t="s">
        <v>116</v>
      </c>
      <c r="P112" s="132" t="s">
        <v>116</v>
      </c>
      <c r="Q112" s="148">
        <f>Q104/Q103-1</f>
        <v>-2.029008404129784E-3</v>
      </c>
      <c r="R112" s="148">
        <f t="shared" si="0"/>
        <v>2.2735028451903672E-2</v>
      </c>
      <c r="S112" s="148">
        <f t="shared" si="0"/>
        <v>-1.8181844960733939E-2</v>
      </c>
      <c r="T112" s="148">
        <f t="shared" si="0"/>
        <v>1.7201923937261832E-2</v>
      </c>
      <c r="U112" s="148">
        <f t="shared" si="0"/>
        <v>9.0294531529460098E-3</v>
      </c>
      <c r="V112" s="148">
        <f t="shared" si="0"/>
        <v>-3.506100254014044E-2</v>
      </c>
      <c r="W112" s="148">
        <f t="shared" si="0"/>
        <v>-3.3766480404584076E-2</v>
      </c>
      <c r="X112" s="148">
        <f t="shared" si="0"/>
        <v>1.4505840709728268E-2</v>
      </c>
      <c r="Y112" s="148">
        <f t="shared" si="0"/>
        <v>-1.5053273008272972E-2</v>
      </c>
      <c r="Z112" s="148">
        <f t="shared" si="0"/>
        <v>2.0968882210091744E-2</v>
      </c>
    </row>
    <row r="113" spans="15:26" x14ac:dyDescent="0.25">
      <c r="O113" s="91" t="s">
        <v>116</v>
      </c>
      <c r="P113" s="132" t="s">
        <v>116</v>
      </c>
      <c r="Q113" s="148">
        <f t="shared" si="0"/>
        <v>2.2585264141129491E-2</v>
      </c>
      <c r="R113" s="148">
        <f t="shared" si="0"/>
        <v>2.5604183092329258E-2</v>
      </c>
      <c r="S113" s="148">
        <f t="shared" si="0"/>
        <v>1.4829392048912426E-2</v>
      </c>
      <c r="T113" s="148">
        <f t="shared" si="0"/>
        <v>4.1310663841070516E-2</v>
      </c>
      <c r="U113" s="148">
        <f t="shared" si="0"/>
        <v>1.0914439960969524E-2</v>
      </c>
      <c r="V113" s="148">
        <f t="shared" si="0"/>
        <v>1.2426233526981134E-2</v>
      </c>
      <c r="W113" s="148">
        <f t="shared" si="0"/>
        <v>-1.2869029054433212E-2</v>
      </c>
      <c r="X113" s="148">
        <f t="shared" si="0"/>
        <v>3.8729925642109198E-2</v>
      </c>
      <c r="Y113" s="148">
        <f t="shared" si="0"/>
        <v>-4.5028789377004053E-3</v>
      </c>
      <c r="Z113" s="148">
        <f t="shared" si="0"/>
        <v>3.4087744960213273E-2</v>
      </c>
    </row>
    <row r="114" spans="15:26" x14ac:dyDescent="0.25">
      <c r="O114" s="91" t="s">
        <v>116</v>
      </c>
      <c r="P114" s="132" t="s">
        <v>116</v>
      </c>
      <c r="Q114" s="148">
        <f t="shared" si="0"/>
        <v>2.907020981109909E-2</v>
      </c>
      <c r="R114" s="148">
        <f t="shared" si="0"/>
        <v>2.5405784333157211E-2</v>
      </c>
      <c r="S114" s="148">
        <f t="shared" si="0"/>
        <v>3.9779941036501842E-2</v>
      </c>
      <c r="T114" s="148">
        <f t="shared" si="0"/>
        <v>3.3429718917132867E-2</v>
      </c>
      <c r="U114" s="148">
        <f t="shared" si="0"/>
        <v>1.5821874710272077E-2</v>
      </c>
      <c r="V114" s="148">
        <f t="shared" si="0"/>
        <v>-2.899609490560684E-2</v>
      </c>
      <c r="W114" s="148">
        <f t="shared" si="0"/>
        <v>1.7298381920235917E-2</v>
      </c>
      <c r="X114" s="148">
        <f t="shared" si="0"/>
        <v>3.9590523908971331E-2</v>
      </c>
      <c r="Y114" s="148">
        <f t="shared" si="0"/>
        <v>1.9408914458592275E-2</v>
      </c>
      <c r="Z114" s="148">
        <f t="shared" si="0"/>
        <v>1.4964864855032678E-2</v>
      </c>
    </row>
    <row r="115" spans="15:26" x14ac:dyDescent="0.25">
      <c r="O115" s="91" t="s">
        <v>116</v>
      </c>
      <c r="P115" s="132" t="s">
        <v>116</v>
      </c>
      <c r="Q115" s="148">
        <f>Q107/Q106-1</f>
        <v>-1.9401350934092898E-3</v>
      </c>
      <c r="R115" s="148">
        <f t="shared" si="0"/>
        <v>3.7549185766562188E-2</v>
      </c>
      <c r="S115" s="148">
        <f t="shared" si="0"/>
        <v>3.1098972149391946E-2</v>
      </c>
      <c r="T115" s="148">
        <f t="shared" si="0"/>
        <v>2.4455039356433117E-2</v>
      </c>
      <c r="U115" s="148">
        <f t="shared" si="0"/>
        <v>4.0173152778970378E-2</v>
      </c>
      <c r="V115" s="148">
        <f t="shared" si="0"/>
        <v>-7.5143813392784642E-2</v>
      </c>
      <c r="W115" s="148">
        <f t="shared" si="0"/>
        <v>1.7391362737773086E-4</v>
      </c>
      <c r="X115" s="148">
        <f t="shared" si="0"/>
        <v>2.5781124171310177E-2</v>
      </c>
      <c r="Y115" s="148">
        <f t="shared" si="0"/>
        <v>1.8122542637619032E-2</v>
      </c>
      <c r="Z115" s="148">
        <f t="shared" si="0"/>
        <v>2.7320503895116088E-2</v>
      </c>
    </row>
    <row r="116" spans="15:26" x14ac:dyDescent="0.25">
      <c r="O116" s="91" t="s">
        <v>117</v>
      </c>
      <c r="P116" s="132" t="str">
        <f>"QTR "&amp;YEAR(P108)&amp;"Q"&amp;(MONTH(P108)/3)</f>
        <v>QTR 2021Q2</v>
      </c>
      <c r="Q116" s="148">
        <f>Q108/Q107-1</f>
        <v>-1.0803354408696397E-2</v>
      </c>
      <c r="R116" s="148">
        <f t="shared" si="0"/>
        <v>1.8406535840522764E-2</v>
      </c>
      <c r="S116" s="148">
        <f t="shared" si="0"/>
        <v>2.2283756423784773E-2</v>
      </c>
      <c r="T116" s="148">
        <f t="shared" si="0"/>
        <v>2.1921083783507544E-2</v>
      </c>
      <c r="U116" s="148">
        <f>U108/U107-1</f>
        <v>8.4931377176918232E-2</v>
      </c>
      <c r="V116" s="148">
        <f t="shared" si="0"/>
        <v>5.012254153682405E-2</v>
      </c>
      <c r="W116" s="148">
        <f>W108/W107-1</f>
        <v>1.1004579961154004E-2</v>
      </c>
      <c r="X116" s="148">
        <f t="shared" si="0"/>
        <v>1.8625190261108093E-2</v>
      </c>
      <c r="Y116" s="148">
        <f t="shared" si="0"/>
        <v>2.2621082500552392E-2</v>
      </c>
      <c r="Z116" s="148">
        <f t="shared" si="0"/>
        <v>2.2963054637598734E-2</v>
      </c>
    </row>
    <row r="117" spans="15:26" x14ac:dyDescent="0.25">
      <c r="O117" s="89"/>
      <c r="P117" s="89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</row>
    <row r="118" spans="15:26" x14ac:dyDescent="0.25">
      <c r="O118" s="89"/>
      <c r="P118" s="89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</row>
    <row r="119" spans="15:26" x14ac:dyDescent="0.25">
      <c r="O119" s="89" t="s">
        <v>118</v>
      </c>
      <c r="P119" s="132" t="s">
        <v>118</v>
      </c>
      <c r="Q119" s="148">
        <f t="shared" ref="Q119:Z124" si="1">Q103/Q99-1</f>
        <v>5.7491811168500329E-2</v>
      </c>
      <c r="R119" s="148">
        <f t="shared" si="1"/>
        <v>6.9406600854009515E-2</v>
      </c>
      <c r="S119" s="148">
        <f t="shared" si="1"/>
        <v>1.0410320454920408E-2</v>
      </c>
      <c r="T119" s="148">
        <f t="shared" si="1"/>
        <v>0.10003960185658478</v>
      </c>
      <c r="U119" s="148">
        <f>U103/U99-1</f>
        <v>0.16155320095749448</v>
      </c>
      <c r="V119" s="148">
        <f t="shared" si="1"/>
        <v>9.7110136464024555E-2</v>
      </c>
      <c r="W119" s="148">
        <f t="shared" si="1"/>
        <v>2.92502056320878E-2</v>
      </c>
      <c r="X119" s="148">
        <f t="shared" si="1"/>
        <v>0.12720085792711555</v>
      </c>
      <c r="Y119" s="148">
        <f t="shared" si="1"/>
        <v>1.5233329311727051E-2</v>
      </c>
      <c r="Z119" s="148">
        <f t="shared" si="1"/>
        <v>8.0273416635085582E-2</v>
      </c>
    </row>
    <row r="120" spans="15:26" x14ac:dyDescent="0.25">
      <c r="O120" s="89" t="s">
        <v>118</v>
      </c>
      <c r="P120" s="132" t="s">
        <v>118</v>
      </c>
      <c r="Q120" s="148">
        <f t="shared" si="1"/>
        <v>3.4692784596985105E-2</v>
      </c>
      <c r="R120" s="148">
        <f t="shared" si="1"/>
        <v>6.6372884884221328E-2</v>
      </c>
      <c r="S120" s="148">
        <f t="shared" si="1"/>
        <v>-1.9005275931723298E-2</v>
      </c>
      <c r="T120" s="148">
        <f t="shared" si="1"/>
        <v>6.1164415558308427E-2</v>
      </c>
      <c r="U120" s="148">
        <f t="shared" si="1"/>
        <v>0.12026808990499194</v>
      </c>
      <c r="V120" s="148">
        <f>V104/V100-1</f>
        <v>4.5429832128724756E-2</v>
      </c>
      <c r="W120" s="148">
        <f t="shared" si="1"/>
        <v>-4.3201856551371431E-2</v>
      </c>
      <c r="X120" s="148">
        <f t="shared" si="1"/>
        <v>9.4153327053773994E-2</v>
      </c>
      <c r="Y120" s="148">
        <f t="shared" si="1"/>
        <v>-4.1898498487964453E-3</v>
      </c>
      <c r="Z120" s="148">
        <f t="shared" si="1"/>
        <v>8.1731247009220187E-2</v>
      </c>
    </row>
    <row r="121" spans="15:26" x14ac:dyDescent="0.25">
      <c r="O121" s="89" t="s">
        <v>118</v>
      </c>
      <c r="P121" s="132" t="s">
        <v>118</v>
      </c>
      <c r="Q121" s="148">
        <f t="shared" si="1"/>
        <v>3.5894588384238535E-2</v>
      </c>
      <c r="R121" s="148">
        <f t="shared" si="1"/>
        <v>7.8619611485610363E-2</v>
      </c>
      <c r="S121" s="148">
        <f t="shared" si="1"/>
        <v>-1.1461869728641383E-2</v>
      </c>
      <c r="T121" s="148">
        <f t="shared" si="1"/>
        <v>6.3448693686135593E-2</v>
      </c>
      <c r="U121" s="148">
        <f t="shared" si="1"/>
        <v>0.10958237519991143</v>
      </c>
      <c r="V121" s="148">
        <f t="shared" si="1"/>
        <v>3.9975363683678156E-2</v>
      </c>
      <c r="W121" s="148">
        <f t="shared" si="1"/>
        <v>-5.0246846813036816E-2</v>
      </c>
      <c r="X121" s="148">
        <f t="shared" si="1"/>
        <v>0.10405180557401006</v>
      </c>
      <c r="Y121" s="148">
        <f t="shared" si="1"/>
        <v>-1.0357748800646771E-2</v>
      </c>
      <c r="Z121" s="148">
        <f t="shared" si="1"/>
        <v>9.5593080911206219E-2</v>
      </c>
    </row>
    <row r="122" spans="15:26" x14ac:dyDescent="0.25">
      <c r="O122" s="89" t="s">
        <v>118</v>
      </c>
      <c r="P122" s="132" t="s">
        <v>118</v>
      </c>
      <c r="Q122" s="148">
        <f t="shared" si="1"/>
        <v>5.4845274649345743E-2</v>
      </c>
      <c r="R122" s="148">
        <f t="shared" si="1"/>
        <v>9.4435468974486403E-2</v>
      </c>
      <c r="S122" s="148">
        <f t="shared" si="1"/>
        <v>2.821405571736979E-2</v>
      </c>
      <c r="T122" s="148">
        <f t="shared" si="1"/>
        <v>9.4532545258024347E-2</v>
      </c>
      <c r="U122" s="148">
        <f t="shared" si="1"/>
        <v>6.314763777264143E-2</v>
      </c>
      <c r="V122" s="148">
        <f t="shared" si="1"/>
        <v>-1.9079393436834735E-2</v>
      </c>
      <c r="W122" s="148">
        <f t="shared" si="1"/>
        <v>-2.96933070694132E-2</v>
      </c>
      <c r="X122" s="148">
        <f t="shared" si="1"/>
        <v>0.11735487694558544</v>
      </c>
      <c r="Y122" s="148">
        <f t="shared" si="1"/>
        <v>7.6742204998510033E-3</v>
      </c>
      <c r="Z122" s="148">
        <f t="shared" si="1"/>
        <v>8.3491096890995875E-2</v>
      </c>
    </row>
    <row r="123" spans="15:26" x14ac:dyDescent="0.25">
      <c r="O123" s="89" t="s">
        <v>118</v>
      </c>
      <c r="P123" s="132" t="s">
        <v>118</v>
      </c>
      <c r="Q123" s="148">
        <f t="shared" si="1"/>
        <v>4.8139397338349266E-2</v>
      </c>
      <c r="R123" s="148">
        <f t="shared" si="1"/>
        <v>0.11595676974524016</v>
      </c>
      <c r="S123" s="148">
        <f t="shared" si="1"/>
        <v>6.8232739920593977E-2</v>
      </c>
      <c r="T123" s="148">
        <f t="shared" si="1"/>
        <v>0.12140203173576425</v>
      </c>
      <c r="U123" s="148">
        <f>U107/U103-1</f>
        <v>7.7808103120498906E-2</v>
      </c>
      <c r="V123" s="148">
        <f t="shared" si="1"/>
        <v>-0.12267918998845428</v>
      </c>
      <c r="W123" s="148">
        <f t="shared" si="1"/>
        <v>-2.9533039622999691E-2</v>
      </c>
      <c r="X123" s="148">
        <f t="shared" si="1"/>
        <v>0.12376165956676521</v>
      </c>
      <c r="Y123" s="148">
        <f t="shared" si="1"/>
        <v>1.7656545398501367E-2</v>
      </c>
      <c r="Z123" s="148">
        <f t="shared" si="1"/>
        <v>0.10084674208598154</v>
      </c>
    </row>
    <row r="124" spans="15:26" x14ac:dyDescent="0.25">
      <c r="O124" s="89" t="s">
        <v>118</v>
      </c>
      <c r="P124" s="132" t="str">
        <f>"Y/Y "&amp;RIGHT(P116,4)</f>
        <v>Y/Y 21Q2</v>
      </c>
      <c r="Q124" s="148">
        <f>Q108/Q104-1</f>
        <v>3.8923961408134478E-2</v>
      </c>
      <c r="R124" s="148">
        <f t="shared" si="1"/>
        <v>0.11123373738780296</v>
      </c>
      <c r="S124" s="148">
        <f t="shared" si="1"/>
        <v>0.1122599154394559</v>
      </c>
      <c r="T124" s="148">
        <f t="shared" si="1"/>
        <v>0.12660461277216428</v>
      </c>
      <c r="U124" s="148">
        <f>U108/U104-1</f>
        <v>0.15888374318219056</v>
      </c>
      <c r="V124" s="148">
        <f t="shared" si="1"/>
        <v>-4.5230464124967229E-2</v>
      </c>
      <c r="W124" s="148">
        <f>W108/W104-1</f>
        <v>1.5434179982656282E-2</v>
      </c>
      <c r="X124" s="148">
        <f t="shared" si="1"/>
        <v>0.1283246368335651</v>
      </c>
      <c r="Y124" s="148">
        <f t="shared" si="1"/>
        <v>5.6582056217066024E-2</v>
      </c>
      <c r="Z124" s="148">
        <f t="shared" si="1"/>
        <v>0.10299693320172509</v>
      </c>
    </row>
    <row r="125" spans="15:26" x14ac:dyDescent="0.25">
      <c r="O125" s="89"/>
      <c r="P125" s="89"/>
      <c r="Q125" s="149"/>
      <c r="R125" s="135"/>
      <c r="S125" s="135"/>
      <c r="T125" s="135"/>
      <c r="U125" s="150"/>
      <c r="V125" s="150"/>
      <c r="W125" s="149"/>
      <c r="X125" s="135"/>
      <c r="Y125" s="135"/>
      <c r="Z125" s="135"/>
    </row>
    <row r="126" spans="15:26" x14ac:dyDescent="0.25">
      <c r="O126" s="89" t="s">
        <v>96</v>
      </c>
      <c r="P126" s="89" t="s">
        <v>96</v>
      </c>
      <c r="Q126" s="149">
        <f>MAX($Q$47:$Q$58)</f>
        <v>174.614743931215</v>
      </c>
      <c r="R126" s="149">
        <f>MAX($R$47:$R$58)</f>
        <v>179.555343347551</v>
      </c>
      <c r="S126" s="149">
        <f>MAX($S$47:$S$58)</f>
        <v>199.95445581491799</v>
      </c>
      <c r="T126" s="149">
        <f>MAX($T$47:$T$58)</f>
        <v>197.21995235046199</v>
      </c>
      <c r="U126" s="149">
        <f>MAX($U$47:$U$58)</f>
        <v>221.33323220846401</v>
      </c>
      <c r="V126" s="149">
        <f>MAX($V$47:$V$58)</f>
        <v>171.3149341383</v>
      </c>
      <c r="W126" s="149">
        <f>MAX($Q$47:$Q$58)</f>
        <v>174.614743931215</v>
      </c>
      <c r="X126" s="149">
        <f>MAX($R$47:$R$58)</f>
        <v>179.555343347551</v>
      </c>
      <c r="Y126" s="149">
        <f>MAX($S$47:$S$58)</f>
        <v>199.95445581491799</v>
      </c>
      <c r="Z126" s="149">
        <f>MAX($Z$47:$Z$58)</f>
        <v>177.09596072072</v>
      </c>
    </row>
    <row r="127" spans="15:26" x14ac:dyDescent="0.25">
      <c r="O127" s="89" t="s">
        <v>97</v>
      </c>
      <c r="P127" s="89" t="s">
        <v>97</v>
      </c>
      <c r="Q127" s="149">
        <f>MIN($Q$59:$Q$70)</f>
        <v>106.626976171341</v>
      </c>
      <c r="R127" s="149">
        <f>MIN($R$59:$R$70)</f>
        <v>118.485669897647</v>
      </c>
      <c r="S127" s="149">
        <f>MIN($S$59:$S$70)</f>
        <v>130.241796553385</v>
      </c>
      <c r="T127" s="149">
        <f>MIN($T$59:$T$70)</f>
        <v>125.923842434083</v>
      </c>
      <c r="U127" s="149">
        <f>MIN($U$59:$U$70)</f>
        <v>125.13429051701701</v>
      </c>
      <c r="V127" s="149">
        <f>MIN($V$59:$V$70)</f>
        <v>96.2144896170187</v>
      </c>
      <c r="W127" s="149">
        <f>MIN($Q$59:$Q$70)</f>
        <v>106.626976171341</v>
      </c>
      <c r="X127" s="149">
        <f>MIN($R$59:$R$70)</f>
        <v>118.485669897647</v>
      </c>
      <c r="Y127" s="149">
        <f>MIN($S$59:$S$70)</f>
        <v>130.241796553385</v>
      </c>
      <c r="Z127" s="149">
        <f>MIN($T$59:$T$70)</f>
        <v>125.923842434083</v>
      </c>
    </row>
    <row r="128" spans="15:26" x14ac:dyDescent="0.25">
      <c r="O128" s="89" t="s">
        <v>119</v>
      </c>
      <c r="P128" s="89" t="s">
        <v>119</v>
      </c>
      <c r="Q128" s="148">
        <f>Q108/Q126-1</f>
        <v>0.16456882997085209</v>
      </c>
      <c r="R128" s="148">
        <f t="shared" ref="R128:V128" si="2">R108/R126-1</f>
        <v>0.59782636174083015</v>
      </c>
      <c r="S128" s="148">
        <f t="shared" si="2"/>
        <v>0.20716550330706607</v>
      </c>
      <c r="T128" s="148">
        <f t="shared" si="2"/>
        <v>1.0526810288256447</v>
      </c>
      <c r="U128" s="148">
        <f t="shared" si="2"/>
        <v>0.45253434081925348</v>
      </c>
      <c r="V128" s="148">
        <f t="shared" si="2"/>
        <v>0.10085105965647045</v>
      </c>
      <c r="W128" s="148">
        <f>W108/W126-1</f>
        <v>0.15640851572131576</v>
      </c>
      <c r="X128" s="148">
        <f t="shared" ref="X128:Z128" si="3">X108/X126-1</f>
        <v>0.63015491074847629</v>
      </c>
      <c r="Y128" s="148">
        <f t="shared" si="3"/>
        <v>2.4953757140733446E-2</v>
      </c>
      <c r="Z128" s="148">
        <f t="shared" si="3"/>
        <v>0.86796444991579502</v>
      </c>
    </row>
    <row r="129" spans="15:26" x14ac:dyDescent="0.25">
      <c r="O129" s="89" t="s">
        <v>99</v>
      </c>
      <c r="P129" s="89" t="s">
        <v>99</v>
      </c>
      <c r="Q129" s="148">
        <f>Q108/Q127-1</f>
        <v>0.90712421319035097</v>
      </c>
      <c r="R129" s="148">
        <f t="shared" ref="R129:V129" si="4">R108/R127-1</f>
        <v>1.4213751860455193</v>
      </c>
      <c r="S129" s="148">
        <f t="shared" si="4"/>
        <v>0.85330767602984614</v>
      </c>
      <c r="T129" s="148">
        <f t="shared" si="4"/>
        <v>2.2148769198144982</v>
      </c>
      <c r="U129" s="148">
        <f t="shared" si="4"/>
        <v>1.5691928185232014</v>
      </c>
      <c r="V129" s="148">
        <f t="shared" si="4"/>
        <v>0.96012292464281024</v>
      </c>
      <c r="W129" s="148">
        <f>W108/W127-1</f>
        <v>0.89376069830654425</v>
      </c>
      <c r="X129" s="148">
        <f t="shared" ref="X129:Z129" si="5">X108/X127-1</f>
        <v>1.4703664583403921</v>
      </c>
      <c r="Y129" s="148">
        <f t="shared" si="5"/>
        <v>0.57356606072710425</v>
      </c>
      <c r="Z129" s="148">
        <f t="shared" si="5"/>
        <v>1.627055785906125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8">
    <cfRule type="expression" dxfId="45" priority="8">
      <formula>$Q7=""</formula>
    </cfRule>
  </conditionalFormatting>
  <conditionalFormatting sqref="O90 O92:O108">
    <cfRule type="expression" dxfId="44" priority="6">
      <formula>$O90=""</formula>
    </cfRule>
  </conditionalFormatting>
  <conditionalFormatting sqref="O109 O111:O129 P117 P125:P129">
    <cfRule type="expression" dxfId="22" priority="3">
      <formula>$O109=""</formula>
    </cfRule>
  </conditionalFormatting>
  <conditionalFormatting sqref="P109">
    <cfRule type="expression" dxfId="21" priority="4">
      <formula>$O109=""</formula>
    </cfRule>
  </conditionalFormatting>
  <conditionalFormatting sqref="P118">
    <cfRule type="expression" dxfId="20" priority="5">
      <formula>$O119=""</formula>
    </cfRule>
  </conditionalFormatting>
  <conditionalFormatting sqref="P119:P124">
    <cfRule type="expression" dxfId="19" priority="2">
      <formula>$O119=""</formula>
    </cfRule>
  </conditionalFormatting>
  <conditionalFormatting sqref="P111:P116">
    <cfRule type="expression" dxfId="18" priority="1">
      <formula>$O111=""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68E9-6EDA-4F52-9BF9-E77210FA4270}">
  <sheetPr codeName="Sheet5"/>
  <dimension ref="A1:V410"/>
  <sheetViews>
    <sheetView topLeftCell="E94" workbookViewId="0">
      <selection activeCell="E109" sqref="A109:XFD128"/>
    </sheetView>
  </sheetViews>
  <sheetFormatPr defaultColWidth="9.140625" defaultRowHeight="15" x14ac:dyDescent="0.25"/>
  <cols>
    <col min="1" max="6" width="13.7109375" style="38" customWidth="1"/>
    <col min="7" max="7" width="9.5703125" style="38" customWidth="1"/>
    <col min="8" max="13" width="13.7109375" style="38" customWidth="1"/>
    <col min="14" max="14" width="23.85546875" style="43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8"/>
  </cols>
  <sheetData>
    <row r="1" spans="1:22" s="2" customFormat="1" ht="15.95" customHeight="1" x14ac:dyDescent="0.25">
      <c r="N1" s="32"/>
      <c r="O1" s="57"/>
      <c r="P1" s="58"/>
      <c r="Q1" s="58"/>
      <c r="R1" s="59"/>
      <c r="S1" s="57"/>
      <c r="T1" s="60"/>
      <c r="U1" s="58"/>
      <c r="V1" s="59"/>
    </row>
    <row r="2" spans="1:22" s="5" customFormat="1" ht="15.95" customHeight="1" x14ac:dyDescent="0.25">
      <c r="O2" s="61"/>
      <c r="P2" s="62"/>
      <c r="Q2" s="62"/>
      <c r="R2" s="63"/>
      <c r="S2" s="61"/>
      <c r="T2" s="62"/>
      <c r="U2" s="62"/>
      <c r="V2" s="63"/>
    </row>
    <row r="3" spans="1:22" s="5" customFormat="1" ht="15.95" customHeight="1" x14ac:dyDescent="0.25">
      <c r="O3" s="61"/>
      <c r="P3" s="62"/>
      <c r="Q3" s="62"/>
      <c r="R3" s="63"/>
      <c r="S3" s="61"/>
      <c r="T3" s="62"/>
      <c r="U3" s="62"/>
      <c r="V3" s="63"/>
    </row>
    <row r="4" spans="1:22" s="67" customFormat="1" ht="15.95" customHeight="1" x14ac:dyDescent="0.25">
      <c r="O4" s="61"/>
      <c r="P4" s="62"/>
      <c r="Q4" s="62"/>
      <c r="R4" s="63"/>
      <c r="S4" s="61"/>
      <c r="T4" s="62"/>
      <c r="U4" s="62"/>
      <c r="V4" s="63"/>
    </row>
    <row r="5" spans="1:22" s="68" customFormat="1" ht="15" customHeight="1" x14ac:dyDescent="0.25">
      <c r="O5" s="92" t="s">
        <v>7</v>
      </c>
      <c r="P5" s="93"/>
      <c r="Q5" s="93"/>
      <c r="R5" s="94"/>
      <c r="S5" s="92" t="s">
        <v>16</v>
      </c>
      <c r="T5" s="93"/>
      <c r="U5" s="93"/>
      <c r="V5" s="94"/>
    </row>
    <row r="6" spans="1:22" s="75" customFormat="1" ht="35.1" customHeight="1" x14ac:dyDescent="0.25">
      <c r="N6" s="76" t="s">
        <v>0</v>
      </c>
      <c r="O6" s="77" t="s">
        <v>17</v>
      </c>
      <c r="P6" s="37" t="s">
        <v>18</v>
      </c>
      <c r="Q6" s="37" t="s">
        <v>19</v>
      </c>
      <c r="R6" s="78" t="s">
        <v>20</v>
      </c>
      <c r="S6" s="77" t="s">
        <v>17</v>
      </c>
      <c r="T6" s="37" t="s">
        <v>18</v>
      </c>
      <c r="U6" s="37" t="s">
        <v>19</v>
      </c>
      <c r="V6" s="78" t="s">
        <v>20</v>
      </c>
    </row>
    <row r="7" spans="1:22" x14ac:dyDescent="0.25">
      <c r="A7" s="79" t="s">
        <v>81</v>
      </c>
      <c r="B7" s="79"/>
      <c r="C7" s="79"/>
      <c r="D7" s="79"/>
      <c r="E7" s="79"/>
      <c r="F7" s="79"/>
      <c r="G7" s="81"/>
      <c r="H7" s="79" t="s">
        <v>82</v>
      </c>
      <c r="I7" s="79"/>
      <c r="J7" s="79"/>
      <c r="K7" s="79"/>
      <c r="L7" s="79"/>
      <c r="M7" s="79"/>
      <c r="N7" s="39">
        <v>35155</v>
      </c>
      <c r="O7" s="82">
        <v>66.472803132424801</v>
      </c>
      <c r="P7" s="20">
        <v>54.708152060187899</v>
      </c>
      <c r="Q7" s="20">
        <v>73.807124134355405</v>
      </c>
      <c r="R7" s="85">
        <v>62.851965525982401</v>
      </c>
      <c r="S7" s="82" t="s">
        <v>15</v>
      </c>
      <c r="T7" s="20" t="s">
        <v>15</v>
      </c>
      <c r="U7" s="20" t="s">
        <v>15</v>
      </c>
      <c r="V7" s="85" t="s">
        <v>15</v>
      </c>
    </row>
    <row r="8" spans="1:22" x14ac:dyDescent="0.25">
      <c r="A8" s="79" t="s">
        <v>74</v>
      </c>
      <c r="B8" s="79"/>
      <c r="C8" s="79"/>
      <c r="D8" s="79"/>
      <c r="E8" s="79"/>
      <c r="F8" s="79"/>
      <c r="H8" s="79" t="s">
        <v>74</v>
      </c>
      <c r="I8" s="79"/>
      <c r="J8" s="79"/>
      <c r="K8" s="79"/>
      <c r="L8" s="79"/>
      <c r="M8" s="79"/>
      <c r="N8" s="39">
        <v>35246</v>
      </c>
      <c r="O8" s="82">
        <v>67.283543427741506</v>
      </c>
      <c r="P8" s="20">
        <v>53.542481852235802</v>
      </c>
      <c r="Q8" s="20">
        <v>73.692159178113997</v>
      </c>
      <c r="R8" s="85">
        <v>64.813867335703506</v>
      </c>
      <c r="S8" s="82" t="s">
        <v>15</v>
      </c>
      <c r="T8" s="20" t="s">
        <v>15</v>
      </c>
      <c r="U8" s="20" t="s">
        <v>15</v>
      </c>
      <c r="V8" s="85" t="s">
        <v>15</v>
      </c>
    </row>
    <row r="9" spans="1:22" x14ac:dyDescent="0.25">
      <c r="N9" s="39">
        <v>35338</v>
      </c>
      <c r="O9" s="82">
        <v>70.415933812030005</v>
      </c>
      <c r="P9" s="20">
        <v>56.010549370788198</v>
      </c>
      <c r="Q9" s="20">
        <v>77.060230063598397</v>
      </c>
      <c r="R9" s="85">
        <v>66.964738893139895</v>
      </c>
      <c r="S9" s="82" t="s">
        <v>15</v>
      </c>
      <c r="T9" s="20" t="s">
        <v>15</v>
      </c>
      <c r="U9" s="20" t="s">
        <v>15</v>
      </c>
      <c r="V9" s="85" t="s">
        <v>15</v>
      </c>
    </row>
    <row r="10" spans="1:22" x14ac:dyDescent="0.25">
      <c r="N10" s="39">
        <v>35430</v>
      </c>
      <c r="O10" s="82">
        <v>72.063562919278297</v>
      </c>
      <c r="P10" s="20">
        <v>62.909537000249003</v>
      </c>
      <c r="Q10" s="20">
        <v>82.365376323084107</v>
      </c>
      <c r="R10" s="85">
        <v>67.289502654053095</v>
      </c>
      <c r="S10" s="82" t="s">
        <v>15</v>
      </c>
      <c r="T10" s="20" t="s">
        <v>15</v>
      </c>
      <c r="U10" s="20" t="s">
        <v>15</v>
      </c>
      <c r="V10" s="85" t="s">
        <v>15</v>
      </c>
    </row>
    <row r="11" spans="1:22" x14ac:dyDescent="0.25">
      <c r="N11" s="39">
        <v>35520</v>
      </c>
      <c r="O11" s="82">
        <v>71.476486967455998</v>
      </c>
      <c r="P11" s="20">
        <v>66.699832215679805</v>
      </c>
      <c r="Q11" s="20">
        <v>84.756920551808804</v>
      </c>
      <c r="R11" s="85">
        <v>67.923761265635093</v>
      </c>
      <c r="S11" s="82" t="s">
        <v>15</v>
      </c>
      <c r="T11" s="20" t="s">
        <v>15</v>
      </c>
      <c r="U11" s="20" t="s">
        <v>15</v>
      </c>
      <c r="V11" s="85" t="s">
        <v>15</v>
      </c>
    </row>
    <row r="12" spans="1:22" x14ac:dyDescent="0.25">
      <c r="N12" s="39">
        <v>35611</v>
      </c>
      <c r="O12" s="82">
        <v>71.955922502588393</v>
      </c>
      <c r="P12" s="20">
        <v>66.951088797784095</v>
      </c>
      <c r="Q12" s="20">
        <v>85.905712610984693</v>
      </c>
      <c r="R12" s="85">
        <v>70.038925116310494</v>
      </c>
      <c r="S12" s="82" t="s">
        <v>15</v>
      </c>
      <c r="T12" s="20" t="s">
        <v>15</v>
      </c>
      <c r="U12" s="20" t="s">
        <v>15</v>
      </c>
      <c r="V12" s="85" t="s">
        <v>15</v>
      </c>
    </row>
    <row r="13" spans="1:22" x14ac:dyDescent="0.25">
      <c r="N13" s="39">
        <v>35703</v>
      </c>
      <c r="O13" s="82">
        <v>72.309711804605996</v>
      </c>
      <c r="P13" s="20">
        <v>70.943655916786099</v>
      </c>
      <c r="Q13" s="20">
        <v>87.127295029350805</v>
      </c>
      <c r="R13" s="85">
        <v>74.068570677050502</v>
      </c>
      <c r="S13" s="82" t="s">
        <v>15</v>
      </c>
      <c r="T13" s="20" t="s">
        <v>15</v>
      </c>
      <c r="U13" s="20" t="s">
        <v>15</v>
      </c>
      <c r="V13" s="85" t="s">
        <v>15</v>
      </c>
    </row>
    <row r="14" spans="1:22" x14ac:dyDescent="0.25">
      <c r="N14" s="39">
        <v>35795</v>
      </c>
      <c r="O14" s="82">
        <v>73.0858440756748</v>
      </c>
      <c r="P14" s="20">
        <v>76.860177723636596</v>
      </c>
      <c r="Q14" s="20">
        <v>88.279558880025107</v>
      </c>
      <c r="R14" s="85">
        <v>77.303561789624894</v>
      </c>
      <c r="S14" s="82" t="s">
        <v>15</v>
      </c>
      <c r="T14" s="20" t="s">
        <v>15</v>
      </c>
      <c r="U14" s="20" t="s">
        <v>15</v>
      </c>
      <c r="V14" s="85" t="s">
        <v>15</v>
      </c>
    </row>
    <row r="15" spans="1:22" x14ac:dyDescent="0.25">
      <c r="N15" s="39">
        <v>35885</v>
      </c>
      <c r="O15" s="82">
        <v>75.384322697610699</v>
      </c>
      <c r="P15" s="20">
        <v>77.831932199641003</v>
      </c>
      <c r="Q15" s="20">
        <v>88.237577515177193</v>
      </c>
      <c r="R15" s="85">
        <v>78.194072178865895</v>
      </c>
      <c r="S15" s="82" t="s">
        <v>15</v>
      </c>
      <c r="T15" s="20" t="s">
        <v>15</v>
      </c>
      <c r="U15" s="20" t="s">
        <v>15</v>
      </c>
      <c r="V15" s="85" t="s">
        <v>15</v>
      </c>
    </row>
    <row r="16" spans="1:22" x14ac:dyDescent="0.25">
      <c r="N16" s="39">
        <v>35976</v>
      </c>
      <c r="O16" s="82">
        <v>78.199431265496699</v>
      </c>
      <c r="P16" s="20">
        <v>78.312508597102607</v>
      </c>
      <c r="Q16" s="20">
        <v>85.618942073529695</v>
      </c>
      <c r="R16" s="85">
        <v>79.404340578425106</v>
      </c>
      <c r="S16" s="82" t="s">
        <v>15</v>
      </c>
      <c r="T16" s="20" t="s">
        <v>15</v>
      </c>
      <c r="U16" s="20" t="s">
        <v>15</v>
      </c>
      <c r="V16" s="85" t="s">
        <v>15</v>
      </c>
    </row>
    <row r="17" spans="14:22" x14ac:dyDescent="0.25">
      <c r="N17" s="39">
        <v>36068</v>
      </c>
      <c r="O17" s="82">
        <v>78.356712875350297</v>
      </c>
      <c r="P17" s="20">
        <v>83.069657561944396</v>
      </c>
      <c r="Q17" s="20">
        <v>84.970774614745807</v>
      </c>
      <c r="R17" s="85">
        <v>81.497629293983493</v>
      </c>
      <c r="S17" s="82" t="s">
        <v>15</v>
      </c>
      <c r="T17" s="20" t="s">
        <v>15</v>
      </c>
      <c r="U17" s="20" t="s">
        <v>15</v>
      </c>
      <c r="V17" s="85" t="s">
        <v>15</v>
      </c>
    </row>
    <row r="18" spans="14:22" x14ac:dyDescent="0.25">
      <c r="N18" s="39">
        <v>36160</v>
      </c>
      <c r="O18" s="82">
        <v>77.987376081511101</v>
      </c>
      <c r="P18" s="20">
        <v>87.923970512675396</v>
      </c>
      <c r="Q18" s="20">
        <v>87.996195211202505</v>
      </c>
      <c r="R18" s="85">
        <v>83.442265982133506</v>
      </c>
      <c r="S18" s="82" t="s">
        <v>15</v>
      </c>
      <c r="T18" s="20" t="s">
        <v>15</v>
      </c>
      <c r="U18" s="20" t="s">
        <v>15</v>
      </c>
      <c r="V18" s="85" t="s">
        <v>15</v>
      </c>
    </row>
    <row r="19" spans="14:22" x14ac:dyDescent="0.25">
      <c r="N19" s="39">
        <v>36250</v>
      </c>
      <c r="O19" s="82">
        <v>82.738831306221201</v>
      </c>
      <c r="P19" s="20">
        <v>88.827013008299801</v>
      </c>
      <c r="Q19" s="20">
        <v>90.046457278415104</v>
      </c>
      <c r="R19" s="85">
        <v>85.028370966658002</v>
      </c>
      <c r="S19" s="82" t="s">
        <v>15</v>
      </c>
      <c r="T19" s="20" t="s">
        <v>15</v>
      </c>
      <c r="U19" s="20" t="s">
        <v>15</v>
      </c>
      <c r="V19" s="85" t="s">
        <v>15</v>
      </c>
    </row>
    <row r="20" spans="14:22" x14ac:dyDescent="0.25">
      <c r="N20" s="39">
        <v>36341</v>
      </c>
      <c r="O20" s="82">
        <v>91.268215921324497</v>
      </c>
      <c r="P20" s="20">
        <v>88.419631122267106</v>
      </c>
      <c r="Q20" s="20">
        <v>91.386071758661004</v>
      </c>
      <c r="R20" s="85">
        <v>86.179512637799803</v>
      </c>
      <c r="S20" s="82" t="s">
        <v>15</v>
      </c>
      <c r="T20" s="20" t="s">
        <v>15</v>
      </c>
      <c r="U20" s="20" t="s">
        <v>15</v>
      </c>
      <c r="V20" s="85" t="s">
        <v>15</v>
      </c>
    </row>
    <row r="21" spans="14:22" x14ac:dyDescent="0.25">
      <c r="N21" s="39">
        <v>36433</v>
      </c>
      <c r="O21" s="82">
        <v>94.492270237294505</v>
      </c>
      <c r="P21" s="20">
        <v>88.546632671698902</v>
      </c>
      <c r="Q21" s="20">
        <v>93.005005668458594</v>
      </c>
      <c r="R21" s="85">
        <v>87.978039296958201</v>
      </c>
      <c r="S21" s="82" t="s">
        <v>15</v>
      </c>
      <c r="T21" s="20" t="s">
        <v>15</v>
      </c>
      <c r="U21" s="20" t="s">
        <v>15</v>
      </c>
      <c r="V21" s="85" t="s">
        <v>15</v>
      </c>
    </row>
    <row r="22" spans="14:22" x14ac:dyDescent="0.25">
      <c r="N22" s="39">
        <v>36525</v>
      </c>
      <c r="O22" s="82">
        <v>92.649039650817897</v>
      </c>
      <c r="P22" s="20">
        <v>90.654398032265604</v>
      </c>
      <c r="Q22" s="20">
        <v>93.973330814352394</v>
      </c>
      <c r="R22" s="85">
        <v>91.009963506805207</v>
      </c>
      <c r="S22" s="82" t="s">
        <v>15</v>
      </c>
      <c r="T22" s="20" t="s">
        <v>15</v>
      </c>
      <c r="U22" s="20" t="s">
        <v>15</v>
      </c>
      <c r="V22" s="85" t="s">
        <v>15</v>
      </c>
    </row>
    <row r="23" spans="14:22" x14ac:dyDescent="0.25">
      <c r="N23" s="39">
        <v>36616</v>
      </c>
      <c r="O23" s="82">
        <v>94.372510143228297</v>
      </c>
      <c r="P23" s="20">
        <v>95.020059849093101</v>
      </c>
      <c r="Q23" s="20">
        <v>95.735836668372897</v>
      </c>
      <c r="R23" s="85">
        <v>94.7189939748353</v>
      </c>
      <c r="S23" s="82">
        <v>100.394032751803</v>
      </c>
      <c r="T23" s="20">
        <v>75.229850713026195</v>
      </c>
      <c r="U23" s="20">
        <v>99.017134522815795</v>
      </c>
      <c r="V23" s="85">
        <v>90.795779332476599</v>
      </c>
    </row>
    <row r="24" spans="14:22" x14ac:dyDescent="0.25">
      <c r="N24" s="39">
        <v>36707</v>
      </c>
      <c r="O24" s="82">
        <v>99.422171630485195</v>
      </c>
      <c r="P24" s="20">
        <v>100.505878728735</v>
      </c>
      <c r="Q24" s="20">
        <v>98.971699105342594</v>
      </c>
      <c r="R24" s="85">
        <v>98.439070222135499</v>
      </c>
      <c r="S24" s="82">
        <v>99.799940138077801</v>
      </c>
      <c r="T24" s="20">
        <v>83.760863602740102</v>
      </c>
      <c r="U24" s="20">
        <v>98.734643333504906</v>
      </c>
      <c r="V24" s="85">
        <v>94.751951204968705</v>
      </c>
    </row>
    <row r="25" spans="14:22" x14ac:dyDescent="0.25">
      <c r="N25" s="39">
        <v>36799</v>
      </c>
      <c r="O25" s="82">
        <v>101.497548139446</v>
      </c>
      <c r="P25" s="20">
        <v>100.86411813406301</v>
      </c>
      <c r="Q25" s="20">
        <v>100.57967956375801</v>
      </c>
      <c r="R25" s="85">
        <v>99.658300519028799</v>
      </c>
      <c r="S25" s="82">
        <v>100.429564040157</v>
      </c>
      <c r="T25" s="20">
        <v>96.4504554109119</v>
      </c>
      <c r="U25" s="20">
        <v>99.095522790149801</v>
      </c>
      <c r="V25" s="85">
        <v>97.904655338162001</v>
      </c>
    </row>
    <row r="26" spans="14:22" x14ac:dyDescent="0.25">
      <c r="N26" s="39">
        <v>36891</v>
      </c>
      <c r="O26" s="82">
        <v>100</v>
      </c>
      <c r="P26" s="20">
        <v>100</v>
      </c>
      <c r="Q26" s="20">
        <v>100</v>
      </c>
      <c r="R26" s="85">
        <v>100</v>
      </c>
      <c r="S26" s="82">
        <v>100</v>
      </c>
      <c r="T26" s="20">
        <v>100</v>
      </c>
      <c r="U26" s="20">
        <v>100</v>
      </c>
      <c r="V26" s="85">
        <v>100</v>
      </c>
    </row>
    <row r="27" spans="14:22" x14ac:dyDescent="0.25">
      <c r="N27" s="39">
        <v>36981</v>
      </c>
      <c r="O27" s="82">
        <v>101.66063587271699</v>
      </c>
      <c r="P27" s="20">
        <v>103.56902445218</v>
      </c>
      <c r="Q27" s="20">
        <v>99.685309219157702</v>
      </c>
      <c r="R27" s="85">
        <v>102.331753649841</v>
      </c>
      <c r="S27" s="82">
        <v>100.50790587362999</v>
      </c>
      <c r="T27" s="20">
        <v>102.88950154387901</v>
      </c>
      <c r="U27" s="20">
        <v>100.72261993526</v>
      </c>
      <c r="V27" s="85">
        <v>99.806843904031993</v>
      </c>
    </row>
    <row r="28" spans="14:22" x14ac:dyDescent="0.25">
      <c r="N28" s="39">
        <v>37072</v>
      </c>
      <c r="O28" s="82">
        <v>107.386884712563</v>
      </c>
      <c r="P28" s="20">
        <v>103.091317314793</v>
      </c>
      <c r="Q28" s="20">
        <v>101.368866521971</v>
      </c>
      <c r="R28" s="85">
        <v>105.244681894264</v>
      </c>
      <c r="S28" s="82">
        <v>106.17873502008599</v>
      </c>
      <c r="T28" s="20">
        <v>107.680272150165</v>
      </c>
      <c r="U28" s="20">
        <v>100.10141150748601</v>
      </c>
      <c r="V28" s="85">
        <v>98.416086350188607</v>
      </c>
    </row>
    <row r="29" spans="14:22" x14ac:dyDescent="0.25">
      <c r="N29" s="39">
        <v>37164</v>
      </c>
      <c r="O29" s="82">
        <v>109.85340761278199</v>
      </c>
      <c r="P29" s="20">
        <v>100.15700976064301</v>
      </c>
      <c r="Q29" s="20">
        <v>105.245171690208</v>
      </c>
      <c r="R29" s="85">
        <v>105.96297634726901</v>
      </c>
      <c r="S29" s="82">
        <v>111.08271814167</v>
      </c>
      <c r="T29" s="20">
        <v>105.875474795123</v>
      </c>
      <c r="U29" s="20">
        <v>98.613967864387106</v>
      </c>
      <c r="V29" s="85">
        <v>98.028586950374702</v>
      </c>
    </row>
    <row r="30" spans="14:22" x14ac:dyDescent="0.25">
      <c r="N30" s="39">
        <v>37256</v>
      </c>
      <c r="O30" s="82">
        <v>108.464266487035</v>
      </c>
      <c r="P30" s="20">
        <v>103.034418929648</v>
      </c>
      <c r="Q30" s="20">
        <v>107.741243825911</v>
      </c>
      <c r="R30" s="85">
        <v>106.10502911810001</v>
      </c>
      <c r="S30" s="82">
        <v>110.69694416274299</v>
      </c>
      <c r="T30" s="20">
        <v>101.49080457741699</v>
      </c>
      <c r="U30" s="20">
        <v>99.496170817835704</v>
      </c>
      <c r="V30" s="85">
        <v>98.491659412235705</v>
      </c>
    </row>
    <row r="31" spans="14:22" x14ac:dyDescent="0.25">
      <c r="N31" s="39">
        <v>37346</v>
      </c>
      <c r="O31" s="82">
        <v>109.80282937731801</v>
      </c>
      <c r="P31" s="20">
        <v>109.652123510425</v>
      </c>
      <c r="Q31" s="20">
        <v>107.64808270870699</v>
      </c>
      <c r="R31" s="85">
        <v>108.360682459513</v>
      </c>
      <c r="S31" s="82">
        <v>109.526500009885</v>
      </c>
      <c r="T31" s="20">
        <v>102.39591856121901</v>
      </c>
      <c r="U31" s="20">
        <v>102.63216819583199</v>
      </c>
      <c r="V31" s="85">
        <v>99.405918936395196</v>
      </c>
    </row>
    <row r="32" spans="14:22" x14ac:dyDescent="0.25">
      <c r="N32" s="39">
        <v>37437</v>
      </c>
      <c r="O32" s="82">
        <v>114.75360117815499</v>
      </c>
      <c r="P32" s="20">
        <v>115.150266544592</v>
      </c>
      <c r="Q32" s="20">
        <v>108.229375047266</v>
      </c>
      <c r="R32" s="85">
        <v>112.313015723045</v>
      </c>
      <c r="S32" s="82">
        <v>109.097829183987</v>
      </c>
      <c r="T32" s="20">
        <v>106.56523480470599</v>
      </c>
      <c r="U32" s="20">
        <v>104.424933249745</v>
      </c>
      <c r="V32" s="85">
        <v>99.759114301739103</v>
      </c>
    </row>
    <row r="33" spans="1:22" x14ac:dyDescent="0.25">
      <c r="N33" s="39">
        <v>37529</v>
      </c>
      <c r="O33" s="82">
        <v>118.521482644852</v>
      </c>
      <c r="P33" s="20">
        <v>117.13027132595199</v>
      </c>
      <c r="Q33" s="20">
        <v>112.057001685464</v>
      </c>
      <c r="R33" s="85">
        <v>116.322368910151</v>
      </c>
      <c r="S33" s="82">
        <v>113.768509104298</v>
      </c>
      <c r="T33" s="20">
        <v>106.049966138226</v>
      </c>
      <c r="U33" s="20">
        <v>105.60045608718499</v>
      </c>
      <c r="V33" s="85">
        <v>100.68813432478299</v>
      </c>
    </row>
    <row r="34" spans="1:22" x14ac:dyDescent="0.25">
      <c r="N34" s="39">
        <v>37621</v>
      </c>
      <c r="O34" s="82">
        <v>118.480965041638</v>
      </c>
      <c r="P34" s="20">
        <v>118.163711501253</v>
      </c>
      <c r="Q34" s="20">
        <v>117.02286797724901</v>
      </c>
      <c r="R34" s="85">
        <v>118.833423778336</v>
      </c>
      <c r="S34" s="82">
        <v>120.532404220842</v>
      </c>
      <c r="T34" s="20">
        <v>103.143499101823</v>
      </c>
      <c r="U34" s="20">
        <v>108.523582737829</v>
      </c>
      <c r="V34" s="85">
        <v>103.312710261544</v>
      </c>
    </row>
    <row r="35" spans="1:22" x14ac:dyDescent="0.25">
      <c r="N35" s="39">
        <v>37711</v>
      </c>
      <c r="O35" s="82">
        <v>119.515100971013</v>
      </c>
      <c r="P35" s="20">
        <v>121.897572762669</v>
      </c>
      <c r="Q35" s="20">
        <v>119.65609723931</v>
      </c>
      <c r="R35" s="85">
        <v>121.758413664606</v>
      </c>
      <c r="S35" s="82">
        <v>117.113228883161</v>
      </c>
      <c r="T35" s="20">
        <v>106.08140099391601</v>
      </c>
      <c r="U35" s="20">
        <v>112.16555741413799</v>
      </c>
      <c r="V35" s="85">
        <v>106.312628517305</v>
      </c>
    </row>
    <row r="36" spans="1:22" x14ac:dyDescent="0.25">
      <c r="N36" s="39">
        <v>37802</v>
      </c>
      <c r="O36" s="82">
        <v>122.69554947944501</v>
      </c>
      <c r="P36" s="20">
        <v>127.69277241563</v>
      </c>
      <c r="Q36" s="20">
        <v>119.205056692079</v>
      </c>
      <c r="R36" s="85">
        <v>125.844527937433</v>
      </c>
      <c r="S36" s="82">
        <v>111.096355427343</v>
      </c>
      <c r="T36" s="20">
        <v>106.32896124489299</v>
      </c>
      <c r="U36" s="20">
        <v>113.75722007756499</v>
      </c>
      <c r="V36" s="85">
        <v>109.330001999912</v>
      </c>
    </row>
    <row r="37" spans="1:22" x14ac:dyDescent="0.25">
      <c r="N37" s="39">
        <v>37894</v>
      </c>
      <c r="O37" s="82">
        <v>125.079700281597</v>
      </c>
      <c r="P37" s="20">
        <v>133.05208053280001</v>
      </c>
      <c r="Q37" s="20">
        <v>121.016581346835</v>
      </c>
      <c r="R37" s="85">
        <v>128.97289884707399</v>
      </c>
      <c r="S37" s="82">
        <v>115.143491533972</v>
      </c>
      <c r="T37" s="20">
        <v>102.51959618260901</v>
      </c>
      <c r="U37" s="20">
        <v>112.519730836029</v>
      </c>
      <c r="V37" s="85">
        <v>110.155670284773</v>
      </c>
    </row>
    <row r="38" spans="1:22" x14ac:dyDescent="0.25">
      <c r="A38" s="95"/>
      <c r="N38" s="39">
        <v>37986</v>
      </c>
      <c r="O38" s="82">
        <v>127.70717019416099</v>
      </c>
      <c r="P38" s="20">
        <v>136.99646866526601</v>
      </c>
      <c r="Q38" s="20">
        <v>127.441897969008</v>
      </c>
      <c r="R38" s="85">
        <v>132.097614827423</v>
      </c>
      <c r="S38" s="82">
        <v>124.273742196512</v>
      </c>
      <c r="T38" s="20">
        <v>106.905735359095</v>
      </c>
      <c r="U38" s="20">
        <v>112.821385998968</v>
      </c>
      <c r="V38" s="85">
        <v>110.318522588503</v>
      </c>
    </row>
    <row r="39" spans="1:22" x14ac:dyDescent="0.25">
      <c r="N39" s="39">
        <v>38077</v>
      </c>
      <c r="O39" s="82">
        <v>132.25515197673599</v>
      </c>
      <c r="P39" s="20">
        <v>141.80293013483899</v>
      </c>
      <c r="Q39" s="20">
        <v>134.90276835931999</v>
      </c>
      <c r="R39" s="85">
        <v>138.89355794355899</v>
      </c>
      <c r="S39" s="82">
        <v>119.04653853432799</v>
      </c>
      <c r="T39" s="20">
        <v>119.77478119957399</v>
      </c>
      <c r="U39" s="20">
        <v>116.841362851387</v>
      </c>
      <c r="V39" s="85">
        <v>114.661326414577</v>
      </c>
    </row>
    <row r="40" spans="1:22" x14ac:dyDescent="0.25">
      <c r="N40" s="39">
        <v>38168</v>
      </c>
      <c r="O40" s="82">
        <v>135.247575398984</v>
      </c>
      <c r="P40" s="20">
        <v>146.653302875169</v>
      </c>
      <c r="Q40" s="20">
        <v>140.94932000462899</v>
      </c>
      <c r="R40" s="85">
        <v>148.071526391546</v>
      </c>
      <c r="S40" s="82">
        <v>112.907203515455</v>
      </c>
      <c r="T40" s="20">
        <v>126.669786382084</v>
      </c>
      <c r="U40" s="20">
        <v>123.34791941112201</v>
      </c>
      <c r="V40" s="85">
        <v>121.448964452327</v>
      </c>
    </row>
    <row r="41" spans="1:22" x14ac:dyDescent="0.25">
      <c r="N41" s="39">
        <v>38260</v>
      </c>
      <c r="O41" s="82">
        <v>135.357717693155</v>
      </c>
      <c r="P41" s="20">
        <v>150.46749820421999</v>
      </c>
      <c r="Q41" s="20">
        <v>144.240732483285</v>
      </c>
      <c r="R41" s="85">
        <v>151.64561146129299</v>
      </c>
      <c r="S41" s="82">
        <v>121.66537091694001</v>
      </c>
      <c r="T41" s="20">
        <v>125.45450306209899</v>
      </c>
      <c r="U41" s="20">
        <v>129.62284329242701</v>
      </c>
      <c r="V41" s="85">
        <v>125.896943364084</v>
      </c>
    </row>
    <row r="42" spans="1:22" x14ac:dyDescent="0.25">
      <c r="N42" s="39">
        <v>38352</v>
      </c>
      <c r="O42" s="82">
        <v>136.264064360595</v>
      </c>
      <c r="P42" s="20">
        <v>155.50466277544501</v>
      </c>
      <c r="Q42" s="20">
        <v>149.22618814102401</v>
      </c>
      <c r="R42" s="85">
        <v>152.78977250333</v>
      </c>
      <c r="S42" s="82">
        <v>129.23688818086799</v>
      </c>
      <c r="T42" s="20">
        <v>129.29638663468401</v>
      </c>
      <c r="U42" s="20">
        <v>133.885115934916</v>
      </c>
      <c r="V42" s="85">
        <v>127.57236750056001</v>
      </c>
    </row>
    <row r="43" spans="1:22" x14ac:dyDescent="0.25">
      <c r="N43" s="39">
        <v>38442</v>
      </c>
      <c r="O43" s="82">
        <v>140.05099180648199</v>
      </c>
      <c r="P43" s="20">
        <v>164.39772349989599</v>
      </c>
      <c r="Q43" s="20">
        <v>159.85874561757001</v>
      </c>
      <c r="R43" s="85">
        <v>160.495623836042</v>
      </c>
      <c r="S43" s="82">
        <v>131.19940088000499</v>
      </c>
      <c r="T43" s="20">
        <v>136.29744477621901</v>
      </c>
      <c r="U43" s="20">
        <v>138.10964017782399</v>
      </c>
      <c r="V43" s="85">
        <v>130.36951643134401</v>
      </c>
    </row>
    <row r="44" spans="1:22" x14ac:dyDescent="0.25">
      <c r="N44" s="39">
        <v>38533</v>
      </c>
      <c r="O44" s="82">
        <v>145.110890601053</v>
      </c>
      <c r="P44" s="20">
        <v>174.757364575601</v>
      </c>
      <c r="Q44" s="20">
        <v>172.05264511682699</v>
      </c>
      <c r="R44" s="85">
        <v>171.31778344372199</v>
      </c>
      <c r="S44" s="82">
        <v>131.98688675202999</v>
      </c>
      <c r="T44" s="20">
        <v>136.565122192313</v>
      </c>
      <c r="U44" s="20">
        <v>145.274504104176</v>
      </c>
      <c r="V44" s="85">
        <v>135.558308266464</v>
      </c>
    </row>
    <row r="45" spans="1:22" x14ac:dyDescent="0.25">
      <c r="N45" s="39">
        <v>38625</v>
      </c>
      <c r="O45" s="82">
        <v>147.70622551747701</v>
      </c>
      <c r="P45" s="20">
        <v>177.74705920516399</v>
      </c>
      <c r="Q45" s="20">
        <v>174.89871257362699</v>
      </c>
      <c r="R45" s="85">
        <v>176.13693055976299</v>
      </c>
      <c r="S45" s="82">
        <v>130.657964458706</v>
      </c>
      <c r="T45" s="20">
        <v>139.476014500606</v>
      </c>
      <c r="U45" s="20">
        <v>154.57502619913799</v>
      </c>
      <c r="V45" s="85">
        <v>141.16156697702601</v>
      </c>
    </row>
    <row r="46" spans="1:22" x14ac:dyDescent="0.25">
      <c r="N46" s="39">
        <v>38717</v>
      </c>
      <c r="O46" s="82">
        <v>147.949714050864</v>
      </c>
      <c r="P46" s="20">
        <v>178.907763245334</v>
      </c>
      <c r="Q46" s="20">
        <v>174.08433389807701</v>
      </c>
      <c r="R46" s="85">
        <v>176.967853082754</v>
      </c>
      <c r="S46" s="82">
        <v>129.71443171485501</v>
      </c>
      <c r="T46" s="20">
        <v>150.11878065159999</v>
      </c>
      <c r="U46" s="20">
        <v>158.53927870800399</v>
      </c>
      <c r="V46" s="85">
        <v>146.683364293083</v>
      </c>
    </row>
    <row r="47" spans="1:22" x14ac:dyDescent="0.25">
      <c r="N47" s="39">
        <v>38807</v>
      </c>
      <c r="O47" s="82">
        <v>146.78388572192301</v>
      </c>
      <c r="P47" s="20">
        <v>184.76858410723199</v>
      </c>
      <c r="Q47" s="20">
        <v>178.38210140607501</v>
      </c>
      <c r="R47" s="85">
        <v>181.06049287256999</v>
      </c>
      <c r="S47" s="82">
        <v>132.21712179766101</v>
      </c>
      <c r="T47" s="20">
        <v>157.470506235541</v>
      </c>
      <c r="U47" s="20">
        <v>158.15795152886199</v>
      </c>
      <c r="V47" s="85">
        <v>151.473815294801</v>
      </c>
    </row>
    <row r="48" spans="1:22" x14ac:dyDescent="0.25">
      <c r="N48" s="39">
        <v>38898</v>
      </c>
      <c r="O48" s="82">
        <v>143.63506637820601</v>
      </c>
      <c r="P48" s="20">
        <v>187.671323378312</v>
      </c>
      <c r="Q48" s="20">
        <v>179.345571788168</v>
      </c>
      <c r="R48" s="85">
        <v>186.23922414664401</v>
      </c>
      <c r="S48" s="82">
        <v>136.36003593992999</v>
      </c>
      <c r="T48" s="20">
        <v>165.250850919285</v>
      </c>
      <c r="U48" s="20">
        <v>159.74770610967099</v>
      </c>
      <c r="V48" s="85">
        <v>154.05192260202901</v>
      </c>
    </row>
    <row r="49" spans="14:22" x14ac:dyDescent="0.25">
      <c r="N49" s="39">
        <v>38990</v>
      </c>
      <c r="O49" s="82">
        <v>143.52989669686599</v>
      </c>
      <c r="P49" s="20">
        <v>185.55368755287901</v>
      </c>
      <c r="Q49" s="20">
        <v>174.19375747138801</v>
      </c>
      <c r="R49" s="85">
        <v>187.867670954679</v>
      </c>
      <c r="S49" s="82">
        <v>138.07272299382799</v>
      </c>
      <c r="T49" s="20">
        <v>178.43368014166401</v>
      </c>
      <c r="U49" s="20">
        <v>159.66387910480199</v>
      </c>
      <c r="V49" s="85">
        <v>156.26727312617899</v>
      </c>
    </row>
    <row r="50" spans="14:22" x14ac:dyDescent="0.25">
      <c r="N50" s="39">
        <v>39082</v>
      </c>
      <c r="O50" s="82">
        <v>145.865653961671</v>
      </c>
      <c r="P50" s="20">
        <v>186.99848305613401</v>
      </c>
      <c r="Q50" s="20">
        <v>173.46169154302001</v>
      </c>
      <c r="R50" s="85">
        <v>188.80870419959101</v>
      </c>
      <c r="S50" s="82">
        <v>140.78237781922101</v>
      </c>
      <c r="T50" s="20">
        <v>189.274584880703</v>
      </c>
      <c r="U50" s="20">
        <v>159.37353313355399</v>
      </c>
      <c r="V50" s="85">
        <v>160.58388152770701</v>
      </c>
    </row>
    <row r="51" spans="14:22" x14ac:dyDescent="0.25">
      <c r="N51" s="39">
        <v>39172</v>
      </c>
      <c r="O51" s="82">
        <v>144.94481565980601</v>
      </c>
      <c r="P51" s="20">
        <v>195.210435197626</v>
      </c>
      <c r="Q51" s="20">
        <v>180.613901807936</v>
      </c>
      <c r="R51" s="85">
        <v>194.081984461068</v>
      </c>
      <c r="S51" s="82">
        <v>145.20038520940801</v>
      </c>
      <c r="T51" s="20">
        <v>192.348288368993</v>
      </c>
      <c r="U51" s="20">
        <v>162.714105528521</v>
      </c>
      <c r="V51" s="85">
        <v>166.93574318519401</v>
      </c>
    </row>
    <row r="52" spans="14:22" x14ac:dyDescent="0.25">
      <c r="N52" s="39">
        <v>39263</v>
      </c>
      <c r="O52" s="82">
        <v>141.42394421018599</v>
      </c>
      <c r="P52" s="20">
        <v>201.65826824894799</v>
      </c>
      <c r="Q52" s="20">
        <v>185.716961425265</v>
      </c>
      <c r="R52" s="85">
        <v>200.960638597783</v>
      </c>
      <c r="S52" s="82">
        <v>145.17870214041301</v>
      </c>
      <c r="T52" s="20">
        <v>191.579948561885</v>
      </c>
      <c r="U52" s="20">
        <v>165.37239212882099</v>
      </c>
      <c r="V52" s="85">
        <v>173.88325385300601</v>
      </c>
    </row>
    <row r="53" spans="14:22" x14ac:dyDescent="0.25">
      <c r="N53" s="39">
        <v>39355</v>
      </c>
      <c r="O53" s="82">
        <v>138.79840959498799</v>
      </c>
      <c r="P53" s="20">
        <v>197.19412650666001</v>
      </c>
      <c r="Q53" s="20">
        <v>178.79905494159399</v>
      </c>
      <c r="R53" s="85">
        <v>198.842475788267</v>
      </c>
      <c r="S53" s="82">
        <v>145.381799150521</v>
      </c>
      <c r="T53" s="20">
        <v>195.86804116659599</v>
      </c>
      <c r="U53" s="20">
        <v>164.37763743971101</v>
      </c>
      <c r="V53" s="85">
        <v>176.29565008585499</v>
      </c>
    </row>
    <row r="54" spans="14:22" x14ac:dyDescent="0.25">
      <c r="N54" s="39">
        <v>39447</v>
      </c>
      <c r="O54" s="82">
        <v>137.597643935604</v>
      </c>
      <c r="P54" s="20">
        <v>191.525215958568</v>
      </c>
      <c r="Q54" s="20">
        <v>170.60830122313601</v>
      </c>
      <c r="R54" s="85">
        <v>191.25314374452401</v>
      </c>
      <c r="S54" s="82">
        <v>148.59502079033899</v>
      </c>
      <c r="T54" s="20">
        <v>198.43099463943301</v>
      </c>
      <c r="U54" s="20">
        <v>161.413631527939</v>
      </c>
      <c r="V54" s="85">
        <v>171.460363153401</v>
      </c>
    </row>
    <row r="55" spans="14:22" x14ac:dyDescent="0.25">
      <c r="N55" s="39">
        <v>39538</v>
      </c>
      <c r="O55" s="82">
        <v>135.72949405120801</v>
      </c>
      <c r="P55" s="20">
        <v>193.599033999331</v>
      </c>
      <c r="Q55" s="20">
        <v>168.03021646299101</v>
      </c>
      <c r="R55" s="85">
        <v>187.97640869205199</v>
      </c>
      <c r="S55" s="82">
        <v>147.64239724592099</v>
      </c>
      <c r="T55" s="20">
        <v>182.93180500019599</v>
      </c>
      <c r="U55" s="20">
        <v>157.09122037620301</v>
      </c>
      <c r="V55" s="85">
        <v>166.19142236755999</v>
      </c>
    </row>
    <row r="56" spans="14:22" x14ac:dyDescent="0.25">
      <c r="N56" s="39">
        <v>39629</v>
      </c>
      <c r="O56" s="82">
        <v>134.05733281771501</v>
      </c>
      <c r="P56" s="20">
        <v>196.60200187529</v>
      </c>
      <c r="Q56" s="20">
        <v>163.751595856541</v>
      </c>
      <c r="R56" s="85">
        <v>186.229220255684</v>
      </c>
      <c r="S56" s="82">
        <v>143.095142347386</v>
      </c>
      <c r="T56" s="20">
        <v>173.88601471309201</v>
      </c>
      <c r="U56" s="20">
        <v>152.656534218508</v>
      </c>
      <c r="V56" s="85">
        <v>164.27119553473401</v>
      </c>
    </row>
    <row r="57" spans="14:22" x14ac:dyDescent="0.25">
      <c r="N57" s="39">
        <v>39721</v>
      </c>
      <c r="O57" s="82">
        <v>126.476250519421</v>
      </c>
      <c r="P57" s="20">
        <v>188.14176007295799</v>
      </c>
      <c r="Q57" s="20">
        <v>153.40480174788701</v>
      </c>
      <c r="R57" s="85">
        <v>175.812411292907</v>
      </c>
      <c r="S57" s="82">
        <v>139.737204166227</v>
      </c>
      <c r="T57" s="20">
        <v>177.47236541595501</v>
      </c>
      <c r="U57" s="20">
        <v>147.640602563442</v>
      </c>
      <c r="V57" s="85">
        <v>159.96904839162201</v>
      </c>
    </row>
    <row r="58" spans="14:22" x14ac:dyDescent="0.25">
      <c r="N58" s="39">
        <v>39813</v>
      </c>
      <c r="O58" s="82">
        <v>115.934275761065</v>
      </c>
      <c r="P58" s="20">
        <v>176.153358969133</v>
      </c>
      <c r="Q58" s="20">
        <v>143.51736484852</v>
      </c>
      <c r="R58" s="85">
        <v>162.16823887968101</v>
      </c>
      <c r="S58" s="82">
        <v>135.19097645219401</v>
      </c>
      <c r="T58" s="20">
        <v>174.78918758421</v>
      </c>
      <c r="U58" s="20">
        <v>141.75114470362999</v>
      </c>
      <c r="V58" s="85">
        <v>152.04944246651201</v>
      </c>
    </row>
    <row r="59" spans="14:22" x14ac:dyDescent="0.25">
      <c r="N59" s="39">
        <v>39903</v>
      </c>
      <c r="O59" s="82">
        <v>109.91757556144201</v>
      </c>
      <c r="P59" s="20">
        <v>167.319910664958</v>
      </c>
      <c r="Q59" s="20">
        <v>137.74006408071</v>
      </c>
      <c r="R59" s="85">
        <v>148.45099655822699</v>
      </c>
      <c r="S59" s="82">
        <v>122.739907410283</v>
      </c>
      <c r="T59" s="20">
        <v>158.30071058437801</v>
      </c>
      <c r="U59" s="20">
        <v>132.324056658329</v>
      </c>
      <c r="V59" s="85">
        <v>138.39108115465399</v>
      </c>
    </row>
    <row r="60" spans="14:22" x14ac:dyDescent="0.25">
      <c r="N60" s="39">
        <v>39994</v>
      </c>
      <c r="O60" s="82">
        <v>108.938187843387</v>
      </c>
      <c r="P60" s="20">
        <v>159.85340621818801</v>
      </c>
      <c r="Q60" s="20">
        <v>133.31104930379601</v>
      </c>
      <c r="R60" s="85">
        <v>134.345229688628</v>
      </c>
      <c r="S60" s="82">
        <v>112.104835809896</v>
      </c>
      <c r="T60" s="20">
        <v>131.40249975572999</v>
      </c>
      <c r="U60" s="20">
        <v>120.443174516513</v>
      </c>
      <c r="V60" s="85">
        <v>126.12245013115</v>
      </c>
    </row>
    <row r="61" spans="14:22" x14ac:dyDescent="0.25">
      <c r="N61" s="39">
        <v>40086</v>
      </c>
      <c r="O61" s="82">
        <v>107.57576561777</v>
      </c>
      <c r="P61" s="20">
        <v>161.63185399112001</v>
      </c>
      <c r="Q61" s="20">
        <v>129.474272549538</v>
      </c>
      <c r="R61" s="85">
        <v>128.54844971426999</v>
      </c>
      <c r="S61" s="82">
        <v>105.227670102875</v>
      </c>
      <c r="T61" s="20">
        <v>118.948476681038</v>
      </c>
      <c r="U61" s="20">
        <v>113.515168787877</v>
      </c>
      <c r="V61" s="85">
        <v>118.20440230934599</v>
      </c>
    </row>
    <row r="62" spans="14:22" x14ac:dyDescent="0.25">
      <c r="N62" s="39">
        <v>40178</v>
      </c>
      <c r="O62" s="82">
        <v>102.270686822169</v>
      </c>
      <c r="P62" s="20">
        <v>164.44076145419299</v>
      </c>
      <c r="Q62" s="20">
        <v>126.118376391358</v>
      </c>
      <c r="R62" s="85">
        <v>127.835997729075</v>
      </c>
      <c r="S62" s="82">
        <v>103.09469122163399</v>
      </c>
      <c r="T62" s="20">
        <v>124.627315882831</v>
      </c>
      <c r="U62" s="20">
        <v>111.172997926652</v>
      </c>
      <c r="V62" s="85">
        <v>109.886334899294</v>
      </c>
    </row>
    <row r="63" spans="14:22" x14ac:dyDescent="0.25">
      <c r="N63" s="39">
        <v>40268</v>
      </c>
      <c r="O63" s="82">
        <v>98.106009650481994</v>
      </c>
      <c r="P63" s="20">
        <v>158.33027623595501</v>
      </c>
      <c r="Q63" s="20">
        <v>123.968871414219</v>
      </c>
      <c r="R63" s="85">
        <v>126.514879943932</v>
      </c>
      <c r="S63" s="82">
        <v>105.37344950550801</v>
      </c>
      <c r="T63" s="20">
        <v>135.792298763106</v>
      </c>
      <c r="U63" s="20">
        <v>111.536265330082</v>
      </c>
      <c r="V63" s="85">
        <v>110.47586131632301</v>
      </c>
    </row>
    <row r="64" spans="14:22" x14ac:dyDescent="0.25">
      <c r="N64" s="39">
        <v>40359</v>
      </c>
      <c r="O64" s="82">
        <v>96.226632193501302</v>
      </c>
      <c r="P64" s="20">
        <v>149.55152205812701</v>
      </c>
      <c r="Q64" s="20">
        <v>122.639045499546</v>
      </c>
      <c r="R64" s="85">
        <v>124.12177017904899</v>
      </c>
      <c r="S64" s="82">
        <v>103.685084520348</v>
      </c>
      <c r="T64" s="20">
        <v>141.300868955666</v>
      </c>
      <c r="U64" s="20">
        <v>117.072244144447</v>
      </c>
      <c r="V64" s="85">
        <v>118.413161451101</v>
      </c>
    </row>
    <row r="65" spans="14:22" x14ac:dyDescent="0.25">
      <c r="N65" s="39">
        <v>40451</v>
      </c>
      <c r="O65" s="82">
        <v>93.883535412313293</v>
      </c>
      <c r="P65" s="20">
        <v>151.778590423129</v>
      </c>
      <c r="Q65" s="20">
        <v>122.310572686041</v>
      </c>
      <c r="R65" s="85">
        <v>121.05650392544</v>
      </c>
      <c r="S65" s="82">
        <v>102.811994190652</v>
      </c>
      <c r="T65" s="20">
        <v>139.88429318555799</v>
      </c>
      <c r="U65" s="20">
        <v>125.290888412737</v>
      </c>
      <c r="V65" s="85">
        <v>120.04222203773099</v>
      </c>
    </row>
    <row r="66" spans="14:22" x14ac:dyDescent="0.25">
      <c r="N66" s="39">
        <v>40543</v>
      </c>
      <c r="O66" s="82">
        <v>90.8014959088772</v>
      </c>
      <c r="P66" s="20">
        <v>157.99154727120501</v>
      </c>
      <c r="Q66" s="20">
        <v>121.424983861367</v>
      </c>
      <c r="R66" s="85">
        <v>119.24402963663</v>
      </c>
      <c r="S66" s="82">
        <v>102.77660542767801</v>
      </c>
      <c r="T66" s="20">
        <v>142.492846489333</v>
      </c>
      <c r="U66" s="20">
        <v>129.50277298576901</v>
      </c>
      <c r="V66" s="85">
        <v>119.08669758464001</v>
      </c>
    </row>
    <row r="67" spans="14:22" x14ac:dyDescent="0.25">
      <c r="N67" s="39">
        <v>40633</v>
      </c>
      <c r="O67" s="82">
        <v>90.228378548531296</v>
      </c>
      <c r="P67" s="20">
        <v>155.51203294854699</v>
      </c>
      <c r="Q67" s="20">
        <v>119.79936661863699</v>
      </c>
      <c r="R67" s="85">
        <v>119.741517908502</v>
      </c>
      <c r="S67" s="82">
        <v>102.560615413568</v>
      </c>
      <c r="T67" s="20">
        <v>152.13110702584001</v>
      </c>
      <c r="U67" s="20">
        <v>129.189433174795</v>
      </c>
      <c r="V67" s="85">
        <v>122.56492906077401</v>
      </c>
    </row>
    <row r="68" spans="14:22" x14ac:dyDescent="0.25">
      <c r="N68" s="39">
        <v>40724</v>
      </c>
      <c r="O68" s="82">
        <v>92.494563845488798</v>
      </c>
      <c r="P68" s="20">
        <v>153.731662260832</v>
      </c>
      <c r="Q68" s="20">
        <v>119.463022968267</v>
      </c>
      <c r="R68" s="85">
        <v>120.77995581843</v>
      </c>
      <c r="S68" s="82">
        <v>105.76214230574</v>
      </c>
      <c r="T68" s="20">
        <v>155.31073868860801</v>
      </c>
      <c r="U68" s="20">
        <v>127.71758972229399</v>
      </c>
      <c r="V68" s="85">
        <v>125.93074530700299</v>
      </c>
    </row>
    <row r="69" spans="14:22" x14ac:dyDescent="0.25">
      <c r="N69" s="39">
        <v>40816</v>
      </c>
      <c r="O69" s="82">
        <v>93.920512839634199</v>
      </c>
      <c r="P69" s="20">
        <v>159.25346110987999</v>
      </c>
      <c r="Q69" s="20">
        <v>119.785860171096</v>
      </c>
      <c r="R69" s="85">
        <v>121.102327080393</v>
      </c>
      <c r="S69" s="82">
        <v>113.509694992059</v>
      </c>
      <c r="T69" s="20">
        <v>151.805889016496</v>
      </c>
      <c r="U69" s="20">
        <v>128.893974870199</v>
      </c>
      <c r="V69" s="85">
        <v>127.55223173069299</v>
      </c>
    </row>
    <row r="70" spans="14:22" x14ac:dyDescent="0.25">
      <c r="N70" s="39">
        <v>40908</v>
      </c>
      <c r="O70" s="82">
        <v>92.791325190454899</v>
      </c>
      <c r="P70" s="20">
        <v>163.56861560592</v>
      </c>
      <c r="Q70" s="20">
        <v>118.91696357130699</v>
      </c>
      <c r="R70" s="85">
        <v>121.647272548638</v>
      </c>
      <c r="S70" s="82">
        <v>118.42967183373</v>
      </c>
      <c r="T70" s="20">
        <v>154.49514924597</v>
      </c>
      <c r="U70" s="20">
        <v>130.91451820385899</v>
      </c>
      <c r="V70" s="85">
        <v>129.261218221766</v>
      </c>
    </row>
    <row r="71" spans="14:22" x14ac:dyDescent="0.25">
      <c r="N71" s="39">
        <v>40999</v>
      </c>
      <c r="O71" s="82">
        <v>89.672479020950703</v>
      </c>
      <c r="P71" s="20">
        <v>160.09554580551199</v>
      </c>
      <c r="Q71" s="20">
        <v>118.623254028869</v>
      </c>
      <c r="R71" s="85">
        <v>124.747927784368</v>
      </c>
      <c r="S71" s="82">
        <v>115.388922147714</v>
      </c>
      <c r="T71" s="20">
        <v>157.15772882248601</v>
      </c>
      <c r="U71" s="20">
        <v>130.82182537690801</v>
      </c>
      <c r="V71" s="85">
        <v>130.747976051774</v>
      </c>
    </row>
    <row r="72" spans="14:22" x14ac:dyDescent="0.25">
      <c r="N72" s="39">
        <v>41090</v>
      </c>
      <c r="O72" s="82">
        <v>86.790626370842205</v>
      </c>
      <c r="P72" s="20">
        <v>157.182050438006</v>
      </c>
      <c r="Q72" s="20">
        <v>121.04033109767001</v>
      </c>
      <c r="R72" s="85">
        <v>129.830749112359</v>
      </c>
      <c r="S72" s="82">
        <v>111.07965895321099</v>
      </c>
      <c r="T72" s="20">
        <v>157.728759223173</v>
      </c>
      <c r="U72" s="20">
        <v>132.448848804401</v>
      </c>
      <c r="V72" s="85">
        <v>133.86631211052801</v>
      </c>
    </row>
    <row r="73" spans="14:22" x14ac:dyDescent="0.25">
      <c r="N73" s="39">
        <v>41182</v>
      </c>
      <c r="O73" s="82">
        <v>90.750293113915006</v>
      </c>
      <c r="P73" s="20">
        <v>162.83406812465401</v>
      </c>
      <c r="Q73" s="20">
        <v>124.549991369803</v>
      </c>
      <c r="R73" s="85">
        <v>132.03883903012999</v>
      </c>
      <c r="S73" s="82">
        <v>110.449475270934</v>
      </c>
      <c r="T73" s="20">
        <v>162.98136129185599</v>
      </c>
      <c r="U73" s="20">
        <v>136.39075419738001</v>
      </c>
      <c r="V73" s="85">
        <v>137.89387103143699</v>
      </c>
    </row>
    <row r="74" spans="14:22" x14ac:dyDescent="0.25">
      <c r="N74" s="39">
        <v>41274</v>
      </c>
      <c r="O74" s="82">
        <v>95.622082302125605</v>
      </c>
      <c r="P74" s="20">
        <v>169.81695364847801</v>
      </c>
      <c r="Q74" s="20">
        <v>125.97494533356701</v>
      </c>
      <c r="R74" s="85">
        <v>131.990261125877</v>
      </c>
      <c r="S74" s="82">
        <v>112.844171014425</v>
      </c>
      <c r="T74" s="20">
        <v>169.74323036528401</v>
      </c>
      <c r="U74" s="20">
        <v>139.27263764890901</v>
      </c>
      <c r="V74" s="85">
        <v>139.640757366076</v>
      </c>
    </row>
    <row r="75" spans="14:22" x14ac:dyDescent="0.25">
      <c r="N75" s="39">
        <v>41364</v>
      </c>
      <c r="O75" s="82">
        <v>95.075208786294994</v>
      </c>
      <c r="P75" s="20">
        <v>170.409817871993</v>
      </c>
      <c r="Q75" s="20">
        <v>127.86758481610499</v>
      </c>
      <c r="R75" s="85">
        <v>135.970808572587</v>
      </c>
      <c r="S75" s="82">
        <v>116.712333648206</v>
      </c>
      <c r="T75" s="20">
        <v>177.411613729641</v>
      </c>
      <c r="U75" s="20">
        <v>141.62916329162999</v>
      </c>
      <c r="V75" s="85">
        <v>142.918908627528</v>
      </c>
    </row>
    <row r="76" spans="14:22" x14ac:dyDescent="0.25">
      <c r="N76" s="39">
        <v>41455</v>
      </c>
      <c r="O76" s="82">
        <v>96.141847647431604</v>
      </c>
      <c r="P76" s="20">
        <v>169.25035496389199</v>
      </c>
      <c r="Q76" s="20">
        <v>132.485441641036</v>
      </c>
      <c r="R76" s="85">
        <v>144.64998910300301</v>
      </c>
      <c r="S76" s="82">
        <v>120.56213878394099</v>
      </c>
      <c r="T76" s="20">
        <v>189.133044146381</v>
      </c>
      <c r="U76" s="20">
        <v>144.351945351973</v>
      </c>
      <c r="V76" s="85">
        <v>147.71427187973899</v>
      </c>
    </row>
    <row r="77" spans="14:22" x14ac:dyDescent="0.25">
      <c r="N77" s="39">
        <v>41547</v>
      </c>
      <c r="O77" s="82">
        <v>99.298804424103196</v>
      </c>
      <c r="P77" s="20">
        <v>170.65382357105901</v>
      </c>
      <c r="Q77" s="20">
        <v>134.08359788863399</v>
      </c>
      <c r="R77" s="85">
        <v>150.735185661255</v>
      </c>
      <c r="S77" s="82">
        <v>123.75164992783</v>
      </c>
      <c r="T77" s="20">
        <v>195.190549064349</v>
      </c>
      <c r="U77" s="20">
        <v>147.325437219641</v>
      </c>
      <c r="V77" s="85">
        <v>151.09392663850301</v>
      </c>
    </row>
    <row r="78" spans="14:22" x14ac:dyDescent="0.25">
      <c r="N78" s="39">
        <v>41639</v>
      </c>
      <c r="O78" s="82">
        <v>100.658606109304</v>
      </c>
      <c r="P78" s="20">
        <v>175.37040734973499</v>
      </c>
      <c r="Q78" s="20">
        <v>133.36226525567301</v>
      </c>
      <c r="R78" s="85">
        <v>152.41311931939501</v>
      </c>
      <c r="S78" s="82">
        <v>127.16122930328601</v>
      </c>
      <c r="T78" s="20">
        <v>192.334977231989</v>
      </c>
      <c r="U78" s="20">
        <v>150.10685477527301</v>
      </c>
      <c r="V78" s="85">
        <v>154.71985778032601</v>
      </c>
    </row>
    <row r="79" spans="14:22" x14ac:dyDescent="0.25">
      <c r="N79" s="39">
        <v>41729</v>
      </c>
      <c r="O79" s="82">
        <v>102.294588018664</v>
      </c>
      <c r="P79" s="20">
        <v>182.17700295139099</v>
      </c>
      <c r="Q79" s="20">
        <v>137.479770897745</v>
      </c>
      <c r="R79" s="85">
        <v>157.53348418138401</v>
      </c>
      <c r="S79" s="82">
        <v>126.49204147884601</v>
      </c>
      <c r="T79" s="20">
        <v>184.722550588963</v>
      </c>
      <c r="U79" s="20">
        <v>152.68755074229199</v>
      </c>
      <c r="V79" s="85">
        <v>159.67880580294599</v>
      </c>
    </row>
    <row r="80" spans="14:22" x14ac:dyDescent="0.25">
      <c r="N80" s="39">
        <v>41820</v>
      </c>
      <c r="O80" s="82">
        <v>106.966038498654</v>
      </c>
      <c r="P80" s="20">
        <v>190.61933094902099</v>
      </c>
      <c r="Q80" s="20">
        <v>145.617937902504</v>
      </c>
      <c r="R80" s="85">
        <v>165.907502395167</v>
      </c>
      <c r="S80" s="82">
        <v>127.802527591314</v>
      </c>
      <c r="T80" s="20">
        <v>179.80852381819199</v>
      </c>
      <c r="U80" s="20">
        <v>155.47960964245101</v>
      </c>
      <c r="V80" s="85">
        <v>166.129357833352</v>
      </c>
    </row>
    <row r="81" spans="14:22" x14ac:dyDescent="0.25">
      <c r="N81" s="39">
        <v>41912</v>
      </c>
      <c r="O81" s="82">
        <v>110.33872396556799</v>
      </c>
      <c r="P81" s="20">
        <v>197.48913174536901</v>
      </c>
      <c r="Q81" s="20">
        <v>149.28152135449301</v>
      </c>
      <c r="R81" s="85">
        <v>169.175753062643</v>
      </c>
      <c r="S81" s="82">
        <v>138.10633821298299</v>
      </c>
      <c r="T81" s="20">
        <v>188.20270466381601</v>
      </c>
      <c r="U81" s="20">
        <v>158.19122343500101</v>
      </c>
      <c r="V81" s="85">
        <v>171.14782610665199</v>
      </c>
    </row>
    <row r="82" spans="14:22" x14ac:dyDescent="0.25">
      <c r="N82" s="39">
        <v>42004</v>
      </c>
      <c r="O82" s="82">
        <v>110.84375906423899</v>
      </c>
      <c r="P82" s="20">
        <v>202.03944749948801</v>
      </c>
      <c r="Q82" s="20">
        <v>148.97122270913999</v>
      </c>
      <c r="R82" s="85">
        <v>169.12768832753201</v>
      </c>
      <c r="S82" s="82">
        <v>144.07687903515699</v>
      </c>
      <c r="T82" s="20">
        <v>203.86965541545999</v>
      </c>
      <c r="U82" s="20">
        <v>162.640536626634</v>
      </c>
      <c r="V82" s="85">
        <v>174.92125088097299</v>
      </c>
    </row>
    <row r="83" spans="14:22" x14ac:dyDescent="0.25">
      <c r="N83" s="39">
        <v>42094</v>
      </c>
      <c r="O83" s="82">
        <v>112.852426199183</v>
      </c>
      <c r="P83" s="20">
        <v>206.56007427774401</v>
      </c>
      <c r="Q83" s="20">
        <v>153.19969260068001</v>
      </c>
      <c r="R83" s="85">
        <v>173.31251988940701</v>
      </c>
      <c r="S83" s="82">
        <v>146.33216085107</v>
      </c>
      <c r="T83" s="20">
        <v>218.63844169255199</v>
      </c>
      <c r="U83" s="20">
        <v>168.581586801084</v>
      </c>
      <c r="V83" s="85">
        <v>179.41435780526999</v>
      </c>
    </row>
    <row r="84" spans="14:22" x14ac:dyDescent="0.25">
      <c r="N84" s="39">
        <v>42185</v>
      </c>
      <c r="O84" s="82">
        <v>117.27880454772</v>
      </c>
      <c r="P84" s="20">
        <v>209.32628150864801</v>
      </c>
      <c r="Q84" s="20">
        <v>160.24081942615601</v>
      </c>
      <c r="R84" s="85">
        <v>181.21394974306301</v>
      </c>
      <c r="S84" s="82">
        <v>151.67363372086501</v>
      </c>
      <c r="T84" s="20">
        <v>230.117684196299</v>
      </c>
      <c r="U84" s="20">
        <v>171.760166980034</v>
      </c>
      <c r="V84" s="85">
        <v>182.102276309871</v>
      </c>
    </row>
    <row r="85" spans="14:22" x14ac:dyDescent="0.25">
      <c r="N85" s="39">
        <v>42277</v>
      </c>
      <c r="O85" s="82">
        <v>118.095411256039</v>
      </c>
      <c r="P85" s="20">
        <v>206.06921587819301</v>
      </c>
      <c r="Q85" s="20">
        <v>162.457378643412</v>
      </c>
      <c r="R85" s="85">
        <v>186.476039469093</v>
      </c>
      <c r="S85" s="82">
        <v>150.49017301570001</v>
      </c>
      <c r="T85" s="20">
        <v>228.78184408190199</v>
      </c>
      <c r="U85" s="20">
        <v>173.982302500891</v>
      </c>
      <c r="V85" s="85">
        <v>184.407132926581</v>
      </c>
    </row>
    <row r="86" spans="14:22" x14ac:dyDescent="0.25">
      <c r="N86" s="39">
        <v>42369</v>
      </c>
      <c r="O86" s="82">
        <v>116.30575995521301</v>
      </c>
      <c r="P86" s="20">
        <v>203.95213281250901</v>
      </c>
      <c r="Q86" s="20">
        <v>161.791038296305</v>
      </c>
      <c r="R86" s="85">
        <v>187.82195214703901</v>
      </c>
      <c r="S86" s="82">
        <v>148.61807055186699</v>
      </c>
      <c r="T86" s="20">
        <v>219.261668122739</v>
      </c>
      <c r="U86" s="20">
        <v>176.108055365837</v>
      </c>
      <c r="V86" s="85">
        <v>187.76375650035399</v>
      </c>
    </row>
    <row r="87" spans="14:22" x14ac:dyDescent="0.25">
      <c r="N87" s="39">
        <v>42460</v>
      </c>
      <c r="O87" s="82">
        <v>118.34273837889801</v>
      </c>
      <c r="P87" s="20">
        <v>209.86714075214601</v>
      </c>
      <c r="Q87" s="20">
        <v>164.77139323559601</v>
      </c>
      <c r="R87" s="85">
        <v>192.32033127612499</v>
      </c>
      <c r="S87" s="82">
        <v>149.47337755946799</v>
      </c>
      <c r="T87" s="20">
        <v>216.418564494187</v>
      </c>
      <c r="U87" s="20">
        <v>176.853893428368</v>
      </c>
      <c r="V87" s="85">
        <v>191.422870827731</v>
      </c>
    </row>
    <row r="88" spans="14:22" x14ac:dyDescent="0.25">
      <c r="N88" s="39">
        <v>42551</v>
      </c>
      <c r="O88" s="82">
        <v>122.639847335562</v>
      </c>
      <c r="P88" s="20">
        <v>218.70422431250401</v>
      </c>
      <c r="Q88" s="20">
        <v>170.50252914905101</v>
      </c>
      <c r="R88" s="85">
        <v>201.495788036683</v>
      </c>
      <c r="S88" s="82">
        <v>149.461364288368</v>
      </c>
      <c r="T88" s="20">
        <v>216.280525574005</v>
      </c>
      <c r="U88" s="20">
        <v>181.12530373816099</v>
      </c>
      <c r="V88" s="85">
        <v>197.815755316441</v>
      </c>
    </row>
    <row r="89" spans="14:22" x14ac:dyDescent="0.25">
      <c r="N89" s="39">
        <v>42643</v>
      </c>
      <c r="O89" s="82">
        <v>124.175510085075</v>
      </c>
      <c r="P89" s="20">
        <v>224.71037289813299</v>
      </c>
      <c r="Q89" s="20">
        <v>174.67691377986</v>
      </c>
      <c r="R89" s="85">
        <v>206.93434620952101</v>
      </c>
      <c r="S89" s="82">
        <v>150.26249029407799</v>
      </c>
      <c r="T89" s="20">
        <v>213.84796938578199</v>
      </c>
      <c r="U89" s="20">
        <v>184.76129440885299</v>
      </c>
      <c r="V89" s="85">
        <v>204.204374664916</v>
      </c>
    </row>
    <row r="90" spans="14:22" x14ac:dyDescent="0.25">
      <c r="N90" s="39">
        <v>42735</v>
      </c>
      <c r="O90" s="82">
        <v>125.243287268914</v>
      </c>
      <c r="P90" s="20">
        <v>229.743698520637</v>
      </c>
      <c r="Q90" s="20">
        <v>177.71907964655799</v>
      </c>
      <c r="R90" s="85">
        <v>208.26325743759699</v>
      </c>
      <c r="S90" s="82">
        <v>150.56732337872501</v>
      </c>
      <c r="T90" s="20">
        <v>211.78579995787999</v>
      </c>
      <c r="U90" s="20">
        <v>183.87226072294399</v>
      </c>
      <c r="V90" s="85">
        <v>206.128257066749</v>
      </c>
    </row>
    <row r="91" spans="14:22" x14ac:dyDescent="0.25">
      <c r="N91" s="39">
        <v>42825</v>
      </c>
      <c r="O91" s="82">
        <v>134.80360040325999</v>
      </c>
      <c r="P91" s="20">
        <v>240.27367445395899</v>
      </c>
      <c r="Q91" s="20">
        <v>187.90226711975001</v>
      </c>
      <c r="R91" s="85">
        <v>215.93508747730499</v>
      </c>
      <c r="S91" s="82">
        <v>150.51055117465299</v>
      </c>
      <c r="T91" s="20">
        <v>214.30158563218001</v>
      </c>
      <c r="U91" s="20">
        <v>185.336097304784</v>
      </c>
      <c r="V91" s="85">
        <v>207.37367904214</v>
      </c>
    </row>
    <row r="92" spans="14:22" x14ac:dyDescent="0.25">
      <c r="N92" s="39">
        <v>42916</v>
      </c>
      <c r="O92" s="82">
        <v>149.71207727115601</v>
      </c>
      <c r="P92" s="20">
        <v>253.62980588615699</v>
      </c>
      <c r="Q92" s="20">
        <v>202.13113780749001</v>
      </c>
      <c r="R92" s="85">
        <v>228.98995092439199</v>
      </c>
      <c r="S92" s="82">
        <v>155.316812807243</v>
      </c>
      <c r="T92" s="20">
        <v>225.024310766062</v>
      </c>
      <c r="U92" s="20">
        <v>190.36307782040001</v>
      </c>
      <c r="V92" s="85">
        <v>212.63824900803999</v>
      </c>
    </row>
    <row r="93" spans="14:22" x14ac:dyDescent="0.25">
      <c r="N93" s="39">
        <v>43008</v>
      </c>
      <c r="O93" s="82">
        <v>148.90965626055899</v>
      </c>
      <c r="P93" s="20">
        <v>256.53924923785502</v>
      </c>
      <c r="Q93" s="20">
        <v>201.588801324538</v>
      </c>
      <c r="R93" s="85">
        <v>234.99055128795899</v>
      </c>
      <c r="S93" s="82">
        <v>160.09326988075699</v>
      </c>
      <c r="T93" s="20">
        <v>234.08684253461001</v>
      </c>
      <c r="U93" s="20">
        <v>194.52569657714801</v>
      </c>
      <c r="V93" s="85">
        <v>219.43943618025199</v>
      </c>
    </row>
    <row r="94" spans="14:22" x14ac:dyDescent="0.25">
      <c r="N94" s="39">
        <v>43100</v>
      </c>
      <c r="O94" s="82">
        <v>140.589286055835</v>
      </c>
      <c r="P94" s="20">
        <v>253.173372823709</v>
      </c>
      <c r="Q94" s="20">
        <v>195.34948290174199</v>
      </c>
      <c r="R94" s="85">
        <v>234.40959442693801</v>
      </c>
      <c r="S94" s="82">
        <v>157.60949007665101</v>
      </c>
      <c r="T94" s="20">
        <v>248.46546584676099</v>
      </c>
      <c r="U94" s="20">
        <v>196.305464761259</v>
      </c>
      <c r="V94" s="85">
        <v>224.47467741920801</v>
      </c>
    </row>
    <row r="95" spans="14:22" x14ac:dyDescent="0.25">
      <c r="N95" s="39">
        <v>43190</v>
      </c>
      <c r="O95" s="82">
        <v>142.388132854302</v>
      </c>
      <c r="P95" s="20">
        <v>252.049197148925</v>
      </c>
      <c r="Q95" s="20">
        <v>200.05864569327599</v>
      </c>
      <c r="R95" s="85">
        <v>238.65328203395899</v>
      </c>
      <c r="S95" s="82">
        <v>158.569825237206</v>
      </c>
      <c r="T95" s="20">
        <v>265.141803231241</v>
      </c>
      <c r="U95" s="20">
        <v>199.037807013481</v>
      </c>
      <c r="V95" s="85">
        <v>225.913642700201</v>
      </c>
    </row>
    <row r="96" spans="14:22" x14ac:dyDescent="0.25">
      <c r="N96" s="39">
        <v>43281</v>
      </c>
      <c r="O96" s="82">
        <v>149.06677997405501</v>
      </c>
      <c r="P96" s="20">
        <v>251.03827749650301</v>
      </c>
      <c r="Q96" s="20">
        <v>210.01628266588301</v>
      </c>
      <c r="R96" s="85">
        <v>247.59494386493799</v>
      </c>
      <c r="S96" s="82">
        <v>163.044801269049</v>
      </c>
      <c r="T96" s="20">
        <v>249.197395652908</v>
      </c>
      <c r="U96" s="20">
        <v>205.32256354284601</v>
      </c>
      <c r="V96" s="85">
        <v>228.15847765925599</v>
      </c>
    </row>
    <row r="97" spans="14:22" x14ac:dyDescent="0.25">
      <c r="N97" s="39">
        <v>43373</v>
      </c>
      <c r="O97" s="82">
        <v>153.91373804474799</v>
      </c>
      <c r="P97" s="20">
        <v>255.40643601161401</v>
      </c>
      <c r="Q97" s="20">
        <v>215.37482088508801</v>
      </c>
      <c r="R97" s="85">
        <v>249.55651860544</v>
      </c>
      <c r="S97" s="82">
        <v>164.858668624643</v>
      </c>
      <c r="T97" s="20">
        <v>226.312262467609</v>
      </c>
      <c r="U97" s="20">
        <v>210.77237283087899</v>
      </c>
      <c r="V97" s="85">
        <v>234.72021819935199</v>
      </c>
    </row>
    <row r="98" spans="14:22" x14ac:dyDescent="0.25">
      <c r="N98" s="39">
        <v>43465</v>
      </c>
      <c r="O98" s="82">
        <v>153.51136734301801</v>
      </c>
      <c r="P98" s="20">
        <v>262.81864294136199</v>
      </c>
      <c r="Q98" s="20">
        <v>215.03502832048099</v>
      </c>
      <c r="R98" s="85">
        <v>247.716417454382</v>
      </c>
      <c r="S98" s="82">
        <v>166.56519884944601</v>
      </c>
      <c r="T98" s="20">
        <v>221.96782419459399</v>
      </c>
      <c r="U98" s="20">
        <v>212.94933564480701</v>
      </c>
      <c r="V98" s="85">
        <v>241.47041573887901</v>
      </c>
    </row>
    <row r="99" spans="14:22" x14ac:dyDescent="0.25">
      <c r="N99" s="39">
        <v>43555</v>
      </c>
      <c r="O99" s="82">
        <v>151.881868871877</v>
      </c>
      <c r="P99" s="20">
        <v>268.96354015401698</v>
      </c>
      <c r="Q99" s="20">
        <v>216.162280424355</v>
      </c>
      <c r="R99" s="85">
        <v>254.767636722422</v>
      </c>
      <c r="S99" s="82">
        <v>166.53642982082201</v>
      </c>
      <c r="T99" s="20">
        <v>235.34147400898701</v>
      </c>
      <c r="U99" s="20">
        <v>216.779013516866</v>
      </c>
      <c r="V99" s="85">
        <v>247.93869005852699</v>
      </c>
    </row>
    <row r="100" spans="14:22" x14ac:dyDescent="0.25">
      <c r="N100" s="39">
        <v>43646</v>
      </c>
      <c r="O100" s="82">
        <v>153.602377637578</v>
      </c>
      <c r="P100" s="20">
        <v>275.79162950141</v>
      </c>
      <c r="Q100" s="20">
        <v>221.049029183529</v>
      </c>
      <c r="R100" s="85">
        <v>267.16991127449597</v>
      </c>
      <c r="S100" s="82">
        <v>166.902079595526</v>
      </c>
      <c r="T100" s="20">
        <v>252.72460098819499</v>
      </c>
      <c r="U100" s="20">
        <v>220.18347885587099</v>
      </c>
      <c r="V100" s="85">
        <v>254.46749325379</v>
      </c>
    </row>
    <row r="101" spans="14:22" x14ac:dyDescent="0.25">
      <c r="N101" s="39">
        <v>43738</v>
      </c>
      <c r="O101" s="82">
        <v>156.167936241131</v>
      </c>
      <c r="P101" s="20">
        <v>275.60188334152298</v>
      </c>
      <c r="Q101" s="20">
        <v>225.71679092372199</v>
      </c>
      <c r="R101" s="85">
        <v>272.209597613075</v>
      </c>
      <c r="S101" s="82">
        <v>171.13487193265701</v>
      </c>
      <c r="T101" s="20">
        <v>249.510005758066</v>
      </c>
      <c r="U101" s="20">
        <v>220.22188705651899</v>
      </c>
      <c r="V101" s="85">
        <v>258.35146897246801</v>
      </c>
    </row>
    <row r="102" spans="14:22" x14ac:dyDescent="0.25">
      <c r="N102" s="39">
        <v>43830</v>
      </c>
      <c r="O102" s="82">
        <v>156.78129490425999</v>
      </c>
      <c r="P102" s="20">
        <v>272.25183027436498</v>
      </c>
      <c r="Q102" s="20">
        <v>227.21834845999999</v>
      </c>
      <c r="R102" s="85">
        <v>270.08662779800102</v>
      </c>
      <c r="S102" s="82">
        <v>175.35483327941799</v>
      </c>
      <c r="T102" s="20">
        <v>244.144286242455</v>
      </c>
      <c r="U102" s="20">
        <v>222.98872806801899</v>
      </c>
      <c r="V102" s="85">
        <v>259.32371848109301</v>
      </c>
    </row>
    <row r="103" spans="14:22" x14ac:dyDescent="0.25">
      <c r="N103" s="39">
        <v>43921</v>
      </c>
      <c r="O103" s="82">
        <v>156.30948919766601</v>
      </c>
      <c r="P103" s="20">
        <v>277.093961406544</v>
      </c>
      <c r="Q103" s="20">
        <v>228.04597424374299</v>
      </c>
      <c r="R103" s="85">
        <v>267.700777940298</v>
      </c>
      <c r="S103" s="82">
        <v>171.52661903652</v>
      </c>
      <c r="T103" s="20">
        <v>246.53282183427601</v>
      </c>
      <c r="U103" s="20">
        <v>228.55601782431299</v>
      </c>
      <c r="V103" s="85">
        <v>260.51193974114</v>
      </c>
    </row>
    <row r="104" spans="14:22" x14ac:dyDescent="0.25">
      <c r="N104" s="39">
        <v>44012</v>
      </c>
      <c r="O104" s="82">
        <v>154.328265993451</v>
      </c>
      <c r="P104" s="20">
        <v>284.014276419385</v>
      </c>
      <c r="Q104" s="20">
        <v>229.76028334984099</v>
      </c>
      <c r="R104" s="85">
        <v>268.797253847788</v>
      </c>
      <c r="S104" s="82">
        <v>164.18689457425</v>
      </c>
      <c r="T104" s="20">
        <v>260.68497523310702</v>
      </c>
      <c r="U104" s="20">
        <v>233.29634132152799</v>
      </c>
      <c r="V104" s="85">
        <v>259.48166157288898</v>
      </c>
    </row>
    <row r="105" spans="14:22" x14ac:dyDescent="0.25">
      <c r="N105" s="39">
        <v>44104</v>
      </c>
      <c r="O105" s="82">
        <v>157.6747111711</v>
      </c>
      <c r="P105" s="20">
        <v>286.95790888237298</v>
      </c>
      <c r="Q105" s="20">
        <v>237.886749170749</v>
      </c>
      <c r="R105" s="85">
        <v>279.57489382305499</v>
      </c>
      <c r="S105" s="82">
        <v>167.95799903826099</v>
      </c>
      <c r="T105" s="20">
        <v>279.15398036034901</v>
      </c>
      <c r="U105" s="20">
        <v>238.457224851397</v>
      </c>
      <c r="V105" s="85">
        <v>266.88283935857203</v>
      </c>
    </row>
    <row r="106" spans="14:22" x14ac:dyDescent="0.25">
      <c r="N106" s="39">
        <v>44196</v>
      </c>
      <c r="O106" s="82">
        <v>163.961681488636</v>
      </c>
      <c r="P106" s="20">
        <v>288.91204455482699</v>
      </c>
      <c r="Q106" s="20">
        <v>247.22254020909099</v>
      </c>
      <c r="R106" s="85">
        <v>288.858691196054</v>
      </c>
      <c r="S106" s="82">
        <v>171.76989922698399</v>
      </c>
      <c r="T106" s="20">
        <v>274.67943253854997</v>
      </c>
      <c r="U106" s="20">
        <v>242.67518962579899</v>
      </c>
      <c r="V106" s="85">
        <v>280.85266750499898</v>
      </c>
    </row>
    <row r="107" spans="14:22" x14ac:dyDescent="0.25">
      <c r="N107" s="39">
        <v>44286</v>
      </c>
      <c r="O107" s="82">
        <v>168.58802433647901</v>
      </c>
      <c r="P107" s="20">
        <v>289.67389075320699</v>
      </c>
      <c r="Q107" s="20">
        <v>253.17862294290401</v>
      </c>
      <c r="R107" s="85">
        <v>292.43951258289098</v>
      </c>
      <c r="S107" s="82">
        <v>172.963861271859</v>
      </c>
      <c r="T107" s="20">
        <v>258.332788172025</v>
      </c>
      <c r="U107" s="20">
        <v>246.49241292953201</v>
      </c>
      <c r="V107" s="85">
        <v>287.721051407365</v>
      </c>
    </row>
    <row r="108" spans="14:22" x14ac:dyDescent="0.25">
      <c r="N108" s="39">
        <v>44377</v>
      </c>
      <c r="O108" s="82">
        <v>171.906719151353</v>
      </c>
      <c r="P108" s="20">
        <v>289.11383798478198</v>
      </c>
      <c r="Q108" s="20">
        <v>258.95761823627299</v>
      </c>
      <c r="R108" s="85">
        <v>298.39256482660699</v>
      </c>
      <c r="S108" s="82">
        <v>176.09016499474899</v>
      </c>
      <c r="T108" s="20">
        <v>253.248456964789</v>
      </c>
      <c r="U108" s="20">
        <v>249.570789382724</v>
      </c>
      <c r="V108" s="85">
        <v>293.28337137791601</v>
      </c>
    </row>
    <row r="109" spans="14:22" x14ac:dyDescent="0.25">
      <c r="N109" s="89"/>
      <c r="O109" s="149" t="s">
        <v>17</v>
      </c>
      <c r="P109" s="135" t="s">
        <v>18</v>
      </c>
      <c r="Q109" s="135" t="s">
        <v>19</v>
      </c>
      <c r="R109" s="151" t="s">
        <v>20</v>
      </c>
      <c r="S109" s="149" t="s">
        <v>17</v>
      </c>
      <c r="T109" s="135" t="s">
        <v>18</v>
      </c>
      <c r="U109" s="135" t="s">
        <v>19</v>
      </c>
      <c r="V109" s="151" t="s">
        <v>20</v>
      </c>
    </row>
    <row r="110" spans="14:22" x14ac:dyDescent="0.25">
      <c r="N110" s="132" t="s">
        <v>116</v>
      </c>
      <c r="O110" s="148">
        <f>O103/O102-1</f>
        <v>-3.009323955910026E-3</v>
      </c>
      <c r="P110" s="148">
        <f t="shared" ref="O110:W115" si="0">P103/P102-1</f>
        <v>1.7785486060091227E-2</v>
      </c>
      <c r="Q110" s="148">
        <f t="shared" si="0"/>
        <v>3.6424249597462044E-3</v>
      </c>
      <c r="R110" s="148">
        <f t="shared" si="0"/>
        <v>-8.8336467345855318E-3</v>
      </c>
      <c r="S110" s="148">
        <f t="shared" si="0"/>
        <v>-2.1831244518923154E-2</v>
      </c>
      <c r="T110" s="148">
        <f t="shared" si="0"/>
        <v>9.7832950694123344E-3</v>
      </c>
      <c r="U110" s="148">
        <f t="shared" si="0"/>
        <v>2.49666869017513E-2</v>
      </c>
      <c r="V110" s="148">
        <f>V103/V102-1</f>
        <v>4.5819999304599346E-3</v>
      </c>
    </row>
    <row r="111" spans="14:22" x14ac:dyDescent="0.25">
      <c r="N111" s="132" t="s">
        <v>116</v>
      </c>
      <c r="O111" s="148">
        <f t="shared" si="0"/>
        <v>-1.2675002742217334E-2</v>
      </c>
      <c r="P111" s="148">
        <f t="shared" si="0"/>
        <v>2.4974615028465763E-2</v>
      </c>
      <c r="Q111" s="148">
        <f t="shared" si="0"/>
        <v>7.517383772211117E-3</v>
      </c>
      <c r="R111" s="148">
        <f t="shared" si="0"/>
        <v>4.0959010874990209E-3</v>
      </c>
      <c r="S111" s="148">
        <f t="shared" si="0"/>
        <v>-4.2790585528344693E-2</v>
      </c>
      <c r="T111" s="148">
        <f t="shared" si="0"/>
        <v>5.7404743488249865E-2</v>
      </c>
      <c r="U111" s="148">
        <f t="shared" si="0"/>
        <v>2.0740313654129316E-2</v>
      </c>
      <c r="V111" s="148">
        <f t="shared" si="0"/>
        <v>-3.9548213002242871E-3</v>
      </c>
    </row>
    <row r="112" spans="14:22" x14ac:dyDescent="0.25">
      <c r="N112" s="132" t="s">
        <v>116</v>
      </c>
      <c r="O112" s="148">
        <f t="shared" si="0"/>
        <v>2.1683942057581396E-2</v>
      </c>
      <c r="P112" s="148">
        <f t="shared" si="0"/>
        <v>1.0364382030716435E-2</v>
      </c>
      <c r="Q112" s="148">
        <f t="shared" si="0"/>
        <v>3.5369323637777672E-2</v>
      </c>
      <c r="R112" s="148">
        <f t="shared" si="0"/>
        <v>4.0095796445041243E-2</v>
      </c>
      <c r="S112" s="148">
        <f t="shared" si="0"/>
        <v>2.29683646419514E-2</v>
      </c>
      <c r="T112" s="148">
        <f t="shared" si="0"/>
        <v>7.0847984663200636E-2</v>
      </c>
      <c r="U112" s="148">
        <f t="shared" si="0"/>
        <v>2.2121579363974186E-2</v>
      </c>
      <c r="V112" s="148">
        <f t="shared" si="0"/>
        <v>2.852293198995115E-2</v>
      </c>
    </row>
    <row r="113" spans="14:22" x14ac:dyDescent="0.25">
      <c r="N113" s="132" t="s">
        <v>116</v>
      </c>
      <c r="O113" s="148">
        <f t="shared" si="0"/>
        <v>3.9873041598368353E-2</v>
      </c>
      <c r="P113" s="148">
        <f t="shared" si="0"/>
        <v>6.809833818711919E-3</v>
      </c>
      <c r="Q113" s="148">
        <f t="shared" si="0"/>
        <v>3.924468710798612E-2</v>
      </c>
      <c r="R113" s="148">
        <f t="shared" si="0"/>
        <v>3.3206835013142477E-2</v>
      </c>
      <c r="S113" s="148">
        <f t="shared" si="0"/>
        <v>2.2695556094679548E-2</v>
      </c>
      <c r="T113" s="148">
        <f t="shared" si="0"/>
        <v>-1.6028959415241073E-2</v>
      </c>
      <c r="U113" s="148">
        <f t="shared" si="0"/>
        <v>1.7688559350762301E-2</v>
      </c>
      <c r="V113" s="148">
        <f t="shared" si="0"/>
        <v>5.2344422668771484E-2</v>
      </c>
    </row>
    <row r="114" spans="14:22" x14ac:dyDescent="0.25">
      <c r="N114" s="132" t="s">
        <v>116</v>
      </c>
      <c r="O114" s="148">
        <f t="shared" si="0"/>
        <v>2.821600026201021E-2</v>
      </c>
      <c r="P114" s="148">
        <f t="shared" si="0"/>
        <v>2.6369485548929372E-3</v>
      </c>
      <c r="Q114" s="148">
        <f t="shared" si="0"/>
        <v>2.4091989058827812E-2</v>
      </c>
      <c r="R114" s="148">
        <f t="shared" si="0"/>
        <v>1.2396446760906343E-2</v>
      </c>
      <c r="S114" s="148">
        <f t="shared" si="0"/>
        <v>6.9509387281949664E-3</v>
      </c>
      <c r="T114" s="148">
        <f t="shared" si="0"/>
        <v>-5.9511715949940314E-2</v>
      </c>
      <c r="U114" s="148">
        <f t="shared" si="0"/>
        <v>1.5729763350011527E-2</v>
      </c>
      <c r="V114" s="148">
        <f t="shared" si="0"/>
        <v>2.4455469707239885E-2</v>
      </c>
    </row>
    <row r="115" spans="14:22" x14ac:dyDescent="0.25">
      <c r="N115" s="132" t="str">
        <f>"QTR "&amp;YEAR(N108)&amp;"Q"&amp;(MONTH(N108)/3)</f>
        <v>QTR 2021Q2</v>
      </c>
      <c r="O115" s="148">
        <f>O108/O107-1</f>
        <v>1.9685234630013371E-2</v>
      </c>
      <c r="P115" s="148">
        <f>P108/P107-1</f>
        <v>-1.9333905688523334E-3</v>
      </c>
      <c r="Q115" s="148">
        <f>Q108/Q107-1</f>
        <v>2.2825763195150284E-2</v>
      </c>
      <c r="R115" s="148">
        <f t="shared" si="0"/>
        <v>2.0356524982336754E-2</v>
      </c>
      <c r="S115" s="148">
        <f t="shared" si="0"/>
        <v>1.8074895529628376E-2</v>
      </c>
      <c r="T115" s="148">
        <f t="shared" si="0"/>
        <v>-1.9681323626059899E-2</v>
      </c>
      <c r="U115" s="148">
        <f t="shared" si="0"/>
        <v>1.2488727002206046E-2</v>
      </c>
      <c r="V115" s="148">
        <f t="shared" si="0"/>
        <v>1.9332335758344366E-2</v>
      </c>
    </row>
    <row r="116" spans="14:22" x14ac:dyDescent="0.25">
      <c r="N116" s="89">
        <v>43008</v>
      </c>
      <c r="O116" s="149" t="s">
        <v>75</v>
      </c>
      <c r="P116" s="135" t="s">
        <v>75</v>
      </c>
      <c r="Q116" s="135" t="s">
        <v>75</v>
      </c>
      <c r="R116" s="135" t="s">
        <v>75</v>
      </c>
      <c r="S116" s="135" t="s">
        <v>75</v>
      </c>
      <c r="T116" s="135" t="s">
        <v>75</v>
      </c>
      <c r="U116" s="135" t="s">
        <v>75</v>
      </c>
      <c r="V116" s="135" t="s">
        <v>75</v>
      </c>
    </row>
    <row r="117" spans="14:22" x14ac:dyDescent="0.25">
      <c r="N117" s="89">
        <v>43100</v>
      </c>
      <c r="O117" s="149" t="s">
        <v>75</v>
      </c>
      <c r="P117" s="135" t="s">
        <v>75</v>
      </c>
      <c r="Q117" s="135" t="s">
        <v>75</v>
      </c>
      <c r="R117" s="135" t="s">
        <v>75</v>
      </c>
      <c r="S117" s="135" t="s">
        <v>75</v>
      </c>
      <c r="T117" s="135" t="s">
        <v>75</v>
      </c>
      <c r="U117" s="135" t="s">
        <v>75</v>
      </c>
      <c r="V117" s="135" t="s">
        <v>75</v>
      </c>
    </row>
    <row r="118" spans="14:22" x14ac:dyDescent="0.25">
      <c r="N118" s="132" t="s">
        <v>118</v>
      </c>
      <c r="O118" s="148">
        <f t="shared" ref="O118:V123" si="1">O103/O99-1</f>
        <v>2.9151737193357841E-2</v>
      </c>
      <c r="P118" s="148">
        <f t="shared" si="1"/>
        <v>3.0228711474690195E-2</v>
      </c>
      <c r="Q118" s="148">
        <f t="shared" si="1"/>
        <v>5.497579779441053E-2</v>
      </c>
      <c r="R118" s="148">
        <f t="shared" si="1"/>
        <v>5.0764458878138852E-2</v>
      </c>
      <c r="S118" s="148">
        <f t="shared" si="1"/>
        <v>2.9964550225238806E-2</v>
      </c>
      <c r="T118" s="148">
        <f t="shared" si="1"/>
        <v>4.7553657392583659E-2</v>
      </c>
      <c r="U118" s="148">
        <f t="shared" si="1"/>
        <v>5.4327234525083368E-2</v>
      </c>
      <c r="V118" s="148">
        <f t="shared" si="1"/>
        <v>5.0711124107516437E-2</v>
      </c>
    </row>
    <row r="119" spans="14:22" x14ac:dyDescent="0.25">
      <c r="N119" s="132" t="s">
        <v>118</v>
      </c>
      <c r="O119" s="148">
        <f t="shared" si="1"/>
        <v>4.7257624981933422E-3</v>
      </c>
      <c r="P119" s="148">
        <f t="shared" si="1"/>
        <v>2.9814708056369543E-2</v>
      </c>
      <c r="Q119" s="148">
        <f t="shared" si="1"/>
        <v>3.9408696787712971E-2</v>
      </c>
      <c r="R119" s="148">
        <f>R104/R100-1</f>
        <v>6.091039838764134E-3</v>
      </c>
      <c r="S119" s="148">
        <f t="shared" si="1"/>
        <v>-1.6268131756392967E-2</v>
      </c>
      <c r="T119" s="148">
        <f t="shared" si="1"/>
        <v>3.1498216690364345E-2</v>
      </c>
      <c r="U119" s="148">
        <f t="shared" si="1"/>
        <v>5.955425236168832E-2</v>
      </c>
      <c r="V119" s="148">
        <f t="shared" si="1"/>
        <v>1.9704553438179895E-2</v>
      </c>
    </row>
    <row r="120" spans="14:22" x14ac:dyDescent="0.25">
      <c r="N120" s="132" t="s">
        <v>118</v>
      </c>
      <c r="O120" s="148">
        <f t="shared" si="1"/>
        <v>9.648426983388303E-3</v>
      </c>
      <c r="P120" s="148">
        <f t="shared" si="1"/>
        <v>4.1204455510841731E-2</v>
      </c>
      <c r="Q120" s="148">
        <f t="shared" si="1"/>
        <v>5.3916938111793877E-2</v>
      </c>
      <c r="R120" s="148">
        <f t="shared" si="1"/>
        <v>2.7057444978296319E-2</v>
      </c>
      <c r="S120" s="148">
        <f t="shared" si="1"/>
        <v>-1.856356251954383E-2</v>
      </c>
      <c r="T120" s="148">
        <f t="shared" si="1"/>
        <v>0.11880876084395142</v>
      </c>
      <c r="U120" s="148">
        <f t="shared" si="1"/>
        <v>8.2804384426140132E-2</v>
      </c>
      <c r="V120" s="148">
        <f t="shared" si="1"/>
        <v>3.3022341309052905E-2</v>
      </c>
    </row>
    <row r="121" spans="14:22" x14ac:dyDescent="0.25">
      <c r="N121" s="132" t="s">
        <v>118</v>
      </c>
      <c r="O121" s="148">
        <f t="shared" si="1"/>
        <v>4.5798745244200134E-2</v>
      </c>
      <c r="P121" s="148">
        <f t="shared" si="1"/>
        <v>6.1194131417491304E-2</v>
      </c>
      <c r="Q121" s="148">
        <f t="shared" si="1"/>
        <v>8.8039508625389784E-2</v>
      </c>
      <c r="R121" s="148">
        <f t="shared" si="1"/>
        <v>6.9503860857904831E-2</v>
      </c>
      <c r="S121" s="148">
        <f t="shared" si="1"/>
        <v>-2.0443885038067933E-2</v>
      </c>
      <c r="T121" s="148">
        <f t="shared" si="1"/>
        <v>0.12507008362166272</v>
      </c>
      <c r="U121" s="148">
        <f t="shared" si="1"/>
        <v>8.8284559171865284E-2</v>
      </c>
      <c r="V121" s="148">
        <f t="shared" si="1"/>
        <v>8.3019590919045205E-2</v>
      </c>
    </row>
    <row r="122" spans="14:22" x14ac:dyDescent="0.25">
      <c r="N122" s="132" t="s">
        <v>118</v>
      </c>
      <c r="O122" s="148">
        <f t="shared" si="1"/>
        <v>7.8552717444337672E-2</v>
      </c>
      <c r="P122" s="148">
        <f t="shared" si="1"/>
        <v>4.5399507383006688E-2</v>
      </c>
      <c r="Q122" s="148">
        <f t="shared" si="1"/>
        <v>0.11020869270991129</v>
      </c>
      <c r="R122" s="148">
        <f t="shared" si="1"/>
        <v>9.2411889247890677E-2</v>
      </c>
      <c r="S122" s="148">
        <f t="shared" si="1"/>
        <v>8.3791206485157588E-3</v>
      </c>
      <c r="T122" s="148">
        <f t="shared" si="1"/>
        <v>4.7863672877119567E-2</v>
      </c>
      <c r="U122" s="148">
        <f t="shared" si="1"/>
        <v>7.8477019664415115E-2</v>
      </c>
      <c r="V122" s="148">
        <f t="shared" si="1"/>
        <v>0.10444477782193617</v>
      </c>
    </row>
    <row r="123" spans="14:22" x14ac:dyDescent="0.25">
      <c r="N123" s="132" t="str">
        <f>"Y/Y "&amp;RIGHT(N115,4)</f>
        <v>Y/Y 21Q2</v>
      </c>
      <c r="O123" s="148">
        <f>O108/O104-1</f>
        <v>0.11390300438318901</v>
      </c>
      <c r="P123" s="148">
        <f t="shared" si="1"/>
        <v>1.795530009860058E-2</v>
      </c>
      <c r="Q123" s="148">
        <f t="shared" si="1"/>
        <v>0.12707738021882187</v>
      </c>
      <c r="R123" s="148">
        <f t="shared" si="1"/>
        <v>0.11010272819073497</v>
      </c>
      <c r="S123" s="148">
        <f t="shared" si="1"/>
        <v>7.2498298060665212E-2</v>
      </c>
      <c r="T123" s="148">
        <f t="shared" si="1"/>
        <v>-2.8526838808674015E-2</v>
      </c>
      <c r="U123" s="148">
        <f t="shared" si="1"/>
        <v>6.9758693895531909E-2</v>
      </c>
      <c r="V123" s="148">
        <f t="shared" si="1"/>
        <v>0.13026627623752929</v>
      </c>
    </row>
    <row r="124" spans="14:22" x14ac:dyDescent="0.25">
      <c r="N124" s="89"/>
      <c r="O124" s="149"/>
      <c r="P124" s="135"/>
      <c r="Q124" s="135"/>
      <c r="R124" s="135"/>
      <c r="S124" s="135"/>
      <c r="T124" s="135"/>
      <c r="U124" s="135"/>
      <c r="V124" s="135"/>
    </row>
    <row r="125" spans="14:22" x14ac:dyDescent="0.25">
      <c r="N125" s="89" t="s">
        <v>96</v>
      </c>
      <c r="O125" s="149">
        <f>MAX($O$47:$O$58)</f>
        <v>146.78388572192301</v>
      </c>
      <c r="P125" s="149">
        <f>MAX($P$47:$P$58)</f>
        <v>201.65826824894799</v>
      </c>
      <c r="Q125" s="149">
        <f>MAX($Q$47:$Q$58)</f>
        <v>185.716961425265</v>
      </c>
      <c r="R125" s="149">
        <f>MAX($R$47:$R$58)</f>
        <v>200.960638597783</v>
      </c>
      <c r="S125" s="149">
        <f t="shared" ref="S125:V125" si="2">MAX($R$47:$R$58)</f>
        <v>200.960638597783</v>
      </c>
      <c r="T125" s="149">
        <f t="shared" si="2"/>
        <v>200.960638597783</v>
      </c>
      <c r="U125" s="149">
        <f t="shared" si="2"/>
        <v>200.960638597783</v>
      </c>
      <c r="V125" s="149">
        <f t="shared" si="2"/>
        <v>200.960638597783</v>
      </c>
    </row>
    <row r="126" spans="14:22" x14ac:dyDescent="0.25">
      <c r="N126" s="89" t="s">
        <v>97</v>
      </c>
      <c r="O126" s="149">
        <f>MIN($O$59:$O$74)</f>
        <v>86.790626370842205</v>
      </c>
      <c r="P126" s="149">
        <f>MIN($P$59:$P$74)</f>
        <v>149.55152205812701</v>
      </c>
      <c r="Q126" s="149">
        <f>MIN($Q$59:$Q$74)</f>
        <v>118.623254028869</v>
      </c>
      <c r="R126" s="149">
        <f>MIN($R$59:$R$74)</f>
        <v>119.24402963663</v>
      </c>
      <c r="S126" s="149">
        <f t="shared" ref="S126:V126" si="3">MIN($R$59:$R$74)</f>
        <v>119.24402963663</v>
      </c>
      <c r="T126" s="149">
        <f t="shared" si="3"/>
        <v>119.24402963663</v>
      </c>
      <c r="U126" s="149">
        <f t="shared" si="3"/>
        <v>119.24402963663</v>
      </c>
      <c r="V126" s="149">
        <f t="shared" si="3"/>
        <v>119.24402963663</v>
      </c>
    </row>
    <row r="127" spans="14:22" x14ac:dyDescent="0.25">
      <c r="N127" s="89" t="s">
        <v>119</v>
      </c>
      <c r="O127" s="148">
        <f>O108/O125-1</f>
        <v>0.17115525526435738</v>
      </c>
      <c r="P127" s="148">
        <f t="shared" ref="P127:V127" si="4">P108/P125-1</f>
        <v>0.43368204287001877</v>
      </c>
      <c r="Q127" s="148">
        <f t="shared" si="4"/>
        <v>0.39436708553128574</v>
      </c>
      <c r="R127" s="148">
        <f t="shared" si="4"/>
        <v>0.48483089478945773</v>
      </c>
      <c r="S127" s="148">
        <f t="shared" si="4"/>
        <v>-0.12375793477055752</v>
      </c>
      <c r="T127" s="148">
        <f t="shared" si="4"/>
        <v>0.2601893521629306</v>
      </c>
      <c r="U127" s="148">
        <f t="shared" si="4"/>
        <v>0.24188891478511287</v>
      </c>
      <c r="V127" s="148">
        <f t="shared" si="4"/>
        <v>0.4594070432116526</v>
      </c>
    </row>
    <row r="128" spans="14:22" x14ac:dyDescent="0.25">
      <c r="N128" s="89" t="s">
        <v>99</v>
      </c>
      <c r="O128" s="148">
        <f>O108/O126-1</f>
        <v>0.98070605478549733</v>
      </c>
      <c r="P128" s="148">
        <f t="shared" ref="P128:U128" si="5">P108/P126-1</f>
        <v>0.93320558698433387</v>
      </c>
      <c r="Q128" s="148">
        <f t="shared" si="5"/>
        <v>1.183025751200951</v>
      </c>
      <c r="R128" s="148">
        <f t="shared" si="5"/>
        <v>1.5023690136595751</v>
      </c>
      <c r="S128" s="148">
        <f t="shared" si="5"/>
        <v>0.47672101933610511</v>
      </c>
      <c r="T128" s="148">
        <f t="shared" si="5"/>
        <v>1.1237831171632497</v>
      </c>
      <c r="U128" s="148">
        <f t="shared" si="5"/>
        <v>1.0929415933295461</v>
      </c>
      <c r="V128" s="148">
        <f>V108/V126-1</f>
        <v>1.4595224790006904</v>
      </c>
    </row>
    <row r="129" spans="14:22" x14ac:dyDescent="0.25">
      <c r="N129" s="39">
        <v>46295</v>
      </c>
      <c r="O129" s="82" t="s">
        <v>75</v>
      </c>
      <c r="P129" s="20" t="s">
        <v>75</v>
      </c>
      <c r="Q129" s="20" t="s">
        <v>75</v>
      </c>
      <c r="R129" s="85" t="s">
        <v>75</v>
      </c>
      <c r="S129" s="82" t="s">
        <v>75</v>
      </c>
      <c r="T129" s="20" t="s">
        <v>75</v>
      </c>
      <c r="U129" s="20" t="s">
        <v>75</v>
      </c>
      <c r="V129" s="85" t="s">
        <v>75</v>
      </c>
    </row>
    <row r="130" spans="14:22" x14ac:dyDescent="0.25">
      <c r="N130" s="39">
        <v>46387</v>
      </c>
      <c r="O130" s="82" t="s">
        <v>75</v>
      </c>
      <c r="P130" s="20" t="s">
        <v>75</v>
      </c>
      <c r="Q130" s="20" t="s">
        <v>75</v>
      </c>
      <c r="R130" s="85" t="s">
        <v>75</v>
      </c>
      <c r="S130" s="82" t="s">
        <v>75</v>
      </c>
      <c r="T130" s="20" t="s">
        <v>75</v>
      </c>
      <c r="U130" s="20" t="s">
        <v>75</v>
      </c>
      <c r="V130" s="85" t="s">
        <v>75</v>
      </c>
    </row>
    <row r="131" spans="14:22" x14ac:dyDescent="0.25">
      <c r="N131" s="39">
        <v>46477</v>
      </c>
      <c r="O131" s="82" t="s">
        <v>75</v>
      </c>
      <c r="P131" s="20" t="s">
        <v>75</v>
      </c>
      <c r="Q131" s="20" t="s">
        <v>75</v>
      </c>
      <c r="R131" s="85" t="s">
        <v>75</v>
      </c>
      <c r="S131" s="82" t="s">
        <v>75</v>
      </c>
      <c r="T131" s="20" t="s">
        <v>75</v>
      </c>
      <c r="U131" s="20" t="s">
        <v>75</v>
      </c>
      <c r="V131" s="85" t="s">
        <v>75</v>
      </c>
    </row>
    <row r="132" spans="14:22" x14ac:dyDescent="0.25">
      <c r="N132" s="39">
        <v>46568</v>
      </c>
      <c r="O132" s="82" t="s">
        <v>75</v>
      </c>
      <c r="P132" s="20" t="s">
        <v>75</v>
      </c>
      <c r="Q132" s="20" t="s">
        <v>75</v>
      </c>
      <c r="R132" s="85" t="s">
        <v>75</v>
      </c>
      <c r="S132" s="82" t="s">
        <v>75</v>
      </c>
      <c r="T132" s="20" t="s">
        <v>75</v>
      </c>
      <c r="U132" s="20" t="s">
        <v>75</v>
      </c>
      <c r="V132" s="85" t="s">
        <v>75</v>
      </c>
    </row>
    <row r="133" spans="14:22" x14ac:dyDescent="0.25">
      <c r="N133" s="39">
        <v>46660</v>
      </c>
      <c r="O133" s="82" t="s">
        <v>75</v>
      </c>
      <c r="P133" s="20" t="s">
        <v>75</v>
      </c>
      <c r="Q133" s="20" t="s">
        <v>75</v>
      </c>
      <c r="R133" s="85" t="s">
        <v>75</v>
      </c>
      <c r="S133" s="82" t="s">
        <v>75</v>
      </c>
      <c r="T133" s="20" t="s">
        <v>75</v>
      </c>
      <c r="U133" s="20" t="s">
        <v>75</v>
      </c>
      <c r="V133" s="85" t="s">
        <v>75</v>
      </c>
    </row>
    <row r="134" spans="14:22" x14ac:dyDescent="0.25">
      <c r="N134" s="39">
        <v>46752</v>
      </c>
      <c r="O134" s="82" t="s">
        <v>75</v>
      </c>
      <c r="P134" s="20" t="s">
        <v>75</v>
      </c>
      <c r="Q134" s="20" t="s">
        <v>75</v>
      </c>
      <c r="R134" s="85" t="s">
        <v>75</v>
      </c>
      <c r="S134" s="82" t="s">
        <v>75</v>
      </c>
      <c r="T134" s="20" t="s">
        <v>75</v>
      </c>
      <c r="U134" s="20" t="s">
        <v>75</v>
      </c>
      <c r="V134" s="85" t="s">
        <v>75</v>
      </c>
    </row>
    <row r="135" spans="14:22" x14ac:dyDescent="0.25">
      <c r="N135" s="39"/>
    </row>
    <row r="136" spans="14:22" x14ac:dyDescent="0.25">
      <c r="N136" s="39"/>
    </row>
    <row r="137" spans="14:22" x14ac:dyDescent="0.25">
      <c r="N137" s="39"/>
    </row>
    <row r="138" spans="14:22" x14ac:dyDescent="0.25">
      <c r="N138" s="39"/>
    </row>
    <row r="139" spans="14:22" x14ac:dyDescent="0.25">
      <c r="N139" s="39"/>
    </row>
    <row r="140" spans="14:22" x14ac:dyDescent="0.25">
      <c r="N140" s="39"/>
    </row>
    <row r="141" spans="14:22" x14ac:dyDescent="0.25">
      <c r="N141" s="39"/>
    </row>
    <row r="142" spans="14:22" x14ac:dyDescent="0.25">
      <c r="N142" s="39"/>
    </row>
    <row r="143" spans="14:22" x14ac:dyDescent="0.25">
      <c r="N143" s="39"/>
    </row>
    <row r="144" spans="14:22" x14ac:dyDescent="0.25">
      <c r="N144" s="39"/>
    </row>
    <row r="145" spans="14:14" x14ac:dyDescent="0.25">
      <c r="N145" s="39"/>
    </row>
    <row r="146" spans="14:14" x14ac:dyDescent="0.25">
      <c r="N146" s="39"/>
    </row>
    <row r="147" spans="14:14" x14ac:dyDescent="0.25">
      <c r="N147" s="39"/>
    </row>
    <row r="148" spans="14:14" x14ac:dyDescent="0.25">
      <c r="N148" s="39"/>
    </row>
    <row r="149" spans="14:14" x14ac:dyDescent="0.25">
      <c r="N149" s="39"/>
    </row>
    <row r="150" spans="14:14" x14ac:dyDescent="0.25">
      <c r="N150" s="39"/>
    </row>
    <row r="151" spans="14:14" x14ac:dyDescent="0.25">
      <c r="N151" s="39"/>
    </row>
    <row r="152" spans="14:14" x14ac:dyDescent="0.25">
      <c r="N152" s="39"/>
    </row>
    <row r="153" spans="14:14" x14ac:dyDescent="0.25">
      <c r="N153" s="39"/>
    </row>
    <row r="154" spans="14:14" x14ac:dyDescent="0.25">
      <c r="N154" s="39"/>
    </row>
    <row r="155" spans="14:14" x14ac:dyDescent="0.25">
      <c r="N155" s="39"/>
    </row>
    <row r="156" spans="14:14" x14ac:dyDescent="0.25">
      <c r="N156" s="39"/>
    </row>
    <row r="157" spans="14:14" x14ac:dyDescent="0.25">
      <c r="N157" s="39"/>
    </row>
    <row r="158" spans="14:14" x14ac:dyDescent="0.25">
      <c r="N158" s="39"/>
    </row>
    <row r="159" spans="14:14" x14ac:dyDescent="0.25">
      <c r="N159" s="39"/>
    </row>
    <row r="160" spans="14:14" x14ac:dyDescent="0.25">
      <c r="N160" s="39"/>
    </row>
    <row r="161" spans="14:14" x14ac:dyDescent="0.25">
      <c r="N161" s="39"/>
    </row>
    <row r="162" spans="14:14" x14ac:dyDescent="0.25">
      <c r="N162" s="39"/>
    </row>
    <row r="163" spans="14:14" x14ac:dyDescent="0.25">
      <c r="N163" s="39"/>
    </row>
    <row r="164" spans="14:14" x14ac:dyDescent="0.25">
      <c r="N164" s="39"/>
    </row>
    <row r="165" spans="14:14" x14ac:dyDescent="0.25">
      <c r="N165" s="39"/>
    </row>
    <row r="166" spans="14:14" x14ac:dyDescent="0.25">
      <c r="N166" s="39"/>
    </row>
    <row r="167" spans="14:14" x14ac:dyDescent="0.25">
      <c r="N167" s="39"/>
    </row>
    <row r="168" spans="14:14" x14ac:dyDescent="0.25">
      <c r="N168" s="39"/>
    </row>
    <row r="169" spans="14:14" x14ac:dyDescent="0.25">
      <c r="N169" s="39"/>
    </row>
    <row r="170" spans="14:14" x14ac:dyDescent="0.25">
      <c r="N170" s="39"/>
    </row>
    <row r="171" spans="14:14" x14ac:dyDescent="0.25">
      <c r="N171" s="39"/>
    </row>
    <row r="172" spans="14:14" x14ac:dyDescent="0.25">
      <c r="N172" s="39"/>
    </row>
    <row r="173" spans="14:14" x14ac:dyDescent="0.25">
      <c r="N173" s="39"/>
    </row>
    <row r="174" spans="14:14" x14ac:dyDescent="0.25">
      <c r="N174" s="39"/>
    </row>
    <row r="175" spans="14:14" x14ac:dyDescent="0.25">
      <c r="N175" s="39"/>
    </row>
    <row r="176" spans="14:14" x14ac:dyDescent="0.25">
      <c r="N176" s="39"/>
    </row>
    <row r="177" spans="14:14" x14ac:dyDescent="0.25">
      <c r="N177" s="39"/>
    </row>
    <row r="178" spans="14:14" x14ac:dyDescent="0.25">
      <c r="N178" s="39"/>
    </row>
    <row r="179" spans="14:14" x14ac:dyDescent="0.25">
      <c r="N179" s="39"/>
    </row>
    <row r="180" spans="14:14" x14ac:dyDescent="0.25">
      <c r="N180" s="39"/>
    </row>
    <row r="181" spans="14:14" x14ac:dyDescent="0.25">
      <c r="N181" s="39"/>
    </row>
    <row r="182" spans="14:14" x14ac:dyDescent="0.25">
      <c r="N182" s="39"/>
    </row>
    <row r="183" spans="14:14" x14ac:dyDescent="0.25">
      <c r="N183" s="39"/>
    </row>
    <row r="184" spans="14:14" x14ac:dyDescent="0.25">
      <c r="N184" s="39"/>
    </row>
    <row r="185" spans="14:14" x14ac:dyDescent="0.25">
      <c r="N185" s="39"/>
    </row>
    <row r="186" spans="14:14" x14ac:dyDescent="0.25">
      <c r="N186" s="39"/>
    </row>
    <row r="187" spans="14:14" x14ac:dyDescent="0.25">
      <c r="N187" s="39"/>
    </row>
    <row r="188" spans="14:14" x14ac:dyDescent="0.25">
      <c r="N188" s="39"/>
    </row>
    <row r="189" spans="14:14" x14ac:dyDescent="0.25">
      <c r="N189" s="39"/>
    </row>
    <row r="190" spans="14:14" x14ac:dyDescent="0.25">
      <c r="N190" s="39"/>
    </row>
    <row r="191" spans="14:14" x14ac:dyDescent="0.25">
      <c r="N191" s="39"/>
    </row>
    <row r="192" spans="14:14" x14ac:dyDescent="0.25">
      <c r="N192" s="39"/>
    </row>
    <row r="193" spans="14:14" x14ac:dyDescent="0.25">
      <c r="N193" s="39"/>
    </row>
    <row r="194" spans="14:14" x14ac:dyDescent="0.25">
      <c r="N194" s="39"/>
    </row>
    <row r="195" spans="14:14" x14ac:dyDescent="0.25">
      <c r="N195" s="39"/>
    </row>
    <row r="196" spans="14:14" x14ac:dyDescent="0.25">
      <c r="N196" s="39"/>
    </row>
    <row r="197" spans="14:14" x14ac:dyDescent="0.25">
      <c r="N197" s="39"/>
    </row>
    <row r="198" spans="14:14" x14ac:dyDescent="0.25">
      <c r="N198" s="39"/>
    </row>
    <row r="199" spans="14:14" x14ac:dyDescent="0.25">
      <c r="N199" s="39"/>
    </row>
    <row r="200" spans="14:14" x14ac:dyDescent="0.25">
      <c r="N200" s="39"/>
    </row>
    <row r="201" spans="14:14" x14ac:dyDescent="0.25">
      <c r="N201" s="39"/>
    </row>
    <row r="202" spans="14:14" x14ac:dyDescent="0.25">
      <c r="N202" s="39"/>
    </row>
    <row r="203" spans="14:14" x14ac:dyDescent="0.25">
      <c r="N203" s="39"/>
    </row>
    <row r="204" spans="14:14" x14ac:dyDescent="0.25">
      <c r="N204" s="39"/>
    </row>
    <row r="205" spans="14:14" x14ac:dyDescent="0.25">
      <c r="N205" s="39"/>
    </row>
    <row r="206" spans="14:14" x14ac:dyDescent="0.25">
      <c r="N206" s="39"/>
    </row>
    <row r="207" spans="14:14" x14ac:dyDescent="0.25">
      <c r="N207" s="39"/>
    </row>
    <row r="208" spans="14:14" x14ac:dyDescent="0.25">
      <c r="N208" s="39"/>
    </row>
    <row r="209" spans="14:14" x14ac:dyDescent="0.25">
      <c r="N209" s="39"/>
    </row>
    <row r="210" spans="14:14" x14ac:dyDescent="0.25">
      <c r="N210" s="39"/>
    </row>
    <row r="211" spans="14:14" x14ac:dyDescent="0.25">
      <c r="N211" s="39"/>
    </row>
    <row r="212" spans="14:14" x14ac:dyDescent="0.25">
      <c r="N212" s="39"/>
    </row>
    <row r="213" spans="14:14" x14ac:dyDescent="0.25">
      <c r="N213" s="39"/>
    </row>
    <row r="214" spans="14:14" x14ac:dyDescent="0.25">
      <c r="N214" s="39"/>
    </row>
    <row r="215" spans="14:14" x14ac:dyDescent="0.25">
      <c r="N215" s="39"/>
    </row>
    <row r="216" spans="14:14" x14ac:dyDescent="0.25">
      <c r="N216" s="39"/>
    </row>
    <row r="217" spans="14:14" x14ac:dyDescent="0.25">
      <c r="N217" s="39"/>
    </row>
    <row r="218" spans="14:14" x14ac:dyDescent="0.25">
      <c r="N218" s="39"/>
    </row>
    <row r="219" spans="14:14" x14ac:dyDescent="0.25">
      <c r="N219" s="39"/>
    </row>
    <row r="220" spans="14:14" x14ac:dyDescent="0.25">
      <c r="N220" s="39"/>
    </row>
    <row r="221" spans="14:14" x14ac:dyDescent="0.25">
      <c r="N221" s="39"/>
    </row>
    <row r="222" spans="14:14" x14ac:dyDescent="0.25">
      <c r="N222" s="39"/>
    </row>
    <row r="223" spans="14:14" x14ac:dyDescent="0.25">
      <c r="N223" s="39"/>
    </row>
    <row r="224" spans="14:14" x14ac:dyDescent="0.25">
      <c r="N224" s="39"/>
    </row>
    <row r="225" spans="14:14" x14ac:dyDescent="0.25">
      <c r="N225" s="39"/>
    </row>
    <row r="226" spans="14:14" x14ac:dyDescent="0.25">
      <c r="N226" s="39"/>
    </row>
    <row r="227" spans="14:14" x14ac:dyDescent="0.25">
      <c r="N227" s="39"/>
    </row>
    <row r="228" spans="14:14" x14ac:dyDescent="0.25">
      <c r="N228" s="39"/>
    </row>
    <row r="229" spans="14:14" x14ac:dyDescent="0.25">
      <c r="N229" s="39"/>
    </row>
    <row r="230" spans="14:14" x14ac:dyDescent="0.25">
      <c r="N230" s="39"/>
    </row>
    <row r="231" spans="14:14" x14ac:dyDescent="0.25">
      <c r="N231" s="39"/>
    </row>
    <row r="232" spans="14:14" x14ac:dyDescent="0.25">
      <c r="N232" s="39"/>
    </row>
    <row r="233" spans="14:14" x14ac:dyDescent="0.25">
      <c r="N233" s="39"/>
    </row>
    <row r="234" spans="14:14" x14ac:dyDescent="0.25">
      <c r="N234" s="39"/>
    </row>
    <row r="235" spans="14:14" x14ac:dyDescent="0.25">
      <c r="N235" s="39"/>
    </row>
    <row r="236" spans="14:14" x14ac:dyDescent="0.25">
      <c r="N236" s="39"/>
    </row>
    <row r="237" spans="14:14" x14ac:dyDescent="0.25">
      <c r="N237" s="39"/>
    </row>
    <row r="238" spans="14:14" x14ac:dyDescent="0.25">
      <c r="N238" s="39"/>
    </row>
    <row r="239" spans="14:14" x14ac:dyDescent="0.25">
      <c r="N239" s="39"/>
    </row>
    <row r="240" spans="14:14" x14ac:dyDescent="0.25">
      <c r="N240" s="39"/>
    </row>
    <row r="241" spans="14:14" x14ac:dyDescent="0.25">
      <c r="N241" s="39"/>
    </row>
    <row r="242" spans="14:14" x14ac:dyDescent="0.25">
      <c r="N242" s="39"/>
    </row>
    <row r="243" spans="14:14" x14ac:dyDescent="0.25">
      <c r="N243" s="39"/>
    </row>
    <row r="244" spans="14:14" x14ac:dyDescent="0.25">
      <c r="N244" s="39"/>
    </row>
    <row r="245" spans="14:14" x14ac:dyDescent="0.25">
      <c r="N245" s="39"/>
    </row>
    <row r="246" spans="14:14" x14ac:dyDescent="0.25">
      <c r="N246" s="39"/>
    </row>
    <row r="247" spans="14:14" x14ac:dyDescent="0.25">
      <c r="N247" s="39"/>
    </row>
    <row r="248" spans="14:14" x14ac:dyDescent="0.25">
      <c r="N248" s="39"/>
    </row>
    <row r="249" spans="14:14" x14ac:dyDescent="0.25">
      <c r="N249" s="39"/>
    </row>
    <row r="250" spans="14:14" x14ac:dyDescent="0.25">
      <c r="N250" s="39"/>
    </row>
    <row r="251" spans="14:14" x14ac:dyDescent="0.25">
      <c r="N251" s="39"/>
    </row>
    <row r="252" spans="14:14" x14ac:dyDescent="0.25">
      <c r="N252" s="39"/>
    </row>
    <row r="253" spans="14:14" x14ac:dyDescent="0.25">
      <c r="N253" s="39"/>
    </row>
    <row r="254" spans="14:14" x14ac:dyDescent="0.25">
      <c r="N254" s="39"/>
    </row>
    <row r="255" spans="14:14" x14ac:dyDescent="0.25">
      <c r="N255" s="39"/>
    </row>
    <row r="256" spans="14:14" x14ac:dyDescent="0.25">
      <c r="N256" s="39"/>
    </row>
    <row r="257" spans="14:14" x14ac:dyDescent="0.25">
      <c r="N257" s="39"/>
    </row>
    <row r="258" spans="14:14" x14ac:dyDescent="0.25">
      <c r="N258" s="39"/>
    </row>
    <row r="259" spans="14:14" x14ac:dyDescent="0.25">
      <c r="N259" s="39"/>
    </row>
    <row r="260" spans="14:14" x14ac:dyDescent="0.25">
      <c r="N260" s="39"/>
    </row>
    <row r="261" spans="14:14" x14ac:dyDescent="0.25">
      <c r="N261" s="39"/>
    </row>
    <row r="262" spans="14:14" x14ac:dyDescent="0.25">
      <c r="N262" s="39"/>
    </row>
    <row r="263" spans="14:14" x14ac:dyDescent="0.25">
      <c r="N263" s="39"/>
    </row>
    <row r="264" spans="14:14" x14ac:dyDescent="0.25">
      <c r="N264" s="39"/>
    </row>
    <row r="265" spans="14:14" x14ac:dyDescent="0.25">
      <c r="N265" s="39"/>
    </row>
    <row r="266" spans="14:14" x14ac:dyDescent="0.25">
      <c r="N266" s="39"/>
    </row>
    <row r="267" spans="14:14" x14ac:dyDescent="0.25">
      <c r="N267" s="39"/>
    </row>
    <row r="268" spans="14:14" x14ac:dyDescent="0.25">
      <c r="N268" s="39"/>
    </row>
    <row r="269" spans="14:14" x14ac:dyDescent="0.25">
      <c r="N269" s="39"/>
    </row>
    <row r="270" spans="14:14" x14ac:dyDescent="0.25">
      <c r="N270" s="39"/>
    </row>
    <row r="271" spans="14:14" x14ac:dyDescent="0.25">
      <c r="N271" s="39"/>
    </row>
    <row r="272" spans="14:14" x14ac:dyDescent="0.25">
      <c r="N272" s="39"/>
    </row>
    <row r="273" spans="14:14" x14ac:dyDescent="0.25">
      <c r="N273" s="39"/>
    </row>
    <row r="274" spans="14:14" x14ac:dyDescent="0.25">
      <c r="N274" s="39"/>
    </row>
    <row r="275" spans="14:14" x14ac:dyDescent="0.25">
      <c r="N275" s="39"/>
    </row>
    <row r="276" spans="14:14" x14ac:dyDescent="0.25">
      <c r="N276" s="39"/>
    </row>
    <row r="277" spans="14:14" x14ac:dyDescent="0.25">
      <c r="N277" s="39"/>
    </row>
    <row r="278" spans="14:14" x14ac:dyDescent="0.25">
      <c r="N278" s="39"/>
    </row>
    <row r="279" spans="14:14" x14ac:dyDescent="0.25">
      <c r="N279" s="39"/>
    </row>
    <row r="280" spans="14:14" x14ac:dyDescent="0.25">
      <c r="N280" s="39"/>
    </row>
    <row r="281" spans="14:14" x14ac:dyDescent="0.25">
      <c r="N281" s="39"/>
    </row>
    <row r="282" spans="14:14" x14ac:dyDescent="0.25">
      <c r="N282" s="39"/>
    </row>
    <row r="283" spans="14:14" x14ac:dyDescent="0.25">
      <c r="N283" s="39"/>
    </row>
    <row r="284" spans="14:14" x14ac:dyDescent="0.25">
      <c r="N284" s="39"/>
    </row>
    <row r="285" spans="14:14" x14ac:dyDescent="0.25">
      <c r="N285" s="39"/>
    </row>
    <row r="286" spans="14:14" x14ac:dyDescent="0.25">
      <c r="N286" s="39"/>
    </row>
    <row r="287" spans="14:14" x14ac:dyDescent="0.25">
      <c r="N287" s="39"/>
    </row>
    <row r="288" spans="14:14" x14ac:dyDescent="0.25">
      <c r="N288" s="39"/>
    </row>
    <row r="289" spans="14:14" x14ac:dyDescent="0.25">
      <c r="N289" s="39"/>
    </row>
    <row r="290" spans="14:14" x14ac:dyDescent="0.25">
      <c r="N290" s="39"/>
    </row>
    <row r="291" spans="14:14" x14ac:dyDescent="0.25">
      <c r="N291" s="39"/>
    </row>
    <row r="292" spans="14:14" x14ac:dyDescent="0.25">
      <c r="N292" s="39"/>
    </row>
    <row r="293" spans="14:14" x14ac:dyDescent="0.25">
      <c r="N293" s="39"/>
    </row>
    <row r="294" spans="14:14" x14ac:dyDescent="0.25">
      <c r="N294" s="39"/>
    </row>
    <row r="295" spans="14:14" x14ac:dyDescent="0.25">
      <c r="N295" s="39"/>
    </row>
    <row r="296" spans="14:14" x14ac:dyDescent="0.25">
      <c r="N296" s="39"/>
    </row>
    <row r="297" spans="14:14" x14ac:dyDescent="0.25">
      <c r="N297" s="39"/>
    </row>
    <row r="298" spans="14:14" x14ac:dyDescent="0.25">
      <c r="N298" s="39"/>
    </row>
    <row r="299" spans="14:14" x14ac:dyDescent="0.25">
      <c r="N299" s="39"/>
    </row>
    <row r="300" spans="14:14" x14ac:dyDescent="0.25">
      <c r="N300" s="39"/>
    </row>
    <row r="301" spans="14:14" x14ac:dyDescent="0.25">
      <c r="N301" s="39"/>
    </row>
    <row r="302" spans="14:14" x14ac:dyDescent="0.25">
      <c r="N302" s="39"/>
    </row>
    <row r="303" spans="14:14" x14ac:dyDescent="0.25">
      <c r="N303" s="39"/>
    </row>
    <row r="304" spans="14:14" x14ac:dyDescent="0.25">
      <c r="N304" s="39"/>
    </row>
    <row r="305" spans="14:14" x14ac:dyDescent="0.25">
      <c r="N305" s="39"/>
    </row>
    <row r="306" spans="14:14" x14ac:dyDescent="0.25">
      <c r="N306" s="39"/>
    </row>
    <row r="307" spans="14:14" x14ac:dyDescent="0.25">
      <c r="N307" s="39"/>
    </row>
    <row r="308" spans="14:14" x14ac:dyDescent="0.25">
      <c r="N308" s="39"/>
    </row>
    <row r="309" spans="14:14" x14ac:dyDescent="0.25">
      <c r="N309" s="39"/>
    </row>
    <row r="310" spans="14:14" x14ac:dyDescent="0.25">
      <c r="N310" s="39"/>
    </row>
    <row r="311" spans="14:14" x14ac:dyDescent="0.25">
      <c r="N311" s="39"/>
    </row>
    <row r="312" spans="14:14" x14ac:dyDescent="0.25">
      <c r="N312" s="39"/>
    </row>
    <row r="313" spans="14:14" x14ac:dyDescent="0.25">
      <c r="N313" s="39"/>
    </row>
    <row r="314" spans="14:14" x14ac:dyDescent="0.25">
      <c r="N314" s="39"/>
    </row>
    <row r="315" spans="14:14" x14ac:dyDescent="0.25">
      <c r="N315" s="39"/>
    </row>
    <row r="316" spans="14:14" x14ac:dyDescent="0.25">
      <c r="N316" s="39"/>
    </row>
    <row r="317" spans="14:14" x14ac:dyDescent="0.25">
      <c r="N317" s="39"/>
    </row>
    <row r="318" spans="14:14" x14ac:dyDescent="0.25">
      <c r="N318" s="39"/>
    </row>
    <row r="319" spans="14:14" x14ac:dyDescent="0.25">
      <c r="N319" s="39"/>
    </row>
    <row r="320" spans="14:14" x14ac:dyDescent="0.25">
      <c r="N320" s="39"/>
    </row>
    <row r="321" spans="14:14" x14ac:dyDescent="0.25">
      <c r="N321" s="39"/>
    </row>
    <row r="322" spans="14:14" x14ac:dyDescent="0.25">
      <c r="N322" s="39"/>
    </row>
    <row r="323" spans="14:14" x14ac:dyDescent="0.25">
      <c r="N323" s="39"/>
    </row>
    <row r="324" spans="14:14" x14ac:dyDescent="0.25">
      <c r="N324" s="39"/>
    </row>
    <row r="325" spans="14:14" x14ac:dyDescent="0.25">
      <c r="N325" s="39"/>
    </row>
    <row r="326" spans="14:14" x14ac:dyDescent="0.25">
      <c r="N326" s="39"/>
    </row>
    <row r="327" spans="14:14" x14ac:dyDescent="0.25">
      <c r="N327" s="39"/>
    </row>
    <row r="328" spans="14:14" x14ac:dyDescent="0.25">
      <c r="N328" s="39"/>
    </row>
    <row r="329" spans="14:14" x14ac:dyDescent="0.25">
      <c r="N329" s="39"/>
    </row>
    <row r="330" spans="14:14" x14ac:dyDescent="0.25">
      <c r="N330" s="39"/>
    </row>
    <row r="331" spans="14:14" x14ac:dyDescent="0.25">
      <c r="N331" s="39"/>
    </row>
    <row r="332" spans="14:14" x14ac:dyDescent="0.25">
      <c r="N332" s="39"/>
    </row>
    <row r="333" spans="14:14" x14ac:dyDescent="0.25">
      <c r="N333" s="39"/>
    </row>
    <row r="334" spans="14:14" x14ac:dyDescent="0.25">
      <c r="N334" s="39"/>
    </row>
    <row r="335" spans="14:14" x14ac:dyDescent="0.25">
      <c r="N335" s="39"/>
    </row>
    <row r="336" spans="14:14" x14ac:dyDescent="0.25">
      <c r="N336" s="39"/>
    </row>
    <row r="337" spans="14:14" x14ac:dyDescent="0.25">
      <c r="N337" s="39"/>
    </row>
    <row r="338" spans="14:14" x14ac:dyDescent="0.25">
      <c r="N338" s="39"/>
    </row>
    <row r="339" spans="14:14" x14ac:dyDescent="0.25">
      <c r="N339" s="39"/>
    </row>
    <row r="340" spans="14:14" x14ac:dyDescent="0.25">
      <c r="N340" s="39"/>
    </row>
    <row r="341" spans="14:14" x14ac:dyDescent="0.25">
      <c r="N341" s="39"/>
    </row>
    <row r="342" spans="14:14" x14ac:dyDescent="0.25">
      <c r="N342" s="39"/>
    </row>
    <row r="343" spans="14:14" x14ac:dyDescent="0.25">
      <c r="N343" s="39"/>
    </row>
    <row r="344" spans="14:14" x14ac:dyDescent="0.25">
      <c r="N344" s="39"/>
    </row>
    <row r="345" spans="14:14" x14ac:dyDescent="0.25">
      <c r="N345" s="39"/>
    </row>
    <row r="346" spans="14:14" x14ac:dyDescent="0.25">
      <c r="N346" s="39"/>
    </row>
    <row r="347" spans="14:14" x14ac:dyDescent="0.25">
      <c r="N347" s="39"/>
    </row>
    <row r="348" spans="14:14" x14ac:dyDescent="0.25">
      <c r="N348" s="39"/>
    </row>
    <row r="349" spans="14:14" x14ac:dyDescent="0.25">
      <c r="N349" s="39"/>
    </row>
    <row r="350" spans="14:14" x14ac:dyDescent="0.25">
      <c r="N350" s="39"/>
    </row>
    <row r="351" spans="14:14" x14ac:dyDescent="0.25">
      <c r="N351" s="39"/>
    </row>
    <row r="352" spans="14:14" x14ac:dyDescent="0.25">
      <c r="N352" s="39"/>
    </row>
    <row r="353" spans="14:14" x14ac:dyDescent="0.25">
      <c r="N353" s="39"/>
    </row>
    <row r="354" spans="14:14" x14ac:dyDescent="0.25">
      <c r="N354" s="39"/>
    </row>
    <row r="355" spans="14:14" x14ac:dyDescent="0.25">
      <c r="N355" s="39"/>
    </row>
    <row r="356" spans="14:14" x14ac:dyDescent="0.25">
      <c r="N356" s="39"/>
    </row>
    <row r="357" spans="14:14" x14ac:dyDescent="0.25">
      <c r="N357" s="39"/>
    </row>
    <row r="358" spans="14:14" x14ac:dyDescent="0.25">
      <c r="N358" s="39"/>
    </row>
    <row r="359" spans="14:14" x14ac:dyDescent="0.25">
      <c r="N359" s="39"/>
    </row>
    <row r="360" spans="14:14" x14ac:dyDescent="0.25">
      <c r="N360" s="39"/>
    </row>
    <row r="361" spans="14:14" x14ac:dyDescent="0.25">
      <c r="N361" s="39"/>
    </row>
    <row r="362" spans="14:14" x14ac:dyDescent="0.25">
      <c r="N362" s="39"/>
    </row>
    <row r="363" spans="14:14" x14ac:dyDescent="0.25">
      <c r="N363" s="39"/>
    </row>
    <row r="364" spans="14:14" x14ac:dyDescent="0.25">
      <c r="N364" s="39"/>
    </row>
    <row r="365" spans="14:14" x14ac:dyDescent="0.25">
      <c r="N365" s="39"/>
    </row>
    <row r="366" spans="14:14" x14ac:dyDescent="0.25">
      <c r="N366" s="39"/>
    </row>
    <row r="367" spans="14:14" x14ac:dyDescent="0.25">
      <c r="N367" s="39"/>
    </row>
    <row r="368" spans="14:14" x14ac:dyDescent="0.25">
      <c r="N368" s="39"/>
    </row>
    <row r="369" spans="14:14" x14ac:dyDescent="0.25">
      <c r="N369" s="39"/>
    </row>
    <row r="370" spans="14:14" x14ac:dyDescent="0.25">
      <c r="N370" s="39"/>
    </row>
    <row r="371" spans="14:14" x14ac:dyDescent="0.25">
      <c r="N371" s="39"/>
    </row>
    <row r="372" spans="14:14" x14ac:dyDescent="0.25">
      <c r="N372" s="39"/>
    </row>
    <row r="373" spans="14:14" x14ac:dyDescent="0.25">
      <c r="N373" s="39"/>
    </row>
    <row r="374" spans="14:14" x14ac:dyDescent="0.25">
      <c r="N374" s="39"/>
    </row>
    <row r="375" spans="14:14" x14ac:dyDescent="0.25">
      <c r="N375" s="39"/>
    </row>
    <row r="376" spans="14:14" x14ac:dyDescent="0.25">
      <c r="N376" s="39"/>
    </row>
    <row r="377" spans="14:14" x14ac:dyDescent="0.25">
      <c r="N377" s="39"/>
    </row>
    <row r="378" spans="14:14" x14ac:dyDescent="0.25">
      <c r="N378" s="39"/>
    </row>
    <row r="379" spans="14:14" x14ac:dyDescent="0.25">
      <c r="N379" s="39"/>
    </row>
    <row r="380" spans="14:14" x14ac:dyDescent="0.25">
      <c r="N380" s="39"/>
    </row>
    <row r="381" spans="14:14" x14ac:dyDescent="0.25">
      <c r="N381" s="39"/>
    </row>
    <row r="382" spans="14:14" x14ac:dyDescent="0.25">
      <c r="N382" s="39"/>
    </row>
    <row r="383" spans="14:14" x14ac:dyDescent="0.25">
      <c r="N383" s="39"/>
    </row>
    <row r="384" spans="14:14" x14ac:dyDescent="0.25">
      <c r="N384" s="39"/>
    </row>
    <row r="385" spans="14:14" x14ac:dyDescent="0.25">
      <c r="N385" s="39"/>
    </row>
    <row r="386" spans="14:14" x14ac:dyDescent="0.25">
      <c r="N386" s="39"/>
    </row>
    <row r="387" spans="14:14" x14ac:dyDescent="0.25">
      <c r="N387" s="39"/>
    </row>
    <row r="388" spans="14:14" x14ac:dyDescent="0.25">
      <c r="N388" s="39"/>
    </row>
    <row r="389" spans="14:14" x14ac:dyDescent="0.25">
      <c r="N389" s="39"/>
    </row>
    <row r="390" spans="14:14" x14ac:dyDescent="0.25">
      <c r="N390" s="39"/>
    </row>
    <row r="391" spans="14:14" x14ac:dyDescent="0.25">
      <c r="N391" s="39"/>
    </row>
    <row r="392" spans="14:14" x14ac:dyDescent="0.25">
      <c r="N392" s="39"/>
    </row>
    <row r="393" spans="14:14" x14ac:dyDescent="0.25">
      <c r="N393" s="39"/>
    </row>
    <row r="394" spans="14:14" x14ac:dyDescent="0.25">
      <c r="N394" s="39"/>
    </row>
    <row r="395" spans="14:14" x14ac:dyDescent="0.25">
      <c r="N395" s="39"/>
    </row>
    <row r="396" spans="14:14" x14ac:dyDescent="0.25">
      <c r="N396" s="39"/>
    </row>
    <row r="397" spans="14:14" x14ac:dyDescent="0.25">
      <c r="N397" s="39"/>
    </row>
    <row r="398" spans="14:14" x14ac:dyDescent="0.25">
      <c r="N398" s="39"/>
    </row>
    <row r="399" spans="14:14" x14ac:dyDescent="0.25">
      <c r="N399" s="39"/>
    </row>
    <row r="400" spans="14:14" x14ac:dyDescent="0.25">
      <c r="N400" s="39"/>
    </row>
    <row r="401" spans="14:14" x14ac:dyDescent="0.25">
      <c r="N401" s="39"/>
    </row>
    <row r="402" spans="14:14" x14ac:dyDescent="0.25">
      <c r="N402" s="39"/>
    </row>
    <row r="403" spans="14:14" x14ac:dyDescent="0.25">
      <c r="N403" s="39"/>
    </row>
    <row r="404" spans="14:14" x14ac:dyDescent="0.25">
      <c r="N404" s="39"/>
    </row>
    <row r="405" spans="14:14" x14ac:dyDescent="0.25">
      <c r="N405" s="39"/>
    </row>
    <row r="406" spans="14:14" x14ac:dyDescent="0.25">
      <c r="N406" s="39"/>
    </row>
    <row r="407" spans="14:14" x14ac:dyDescent="0.25">
      <c r="N407" s="39"/>
    </row>
    <row r="408" spans="14:14" x14ac:dyDescent="0.25">
      <c r="N408" s="39"/>
    </row>
    <row r="409" spans="14:14" x14ac:dyDescent="0.25">
      <c r="N409" s="39"/>
    </row>
    <row r="410" spans="14:14" x14ac:dyDescent="0.25">
      <c r="N410" s="39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8 N129:N134">
    <cfRule type="expression" dxfId="42" priority="6">
      <formula>$O7=""</formula>
    </cfRule>
  </conditionalFormatting>
  <conditionalFormatting sqref="N124:N128">
    <cfRule type="expression" dxfId="17" priority="5">
      <formula>$O124=""</formula>
    </cfRule>
  </conditionalFormatting>
  <conditionalFormatting sqref="N109">
    <cfRule type="expression" dxfId="16" priority="4">
      <formula>$O109=""</formula>
    </cfRule>
  </conditionalFormatting>
  <conditionalFormatting sqref="N116:N117">
    <cfRule type="expression" dxfId="15" priority="3">
      <formula>$O116=""</formula>
    </cfRule>
  </conditionalFormatting>
  <conditionalFormatting sqref="N110:N115">
    <cfRule type="expression" dxfId="14" priority="2">
      <formula>$O110=""</formula>
    </cfRule>
  </conditionalFormatting>
  <conditionalFormatting sqref="N118:N123">
    <cfRule type="expression" dxfId="13" priority="1">
      <formula>$O118=""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09C0-382D-412D-87B7-8D7F1CB1F3BB}">
  <sheetPr codeName="Sheet7"/>
  <dimension ref="A1:AD420"/>
  <sheetViews>
    <sheetView topLeftCell="N85" workbookViewId="0">
      <selection activeCell="N92" sqref="A92:XFD105"/>
    </sheetView>
  </sheetViews>
  <sheetFormatPr defaultColWidth="9.140625" defaultRowHeight="15" x14ac:dyDescent="0.25"/>
  <cols>
    <col min="1" max="6" width="13.7109375" style="38" customWidth="1"/>
    <col min="7" max="7" width="9.140625" style="38" customWidth="1"/>
    <col min="8" max="13" width="13.7109375" style="38" customWidth="1"/>
    <col min="14" max="14" width="26.5703125" style="43" bestFit="1" customWidth="1"/>
    <col min="15" max="30" width="13.7109375" style="16" customWidth="1"/>
    <col min="31" max="16384" width="9.140625" style="38"/>
  </cols>
  <sheetData>
    <row r="1" spans="1:30" s="2" customFormat="1" ht="15.95" customHeight="1" x14ac:dyDescent="0.25">
      <c r="N1" s="32"/>
      <c r="O1" s="57"/>
      <c r="P1" s="58"/>
      <c r="Q1" s="58"/>
      <c r="R1" s="59"/>
      <c r="V1" s="96"/>
      <c r="Z1" s="96"/>
      <c r="AD1" s="96"/>
    </row>
    <row r="2" spans="1:30" s="5" customFormat="1" ht="15.95" customHeight="1" x14ac:dyDescent="0.25">
      <c r="O2" s="61"/>
      <c r="P2" s="62"/>
      <c r="Q2" s="62"/>
      <c r="R2" s="63"/>
      <c r="V2" s="63"/>
      <c r="Z2" s="63"/>
      <c r="AD2" s="63"/>
    </row>
    <row r="3" spans="1:30" s="5" customFormat="1" ht="15.95" customHeight="1" x14ac:dyDescent="0.25">
      <c r="O3" s="61"/>
      <c r="P3" s="62"/>
      <c r="Q3" s="62"/>
      <c r="R3" s="63"/>
      <c r="V3" s="63"/>
      <c r="Z3" s="63"/>
      <c r="AD3" s="63"/>
    </row>
    <row r="4" spans="1:30" s="67" customFormat="1" ht="15.95" customHeight="1" x14ac:dyDescent="0.25">
      <c r="O4" s="97"/>
      <c r="R4" s="98"/>
      <c r="V4" s="98"/>
      <c r="Z4" s="98"/>
      <c r="AD4" s="98"/>
    </row>
    <row r="5" spans="1:30" ht="35.1" customHeight="1" x14ac:dyDescent="0.25">
      <c r="G5" s="99"/>
      <c r="N5" s="52" t="s">
        <v>0</v>
      </c>
      <c r="O5" s="77" t="s">
        <v>21</v>
      </c>
      <c r="P5" s="37" t="s">
        <v>22</v>
      </c>
      <c r="Q5" s="37" t="s">
        <v>23</v>
      </c>
      <c r="R5" s="78" t="s">
        <v>24</v>
      </c>
      <c r="S5" s="77" t="s">
        <v>25</v>
      </c>
      <c r="T5" s="37" t="s">
        <v>26</v>
      </c>
      <c r="U5" s="37" t="s">
        <v>27</v>
      </c>
      <c r="V5" s="78" t="s">
        <v>28</v>
      </c>
      <c r="W5" s="77" t="s">
        <v>29</v>
      </c>
      <c r="X5" s="37" t="s">
        <v>30</v>
      </c>
      <c r="Y5" s="37" t="s">
        <v>31</v>
      </c>
      <c r="Z5" s="78" t="s">
        <v>32</v>
      </c>
      <c r="AA5" s="77" t="s">
        <v>33</v>
      </c>
      <c r="AB5" s="37" t="s">
        <v>34</v>
      </c>
      <c r="AC5" s="37" t="s">
        <v>35</v>
      </c>
      <c r="AD5" s="78" t="s">
        <v>36</v>
      </c>
    </row>
    <row r="6" spans="1:30" ht="15" customHeight="1" x14ac:dyDescent="0.25">
      <c r="G6" s="99"/>
      <c r="N6" s="39">
        <v>36616</v>
      </c>
      <c r="O6" s="82">
        <v>90.018355540797799</v>
      </c>
      <c r="P6" s="20">
        <v>96.111041370485395</v>
      </c>
      <c r="Q6" s="20">
        <v>94.561954067464796</v>
      </c>
      <c r="R6" s="85">
        <v>96.8654689833444</v>
      </c>
      <c r="S6" s="82">
        <v>90.891968366010204</v>
      </c>
      <c r="T6" s="20">
        <v>97.718460534226494</v>
      </c>
      <c r="U6" s="20">
        <v>93.896436623765098</v>
      </c>
      <c r="V6" s="85">
        <v>97.522491600308896</v>
      </c>
      <c r="W6" s="82">
        <v>94.205217280100698</v>
      </c>
      <c r="X6" s="20">
        <v>97.070804806735893</v>
      </c>
      <c r="Y6" s="20">
        <v>98.232026947196999</v>
      </c>
      <c r="Z6" s="85">
        <v>94.856134361952499</v>
      </c>
      <c r="AA6" s="82">
        <v>93.979141582592803</v>
      </c>
      <c r="AB6" s="20">
        <v>92.441207360938293</v>
      </c>
      <c r="AC6" s="20">
        <v>95.5111280622789</v>
      </c>
      <c r="AD6" s="85">
        <v>94.010722396187603</v>
      </c>
    </row>
    <row r="7" spans="1:30" x14ac:dyDescent="0.25">
      <c r="A7" s="100" t="s">
        <v>83</v>
      </c>
      <c r="B7" s="100"/>
      <c r="C7" s="100"/>
      <c r="D7" s="100"/>
      <c r="E7" s="100"/>
      <c r="F7" s="100"/>
      <c r="G7" s="101"/>
      <c r="H7" s="100" t="s">
        <v>84</v>
      </c>
      <c r="I7" s="100"/>
      <c r="J7" s="100"/>
      <c r="K7" s="100"/>
      <c r="L7" s="100"/>
      <c r="M7" s="100"/>
      <c r="N7" s="39">
        <v>36707</v>
      </c>
      <c r="O7" s="82">
        <v>94.111737259786693</v>
      </c>
      <c r="P7" s="20">
        <v>98.546372108083801</v>
      </c>
      <c r="Q7" s="20">
        <v>96.766082429033204</v>
      </c>
      <c r="R7" s="85">
        <v>102.749136347621</v>
      </c>
      <c r="S7" s="82">
        <v>97.874969928566699</v>
      </c>
      <c r="T7" s="20">
        <v>101.30613519419801</v>
      </c>
      <c r="U7" s="20">
        <v>98.865259158899704</v>
      </c>
      <c r="V7" s="85">
        <v>98.190728366998599</v>
      </c>
      <c r="W7" s="82">
        <v>96.083746175991095</v>
      </c>
      <c r="X7" s="20">
        <v>103.035677847532</v>
      </c>
      <c r="Y7" s="20">
        <v>96.912847266540297</v>
      </c>
      <c r="Z7" s="85">
        <v>98.462329729166299</v>
      </c>
      <c r="AA7" s="82">
        <v>98.536262821582397</v>
      </c>
      <c r="AB7" s="20">
        <v>94.596738729506995</v>
      </c>
      <c r="AC7" s="20">
        <v>98.469426194098205</v>
      </c>
      <c r="AD7" s="85">
        <v>98.0053646484278</v>
      </c>
    </row>
    <row r="8" spans="1:30" x14ac:dyDescent="0.25">
      <c r="A8" s="100" t="s">
        <v>74</v>
      </c>
      <c r="B8" s="100"/>
      <c r="C8" s="100"/>
      <c r="D8" s="100"/>
      <c r="E8" s="100"/>
      <c r="F8" s="100"/>
      <c r="H8" s="100" t="s">
        <v>74</v>
      </c>
      <c r="I8" s="100"/>
      <c r="J8" s="100"/>
      <c r="K8" s="100"/>
      <c r="L8" s="100"/>
      <c r="M8" s="100"/>
      <c r="N8" s="39">
        <v>36799</v>
      </c>
      <c r="O8" s="82">
        <v>98.337789482313596</v>
      </c>
      <c r="P8" s="20">
        <v>99.3678520548671</v>
      </c>
      <c r="Q8" s="20">
        <v>99.944036249471395</v>
      </c>
      <c r="R8" s="85">
        <v>101.508715619226</v>
      </c>
      <c r="S8" s="82">
        <v>100.858084051812</v>
      </c>
      <c r="T8" s="20">
        <v>100.00152807100901</v>
      </c>
      <c r="U8" s="20">
        <v>100.101251833916</v>
      </c>
      <c r="V8" s="85">
        <v>97.824224311811804</v>
      </c>
      <c r="W8" s="82">
        <v>99.243256569512198</v>
      </c>
      <c r="X8" s="20">
        <v>103.445457319366</v>
      </c>
      <c r="Y8" s="20">
        <v>97.278555608182202</v>
      </c>
      <c r="Z8" s="85">
        <v>100.002937849264</v>
      </c>
      <c r="AA8" s="82">
        <v>100.18692040151301</v>
      </c>
      <c r="AB8" s="20">
        <v>97.171637089798097</v>
      </c>
      <c r="AC8" s="20">
        <v>99.497988843237295</v>
      </c>
      <c r="AD8" s="85">
        <v>98.997445656437606</v>
      </c>
    </row>
    <row r="9" spans="1:30" x14ac:dyDescent="0.25">
      <c r="N9" s="39">
        <v>36891</v>
      </c>
      <c r="O9" s="82">
        <v>100</v>
      </c>
      <c r="P9" s="20">
        <v>100</v>
      </c>
      <c r="Q9" s="20">
        <v>100</v>
      </c>
      <c r="R9" s="85">
        <v>100</v>
      </c>
      <c r="S9" s="82">
        <v>100</v>
      </c>
      <c r="T9" s="20">
        <v>100</v>
      </c>
      <c r="U9" s="20">
        <v>100</v>
      </c>
      <c r="V9" s="85">
        <v>100</v>
      </c>
      <c r="W9" s="82">
        <v>100</v>
      </c>
      <c r="X9" s="20">
        <v>100</v>
      </c>
      <c r="Y9" s="20">
        <v>100</v>
      </c>
      <c r="Z9" s="85">
        <v>100</v>
      </c>
      <c r="AA9" s="82">
        <v>100</v>
      </c>
      <c r="AB9" s="20">
        <v>100</v>
      </c>
      <c r="AC9" s="20">
        <v>100</v>
      </c>
      <c r="AD9" s="85">
        <v>100</v>
      </c>
    </row>
    <row r="10" spans="1:30" x14ac:dyDescent="0.25">
      <c r="N10" s="39">
        <v>36981</v>
      </c>
      <c r="O10" s="82">
        <v>100.26504089536699</v>
      </c>
      <c r="P10" s="20">
        <v>102.706481212433</v>
      </c>
      <c r="Q10" s="20">
        <v>99.786381392913199</v>
      </c>
      <c r="R10" s="85">
        <v>105.882400960748</v>
      </c>
      <c r="S10" s="82">
        <v>101.859819694634</v>
      </c>
      <c r="T10" s="20">
        <v>106.34666827685</v>
      </c>
      <c r="U10" s="20">
        <v>103.749841306203</v>
      </c>
      <c r="V10" s="85">
        <v>103.653493247526</v>
      </c>
      <c r="W10" s="82">
        <v>98.058943352733493</v>
      </c>
      <c r="X10" s="20">
        <v>99.476959160579895</v>
      </c>
      <c r="Y10" s="20">
        <v>101.99760834653399</v>
      </c>
      <c r="Z10" s="85">
        <v>102.47431007793</v>
      </c>
      <c r="AA10" s="82">
        <v>100.748340665672</v>
      </c>
      <c r="AB10" s="20">
        <v>101.331904880633</v>
      </c>
      <c r="AC10" s="20">
        <v>102.644816759215</v>
      </c>
      <c r="AD10" s="85">
        <v>103.986409502588</v>
      </c>
    </row>
    <row r="11" spans="1:30" x14ac:dyDescent="0.25">
      <c r="N11" s="39">
        <v>37072</v>
      </c>
      <c r="O11" s="82">
        <v>100.691548888765</v>
      </c>
      <c r="P11" s="20">
        <v>105.18805014399101</v>
      </c>
      <c r="Q11" s="20">
        <v>104.58556939104</v>
      </c>
      <c r="R11" s="85">
        <v>113.522790416557</v>
      </c>
      <c r="S11" s="82">
        <v>101.90617177147899</v>
      </c>
      <c r="T11" s="20">
        <v>107.61551391940699</v>
      </c>
      <c r="U11" s="20">
        <v>106.296893816769</v>
      </c>
      <c r="V11" s="85">
        <v>106.692866278697</v>
      </c>
      <c r="W11" s="82">
        <v>98.562616556053896</v>
      </c>
      <c r="X11" s="20">
        <v>101.513558126107</v>
      </c>
      <c r="Y11" s="20">
        <v>103.034185170024</v>
      </c>
      <c r="Z11" s="85">
        <v>108.77910562392</v>
      </c>
      <c r="AA11" s="82">
        <v>102.133679226778</v>
      </c>
      <c r="AB11" s="20">
        <v>101.522123138962</v>
      </c>
      <c r="AC11" s="20">
        <v>106.436859551266</v>
      </c>
      <c r="AD11" s="85">
        <v>108.649118127904</v>
      </c>
    </row>
    <row r="12" spans="1:30" x14ac:dyDescent="0.25">
      <c r="N12" s="39">
        <v>37164</v>
      </c>
      <c r="O12" s="82">
        <v>101.838580181775</v>
      </c>
      <c r="P12" s="20">
        <v>105.082110831642</v>
      </c>
      <c r="Q12" s="20">
        <v>111.47493615255701</v>
      </c>
      <c r="R12" s="85">
        <v>115.839421769997</v>
      </c>
      <c r="S12" s="82">
        <v>99.478232877332204</v>
      </c>
      <c r="T12" s="20">
        <v>100.920277282472</v>
      </c>
      <c r="U12" s="20">
        <v>105.357012176655</v>
      </c>
      <c r="V12" s="85">
        <v>112.11192166375599</v>
      </c>
      <c r="W12" s="82">
        <v>103.450379559254</v>
      </c>
      <c r="X12" s="20">
        <v>105.25938876574899</v>
      </c>
      <c r="Y12" s="20">
        <v>106.005769867829</v>
      </c>
      <c r="Z12" s="85">
        <v>112.39268416276801</v>
      </c>
      <c r="AA12" s="82">
        <v>101.336364855208</v>
      </c>
      <c r="AB12" s="20">
        <v>101.505800321848</v>
      </c>
      <c r="AC12" s="20">
        <v>107.981742251706</v>
      </c>
      <c r="AD12" s="85">
        <v>111.062002705051</v>
      </c>
    </row>
    <row r="13" spans="1:30" x14ac:dyDescent="0.25">
      <c r="N13" s="39">
        <v>37256</v>
      </c>
      <c r="O13" s="82">
        <v>103.728656437868</v>
      </c>
      <c r="P13" s="20">
        <v>104.010696086894</v>
      </c>
      <c r="Q13" s="20">
        <v>114.443888081235</v>
      </c>
      <c r="R13" s="85">
        <v>116.30579585146801</v>
      </c>
      <c r="S13" s="82">
        <v>100.916174973297</v>
      </c>
      <c r="T13" s="20">
        <v>99.022547673126297</v>
      </c>
      <c r="U13" s="20">
        <v>106.04100564629999</v>
      </c>
      <c r="V13" s="85">
        <v>118.973168523464</v>
      </c>
      <c r="W13" s="82">
        <v>106.274517515534</v>
      </c>
      <c r="X13" s="20">
        <v>107.855859652367</v>
      </c>
      <c r="Y13" s="20">
        <v>109.021008967687</v>
      </c>
      <c r="Z13" s="85">
        <v>111.016537105876</v>
      </c>
      <c r="AA13" s="82">
        <v>99.960445771674003</v>
      </c>
      <c r="AB13" s="20">
        <v>102.361523276228</v>
      </c>
      <c r="AC13" s="20">
        <v>107.90899482942901</v>
      </c>
      <c r="AD13" s="85">
        <v>112.934501317889</v>
      </c>
    </row>
    <row r="14" spans="1:30" x14ac:dyDescent="0.25">
      <c r="N14" s="39">
        <v>37346</v>
      </c>
      <c r="O14" s="82">
        <v>104.65585722190799</v>
      </c>
      <c r="P14" s="20">
        <v>103.437874861775</v>
      </c>
      <c r="Q14" s="20">
        <v>115.049380562699</v>
      </c>
      <c r="R14" s="85">
        <v>119.418256942014</v>
      </c>
      <c r="S14" s="82">
        <v>106.02656665405701</v>
      </c>
      <c r="T14" s="20">
        <v>104.064005643538</v>
      </c>
      <c r="U14" s="20">
        <v>109.823841612251</v>
      </c>
      <c r="V14" s="85">
        <v>123.611363187208</v>
      </c>
      <c r="W14" s="82">
        <v>104.636928762335</v>
      </c>
      <c r="X14" s="20">
        <v>108.056806664145</v>
      </c>
      <c r="Y14" s="20">
        <v>109.59031440672</v>
      </c>
      <c r="Z14" s="85">
        <v>111.307800845133</v>
      </c>
      <c r="AA14" s="82">
        <v>101.605076565272</v>
      </c>
      <c r="AB14" s="20">
        <v>103.710040356539</v>
      </c>
      <c r="AC14" s="20">
        <v>109.47479663442699</v>
      </c>
      <c r="AD14" s="85">
        <v>117.11730465719</v>
      </c>
    </row>
    <row r="15" spans="1:30" x14ac:dyDescent="0.25">
      <c r="N15" s="39">
        <v>37437</v>
      </c>
      <c r="O15" s="82">
        <v>104.714163584589</v>
      </c>
      <c r="P15" s="20">
        <v>104.791807948646</v>
      </c>
      <c r="Q15" s="20">
        <v>116.086563492792</v>
      </c>
      <c r="R15" s="85">
        <v>126.151163251285</v>
      </c>
      <c r="S15" s="82">
        <v>110.646315514755</v>
      </c>
      <c r="T15" s="20">
        <v>111.605840567085</v>
      </c>
      <c r="U15" s="20">
        <v>113.95087939293199</v>
      </c>
      <c r="V15" s="85">
        <v>125.48145673188399</v>
      </c>
      <c r="W15" s="82">
        <v>105.27637937395799</v>
      </c>
      <c r="X15" s="20">
        <v>108.58473907894999</v>
      </c>
      <c r="Y15" s="20">
        <v>110.39821170287701</v>
      </c>
      <c r="Z15" s="85">
        <v>114.960817177922</v>
      </c>
      <c r="AA15" s="82">
        <v>104.87714205016999</v>
      </c>
      <c r="AB15" s="20">
        <v>106.297970096591</v>
      </c>
      <c r="AC15" s="20">
        <v>113.136745818213</v>
      </c>
      <c r="AD15" s="85">
        <v>122.58048845117401</v>
      </c>
    </row>
    <row r="16" spans="1:30" x14ac:dyDescent="0.25">
      <c r="N16" s="39">
        <v>37529</v>
      </c>
      <c r="O16" s="82">
        <v>104.19817727822399</v>
      </c>
      <c r="P16" s="20">
        <v>108.575110426074</v>
      </c>
      <c r="Q16" s="20">
        <v>118.29080124559501</v>
      </c>
      <c r="R16" s="85">
        <v>134.649041535127</v>
      </c>
      <c r="S16" s="82">
        <v>112.86603147645801</v>
      </c>
      <c r="T16" s="20">
        <v>114.46194195674001</v>
      </c>
      <c r="U16" s="20">
        <v>118.09262328850301</v>
      </c>
      <c r="V16" s="85">
        <v>130.58703875534499</v>
      </c>
      <c r="W16" s="82">
        <v>109.668636590768</v>
      </c>
      <c r="X16" s="20">
        <v>111.52953596792401</v>
      </c>
      <c r="Y16" s="20">
        <v>113.438565820024</v>
      </c>
      <c r="Z16" s="85">
        <v>119.473622872449</v>
      </c>
      <c r="AA16" s="82">
        <v>107.30990695266</v>
      </c>
      <c r="AB16" s="20">
        <v>109.972726824178</v>
      </c>
      <c r="AC16" s="20">
        <v>117.57941716654599</v>
      </c>
      <c r="AD16" s="85">
        <v>127.26871060635</v>
      </c>
    </row>
    <row r="17" spans="1:30" x14ac:dyDescent="0.25">
      <c r="N17" s="39">
        <v>37621</v>
      </c>
      <c r="O17" s="82">
        <v>105.270118455917</v>
      </c>
      <c r="P17" s="20">
        <v>110.457830192382</v>
      </c>
      <c r="Q17" s="20">
        <v>120.971747508595</v>
      </c>
      <c r="R17" s="85">
        <v>137.94382241275099</v>
      </c>
      <c r="S17" s="82">
        <v>114.090228058962</v>
      </c>
      <c r="T17" s="20">
        <v>112.684025531877</v>
      </c>
      <c r="U17" s="20">
        <v>121.659755796243</v>
      </c>
      <c r="V17" s="85">
        <v>141.69895906011701</v>
      </c>
      <c r="W17" s="82">
        <v>113.147726846512</v>
      </c>
      <c r="X17" s="20">
        <v>114.937695005666</v>
      </c>
      <c r="Y17" s="20">
        <v>118.57964674358</v>
      </c>
      <c r="Z17" s="85">
        <v>123.400784552091</v>
      </c>
      <c r="AA17" s="82">
        <v>108.85680694936801</v>
      </c>
      <c r="AB17" s="20">
        <v>111.82393682127901</v>
      </c>
      <c r="AC17" s="20">
        <v>121.050304441873</v>
      </c>
      <c r="AD17" s="85">
        <v>130.72126790656199</v>
      </c>
    </row>
    <row r="18" spans="1:30" x14ac:dyDescent="0.25">
      <c r="N18" s="39">
        <v>37711</v>
      </c>
      <c r="O18" s="82">
        <v>109.450298655354</v>
      </c>
      <c r="P18" s="20">
        <v>109.511054806665</v>
      </c>
      <c r="Q18" s="20">
        <v>124.582618083254</v>
      </c>
      <c r="R18" s="85">
        <v>138.04138099472999</v>
      </c>
      <c r="S18" s="82">
        <v>116.388635326024</v>
      </c>
      <c r="T18" s="20">
        <v>115.240023521643</v>
      </c>
      <c r="U18" s="20">
        <v>124.917847933571</v>
      </c>
      <c r="V18" s="85">
        <v>151.09304229185901</v>
      </c>
      <c r="W18" s="82">
        <v>114.092399137249</v>
      </c>
      <c r="X18" s="20">
        <v>116.329960642136</v>
      </c>
      <c r="Y18" s="20">
        <v>124.44004454170999</v>
      </c>
      <c r="Z18" s="85">
        <v>127.12397139951101</v>
      </c>
      <c r="AA18" s="82">
        <v>112.233154139666</v>
      </c>
      <c r="AB18" s="20">
        <v>111.93580776434401</v>
      </c>
      <c r="AC18" s="20">
        <v>125.283914662865</v>
      </c>
      <c r="AD18" s="85">
        <v>135.17903891419701</v>
      </c>
    </row>
    <row r="19" spans="1:30" x14ac:dyDescent="0.25">
      <c r="N19" s="39">
        <v>37802</v>
      </c>
      <c r="O19" s="82">
        <v>112.59939693521299</v>
      </c>
      <c r="P19" s="20">
        <v>109.796236280049</v>
      </c>
      <c r="Q19" s="20">
        <v>129.64698474117299</v>
      </c>
      <c r="R19" s="85">
        <v>139.88004200707499</v>
      </c>
      <c r="S19" s="82">
        <v>118.82823804057</v>
      </c>
      <c r="T19" s="20">
        <v>119.428398487058</v>
      </c>
      <c r="U19" s="20">
        <v>130.49404702327101</v>
      </c>
      <c r="V19" s="85">
        <v>157.51356135312301</v>
      </c>
      <c r="W19" s="82">
        <v>114.39377948964299</v>
      </c>
      <c r="X19" s="20">
        <v>117.450722460707</v>
      </c>
      <c r="Y19" s="20">
        <v>127.272819104313</v>
      </c>
      <c r="Z19" s="85">
        <v>128.33247211331999</v>
      </c>
      <c r="AA19" s="82">
        <v>116.88796061577899</v>
      </c>
      <c r="AB19" s="20">
        <v>112.905309420861</v>
      </c>
      <c r="AC19" s="20">
        <v>129.974873646616</v>
      </c>
      <c r="AD19" s="85">
        <v>140.844349568691</v>
      </c>
    </row>
    <row r="20" spans="1:30" x14ac:dyDescent="0.25">
      <c r="N20" s="39">
        <v>37894</v>
      </c>
      <c r="O20" s="82">
        <v>112.143780888908</v>
      </c>
      <c r="P20" s="20">
        <v>111.903140687996</v>
      </c>
      <c r="Q20" s="20">
        <v>133.314205004965</v>
      </c>
      <c r="R20" s="85">
        <v>143.67907671429001</v>
      </c>
      <c r="S20" s="82">
        <v>121.86618426563901</v>
      </c>
      <c r="T20" s="20">
        <v>122.34398028866001</v>
      </c>
      <c r="U20" s="20">
        <v>137.35107460882199</v>
      </c>
      <c r="V20" s="85">
        <v>163.328925048808</v>
      </c>
      <c r="W20" s="82">
        <v>117.19873916047599</v>
      </c>
      <c r="X20" s="20">
        <v>121.390696313902</v>
      </c>
      <c r="Y20" s="20">
        <v>128.93780902902901</v>
      </c>
      <c r="Z20" s="85">
        <v>127.882518280905</v>
      </c>
      <c r="AA20" s="82">
        <v>118.884183646886</v>
      </c>
      <c r="AB20" s="20">
        <v>116.18705566077099</v>
      </c>
      <c r="AC20" s="20">
        <v>134.15965653905101</v>
      </c>
      <c r="AD20" s="85">
        <v>145.01006905836999</v>
      </c>
    </row>
    <row r="21" spans="1:30" x14ac:dyDescent="0.25">
      <c r="N21" s="39">
        <v>37986</v>
      </c>
      <c r="O21" s="82">
        <v>112.542018912839</v>
      </c>
      <c r="P21" s="20">
        <v>114.220365973659</v>
      </c>
      <c r="Q21" s="20">
        <v>136.923548056752</v>
      </c>
      <c r="R21" s="85">
        <v>148.84563713194501</v>
      </c>
      <c r="S21" s="82">
        <v>124.86695923503299</v>
      </c>
      <c r="T21" s="20">
        <v>127.666845457986</v>
      </c>
      <c r="U21" s="20">
        <v>142.47055282601701</v>
      </c>
      <c r="V21" s="85">
        <v>168.91101840179601</v>
      </c>
      <c r="W21" s="82">
        <v>121.853063927018</v>
      </c>
      <c r="X21" s="20">
        <v>126.310766686536</v>
      </c>
      <c r="Y21" s="20">
        <v>134.72007834497001</v>
      </c>
      <c r="Z21" s="85">
        <v>131.58940620794201</v>
      </c>
      <c r="AA21" s="82">
        <v>120.448874139138</v>
      </c>
      <c r="AB21" s="20">
        <v>120.924534545209</v>
      </c>
      <c r="AC21" s="20">
        <v>139.22720074668999</v>
      </c>
      <c r="AD21" s="85">
        <v>148.443109006236</v>
      </c>
    </row>
    <row r="22" spans="1:30" x14ac:dyDescent="0.25">
      <c r="N22" s="39">
        <v>38077</v>
      </c>
      <c r="O22" s="82">
        <v>116.66276279917901</v>
      </c>
      <c r="P22" s="20">
        <v>115.644306487191</v>
      </c>
      <c r="Q22" s="20">
        <v>141.682926412309</v>
      </c>
      <c r="R22" s="85">
        <v>154.39627277337999</v>
      </c>
      <c r="S22" s="82">
        <v>125.694233746888</v>
      </c>
      <c r="T22" s="20">
        <v>137.67335209326799</v>
      </c>
      <c r="U22" s="20">
        <v>147.382584705699</v>
      </c>
      <c r="V22" s="85">
        <v>175.82741342033299</v>
      </c>
      <c r="W22" s="82">
        <v>126.341995216181</v>
      </c>
      <c r="X22" s="20">
        <v>131.908974234109</v>
      </c>
      <c r="Y22" s="20">
        <v>142.788325372553</v>
      </c>
      <c r="Z22" s="85">
        <v>140.98064636048599</v>
      </c>
      <c r="AA22" s="82">
        <v>125.489660150245</v>
      </c>
      <c r="AB22" s="20">
        <v>127.394281085622</v>
      </c>
      <c r="AC22" s="20">
        <v>147.09832702620201</v>
      </c>
      <c r="AD22" s="85">
        <v>154.41447853109599</v>
      </c>
    </row>
    <row r="23" spans="1:30" x14ac:dyDescent="0.25">
      <c r="N23" s="39">
        <v>38168</v>
      </c>
      <c r="O23" s="82">
        <v>120.601597132305</v>
      </c>
      <c r="P23" s="20">
        <v>114.014152614908</v>
      </c>
      <c r="Q23" s="20">
        <v>143.561305670992</v>
      </c>
      <c r="R23" s="85">
        <v>160.431709869895</v>
      </c>
      <c r="S23" s="82">
        <v>125.88142315383899</v>
      </c>
      <c r="T23" s="20">
        <v>145.484862491641</v>
      </c>
      <c r="U23" s="20">
        <v>151.586278383799</v>
      </c>
      <c r="V23" s="85">
        <v>184.88964978850399</v>
      </c>
      <c r="W23" s="82">
        <v>131.864395940115</v>
      </c>
      <c r="X23" s="20">
        <v>138.775256026297</v>
      </c>
      <c r="Y23" s="20">
        <v>149.67367725463899</v>
      </c>
      <c r="Z23" s="85">
        <v>149.837387099843</v>
      </c>
      <c r="AA23" s="82">
        <v>130.94995707136701</v>
      </c>
      <c r="AB23" s="20">
        <v>134.582841869162</v>
      </c>
      <c r="AC23" s="20">
        <v>156.43432005052301</v>
      </c>
      <c r="AD23" s="85">
        <v>161.478011074107</v>
      </c>
    </row>
    <row r="24" spans="1:30" x14ac:dyDescent="0.25">
      <c r="N24" s="39">
        <v>38260</v>
      </c>
      <c r="O24" s="82">
        <v>120.882991426662</v>
      </c>
      <c r="P24" s="20">
        <v>111.265445293987</v>
      </c>
      <c r="Q24" s="20">
        <v>144.317749156432</v>
      </c>
      <c r="R24" s="85">
        <v>168.278943012176</v>
      </c>
      <c r="S24" s="82">
        <v>132.19912559162299</v>
      </c>
      <c r="T24" s="20">
        <v>145.85609023546201</v>
      </c>
      <c r="U24" s="20">
        <v>156.609116196271</v>
      </c>
      <c r="V24" s="85">
        <v>189.317249707716</v>
      </c>
      <c r="W24" s="82">
        <v>138.51900469218501</v>
      </c>
      <c r="X24" s="20">
        <v>142.851042420563</v>
      </c>
      <c r="Y24" s="20">
        <v>154.756883392091</v>
      </c>
      <c r="Z24" s="85">
        <v>153.09967003410301</v>
      </c>
      <c r="AA24" s="82">
        <v>134.481286475057</v>
      </c>
      <c r="AB24" s="20">
        <v>137.48889838135801</v>
      </c>
      <c r="AC24" s="20">
        <v>160.334719983382</v>
      </c>
      <c r="AD24" s="85">
        <v>165.356729212517</v>
      </c>
    </row>
    <row r="25" spans="1:30" x14ac:dyDescent="0.25">
      <c r="N25" s="39">
        <v>38352</v>
      </c>
      <c r="O25" s="82">
        <v>120.468346438502</v>
      </c>
      <c r="P25" s="20">
        <v>112.759565853486</v>
      </c>
      <c r="Q25" s="20">
        <v>148.32067503565901</v>
      </c>
      <c r="R25" s="85">
        <v>172.64794437812</v>
      </c>
      <c r="S25" s="82">
        <v>142.02841224215399</v>
      </c>
      <c r="T25" s="20">
        <v>148.12012646564401</v>
      </c>
      <c r="U25" s="20">
        <v>164.45047833349</v>
      </c>
      <c r="V25" s="85">
        <v>192.83181310540101</v>
      </c>
      <c r="W25" s="82">
        <v>144.97936770537501</v>
      </c>
      <c r="X25" s="20">
        <v>146.84336382337099</v>
      </c>
      <c r="Y25" s="20">
        <v>159.79643273718401</v>
      </c>
      <c r="Z25" s="85">
        <v>156.09731535741599</v>
      </c>
      <c r="AA25" s="82">
        <v>138.11529189438701</v>
      </c>
      <c r="AB25" s="20">
        <v>139.75363999880599</v>
      </c>
      <c r="AC25" s="20">
        <v>163.16028636314701</v>
      </c>
      <c r="AD25" s="85">
        <v>168.13138613989</v>
      </c>
    </row>
    <row r="26" spans="1:30" x14ac:dyDescent="0.25">
      <c r="N26" s="39">
        <v>38442</v>
      </c>
      <c r="O26" s="82">
        <v>122.04995765848101</v>
      </c>
      <c r="P26" s="20">
        <v>119.765958229803</v>
      </c>
      <c r="Q26" s="20">
        <v>155.46985821443201</v>
      </c>
      <c r="R26" s="85">
        <v>170.92110252774799</v>
      </c>
      <c r="S26" s="82">
        <v>149.46233041546799</v>
      </c>
      <c r="T26" s="20">
        <v>155.062687491817</v>
      </c>
      <c r="U26" s="20">
        <v>175.04356245312101</v>
      </c>
      <c r="V26" s="85">
        <v>204.83760468104001</v>
      </c>
      <c r="W26" s="82">
        <v>150.11585688924299</v>
      </c>
      <c r="X26" s="20">
        <v>155.02852110277601</v>
      </c>
      <c r="Y26" s="20">
        <v>168.45103780098901</v>
      </c>
      <c r="Z26" s="85">
        <v>164.90341952296899</v>
      </c>
      <c r="AA26" s="82">
        <v>144.36470173144201</v>
      </c>
      <c r="AB26" s="20">
        <v>146.757447231626</v>
      </c>
      <c r="AC26" s="20">
        <v>173.725246767139</v>
      </c>
      <c r="AD26" s="85">
        <v>174.044219961262</v>
      </c>
    </row>
    <row r="27" spans="1:30" x14ac:dyDescent="0.25">
      <c r="A27" s="100" t="s">
        <v>85</v>
      </c>
      <c r="B27" s="100"/>
      <c r="C27" s="100"/>
      <c r="D27" s="100"/>
      <c r="E27" s="100"/>
      <c r="F27" s="100"/>
      <c r="G27" s="101"/>
      <c r="H27" s="100" t="s">
        <v>86</v>
      </c>
      <c r="I27" s="100"/>
      <c r="J27" s="100"/>
      <c r="K27" s="100"/>
      <c r="L27" s="100"/>
      <c r="M27" s="100"/>
      <c r="N27" s="39">
        <v>38533</v>
      </c>
      <c r="O27" s="82">
        <v>125.416094150406</v>
      </c>
      <c r="P27" s="20">
        <v>126.891738530013</v>
      </c>
      <c r="Q27" s="20">
        <v>162.22194515365101</v>
      </c>
      <c r="R27" s="85">
        <v>169.75572456506001</v>
      </c>
      <c r="S27" s="82">
        <v>156.37764254108501</v>
      </c>
      <c r="T27" s="20">
        <v>160.41156687710401</v>
      </c>
      <c r="U27" s="20">
        <v>185.85181234300899</v>
      </c>
      <c r="V27" s="85">
        <v>217.443978016062</v>
      </c>
      <c r="W27" s="82">
        <v>155.43048156809499</v>
      </c>
      <c r="X27" s="20">
        <v>161.253618580851</v>
      </c>
      <c r="Y27" s="20">
        <v>179.007381799591</v>
      </c>
      <c r="Z27" s="85">
        <v>179.603961878354</v>
      </c>
      <c r="AA27" s="82">
        <v>151.228916994326</v>
      </c>
      <c r="AB27" s="20">
        <v>155.01281162212601</v>
      </c>
      <c r="AC27" s="20">
        <v>185.07814577469199</v>
      </c>
      <c r="AD27" s="85">
        <v>181.895858400706</v>
      </c>
    </row>
    <row r="28" spans="1:30" x14ac:dyDescent="0.25">
      <c r="A28" s="100" t="s">
        <v>74</v>
      </c>
      <c r="B28" s="100"/>
      <c r="C28" s="100"/>
      <c r="D28" s="100"/>
      <c r="E28" s="100"/>
      <c r="F28" s="100"/>
      <c r="H28" s="100" t="s">
        <v>74</v>
      </c>
      <c r="I28" s="100"/>
      <c r="J28" s="100"/>
      <c r="K28" s="100"/>
      <c r="L28" s="100"/>
      <c r="M28" s="100"/>
      <c r="N28" s="39">
        <v>38625</v>
      </c>
      <c r="O28" s="82">
        <v>129.52371394305601</v>
      </c>
      <c r="P28" s="20">
        <v>127.53551006086499</v>
      </c>
      <c r="Q28" s="20">
        <v>161.700660363742</v>
      </c>
      <c r="R28" s="85">
        <v>173.31590797185899</v>
      </c>
      <c r="S28" s="82">
        <v>158.221378454768</v>
      </c>
      <c r="T28" s="20">
        <v>162.39749587622001</v>
      </c>
      <c r="U28" s="20">
        <v>189.292592093595</v>
      </c>
      <c r="V28" s="85">
        <v>221.16968448638301</v>
      </c>
      <c r="W28" s="82">
        <v>160.667679575102</v>
      </c>
      <c r="X28" s="20">
        <v>163.67752734125801</v>
      </c>
      <c r="Y28" s="20">
        <v>180.26256427148999</v>
      </c>
      <c r="Z28" s="85">
        <v>188.23412746497101</v>
      </c>
      <c r="AA28" s="82">
        <v>156.801778538474</v>
      </c>
      <c r="AB28" s="20">
        <v>160.57406229282401</v>
      </c>
      <c r="AC28" s="20">
        <v>186.691271525986</v>
      </c>
      <c r="AD28" s="85">
        <v>186.40312559188899</v>
      </c>
    </row>
    <row r="29" spans="1:30" x14ac:dyDescent="0.25">
      <c r="N29" s="39">
        <v>38717</v>
      </c>
      <c r="O29" s="82">
        <v>131.02287045060999</v>
      </c>
      <c r="P29" s="20">
        <v>126.883221371855</v>
      </c>
      <c r="Q29" s="20">
        <v>159.09382250519101</v>
      </c>
      <c r="R29" s="85">
        <v>177.27201958827999</v>
      </c>
      <c r="S29" s="82">
        <v>158.594193327662</v>
      </c>
      <c r="T29" s="20">
        <v>164.07552762701101</v>
      </c>
      <c r="U29" s="20">
        <v>191.54751224735099</v>
      </c>
      <c r="V29" s="85">
        <v>223.255746504565</v>
      </c>
      <c r="W29" s="82">
        <v>163.99429447138701</v>
      </c>
      <c r="X29" s="20">
        <v>170.44636659517499</v>
      </c>
      <c r="Y29" s="20">
        <v>179.61527008352101</v>
      </c>
      <c r="Z29" s="85">
        <v>185.36154785780201</v>
      </c>
      <c r="AA29" s="82">
        <v>161.74488163861901</v>
      </c>
      <c r="AB29" s="20">
        <v>165.00009969161599</v>
      </c>
      <c r="AC29" s="20">
        <v>186.640744302564</v>
      </c>
      <c r="AD29" s="85">
        <v>187.45904485588099</v>
      </c>
    </row>
    <row r="30" spans="1:30" x14ac:dyDescent="0.25">
      <c r="N30" s="39">
        <v>38807</v>
      </c>
      <c r="O30" s="82">
        <v>127.95339301065501</v>
      </c>
      <c r="P30" s="20">
        <v>128.39285852497099</v>
      </c>
      <c r="Q30" s="20">
        <v>158.43725681711101</v>
      </c>
      <c r="R30" s="85">
        <v>175.84992220401401</v>
      </c>
      <c r="S30" s="82">
        <v>163.02496329612799</v>
      </c>
      <c r="T30" s="20">
        <v>166.36550724102401</v>
      </c>
      <c r="U30" s="20">
        <v>198.042179810297</v>
      </c>
      <c r="V30" s="85">
        <v>226.600053978521</v>
      </c>
      <c r="W30" s="82">
        <v>165.314449893237</v>
      </c>
      <c r="X30" s="20">
        <v>179.93767527994001</v>
      </c>
      <c r="Y30" s="20">
        <v>188.77054933010899</v>
      </c>
      <c r="Z30" s="85">
        <v>179.60091682897399</v>
      </c>
      <c r="AA30" s="82">
        <v>166.56661825100099</v>
      </c>
      <c r="AB30" s="20">
        <v>171.52879311693499</v>
      </c>
      <c r="AC30" s="20">
        <v>193.790845282237</v>
      </c>
      <c r="AD30" s="85">
        <v>188.87785261739401</v>
      </c>
    </row>
    <row r="31" spans="1:30" x14ac:dyDescent="0.25">
      <c r="N31" s="39">
        <v>38898</v>
      </c>
      <c r="O31" s="82">
        <v>124.295038511953</v>
      </c>
      <c r="P31" s="20">
        <v>130.329020670208</v>
      </c>
      <c r="Q31" s="20">
        <v>155.50821706891799</v>
      </c>
      <c r="R31" s="85">
        <v>172.33291218673699</v>
      </c>
      <c r="S31" s="82">
        <v>167.93182913597599</v>
      </c>
      <c r="T31" s="20">
        <v>167.47220004763</v>
      </c>
      <c r="U31" s="20">
        <v>204.14301319039399</v>
      </c>
      <c r="V31" s="85">
        <v>225.84971228821101</v>
      </c>
      <c r="W31" s="82">
        <v>165.85385079032201</v>
      </c>
      <c r="X31" s="20">
        <v>184.65524772264499</v>
      </c>
      <c r="Y31" s="20">
        <v>196.49167878049701</v>
      </c>
      <c r="Z31" s="85">
        <v>173.94625059812299</v>
      </c>
      <c r="AA31" s="82">
        <v>171.36647939515899</v>
      </c>
      <c r="AB31" s="20">
        <v>179.049616221869</v>
      </c>
      <c r="AC31" s="20">
        <v>200.60031648517301</v>
      </c>
      <c r="AD31" s="85">
        <v>191.00892239834201</v>
      </c>
    </row>
    <row r="32" spans="1:30" x14ac:dyDescent="0.25">
      <c r="N32" s="39">
        <v>38990</v>
      </c>
      <c r="O32" s="82">
        <v>124.88565255674899</v>
      </c>
      <c r="P32" s="20">
        <v>132.23214851346199</v>
      </c>
      <c r="Q32" s="20">
        <v>155.04204835219099</v>
      </c>
      <c r="R32" s="85">
        <v>169.896135641303</v>
      </c>
      <c r="S32" s="82">
        <v>170.23872216081401</v>
      </c>
      <c r="T32" s="20">
        <v>171.554684984386</v>
      </c>
      <c r="U32" s="20">
        <v>203.54575015222599</v>
      </c>
      <c r="V32" s="85">
        <v>221.99891722536799</v>
      </c>
      <c r="W32" s="82">
        <v>167.136842779495</v>
      </c>
      <c r="X32" s="20">
        <v>182.89911722363601</v>
      </c>
      <c r="Y32" s="20">
        <v>189.65358770559999</v>
      </c>
      <c r="Z32" s="85">
        <v>170.69242283954901</v>
      </c>
      <c r="AA32" s="82">
        <v>171.514094924293</v>
      </c>
      <c r="AB32" s="20">
        <v>184.148575840322</v>
      </c>
      <c r="AC32" s="20">
        <v>198.891990695619</v>
      </c>
      <c r="AD32" s="85">
        <v>191.69793047876399</v>
      </c>
    </row>
    <row r="33" spans="14:30" x14ac:dyDescent="0.25">
      <c r="N33" s="39">
        <v>39082</v>
      </c>
      <c r="O33" s="82">
        <v>126.91042902766701</v>
      </c>
      <c r="P33" s="20">
        <v>131.923783669626</v>
      </c>
      <c r="Q33" s="20">
        <v>158.84257034629599</v>
      </c>
      <c r="R33" s="85">
        <v>167.558297823933</v>
      </c>
      <c r="S33" s="82">
        <v>172.22003995071501</v>
      </c>
      <c r="T33" s="20">
        <v>179.002190994286</v>
      </c>
      <c r="U33" s="20">
        <v>202.33300020326399</v>
      </c>
      <c r="V33" s="85">
        <v>224.04590202716801</v>
      </c>
      <c r="W33" s="82">
        <v>169.93427427768901</v>
      </c>
      <c r="X33" s="20">
        <v>181.107556230086</v>
      </c>
      <c r="Y33" s="20">
        <v>183.78721117038</v>
      </c>
      <c r="Z33" s="85">
        <v>172.041632694475</v>
      </c>
      <c r="AA33" s="82">
        <v>169.62097328195199</v>
      </c>
      <c r="AB33" s="20">
        <v>187.263482844479</v>
      </c>
      <c r="AC33" s="20">
        <v>197.75843647397099</v>
      </c>
      <c r="AD33" s="85">
        <v>192.46135958514901</v>
      </c>
    </row>
    <row r="34" spans="14:30" x14ac:dyDescent="0.25">
      <c r="N34" s="39">
        <v>39172</v>
      </c>
      <c r="O34" s="82">
        <v>127.76848066255199</v>
      </c>
      <c r="P34" s="20">
        <v>129.58567480912399</v>
      </c>
      <c r="Q34" s="20">
        <v>161.34721599041401</v>
      </c>
      <c r="R34" s="85">
        <v>163.22879817861599</v>
      </c>
      <c r="S34" s="82">
        <v>175.610998287618</v>
      </c>
      <c r="T34" s="20">
        <v>183.770766898001</v>
      </c>
      <c r="U34" s="20">
        <v>208.86985519314001</v>
      </c>
      <c r="V34" s="85">
        <v>237.37713489679399</v>
      </c>
      <c r="W34" s="82">
        <v>173.79088087366901</v>
      </c>
      <c r="X34" s="20">
        <v>182.34628828881901</v>
      </c>
      <c r="Y34" s="20">
        <v>189.33355023455201</v>
      </c>
      <c r="Z34" s="85">
        <v>175.86200353703401</v>
      </c>
      <c r="AA34" s="82">
        <v>173.721024256324</v>
      </c>
      <c r="AB34" s="20">
        <v>191.069599128904</v>
      </c>
      <c r="AC34" s="20">
        <v>203.773038025408</v>
      </c>
      <c r="AD34" s="85">
        <v>195.73946382817201</v>
      </c>
    </row>
    <row r="35" spans="14:30" x14ac:dyDescent="0.25">
      <c r="N35" s="39">
        <v>39263</v>
      </c>
      <c r="O35" s="82">
        <v>129.32779684615201</v>
      </c>
      <c r="P35" s="20">
        <v>127.16135025598101</v>
      </c>
      <c r="Q35" s="20">
        <v>158.000151658085</v>
      </c>
      <c r="R35" s="85">
        <v>158.23357357163701</v>
      </c>
      <c r="S35" s="82">
        <v>176.53260123107799</v>
      </c>
      <c r="T35" s="20">
        <v>185.81321561286001</v>
      </c>
      <c r="U35" s="20">
        <v>213.48107076962299</v>
      </c>
      <c r="V35" s="85">
        <v>250.45204847017899</v>
      </c>
      <c r="W35" s="82">
        <v>174.716129009121</v>
      </c>
      <c r="X35" s="20">
        <v>183.73585614638401</v>
      </c>
      <c r="Y35" s="20">
        <v>194.05375571300499</v>
      </c>
      <c r="Z35" s="85">
        <v>175.372927643921</v>
      </c>
      <c r="AA35" s="82">
        <v>181.85075357257099</v>
      </c>
      <c r="AB35" s="20">
        <v>195.729724263593</v>
      </c>
      <c r="AC35" s="20">
        <v>209.44920216488799</v>
      </c>
      <c r="AD35" s="85">
        <v>197.88316091029299</v>
      </c>
    </row>
    <row r="36" spans="14:30" x14ac:dyDescent="0.25">
      <c r="N36" s="39">
        <v>39355</v>
      </c>
      <c r="O36" s="82">
        <v>129.92205443472901</v>
      </c>
      <c r="P36" s="20">
        <v>126.541274866649</v>
      </c>
      <c r="Q36" s="20">
        <v>151.77523015172699</v>
      </c>
      <c r="R36" s="85">
        <v>155.009991689115</v>
      </c>
      <c r="S36" s="82">
        <v>171.05695177140399</v>
      </c>
      <c r="T36" s="20">
        <v>188.037376251566</v>
      </c>
      <c r="U36" s="20">
        <v>209.54026116256301</v>
      </c>
      <c r="V36" s="85">
        <v>246.29426547282199</v>
      </c>
      <c r="W36" s="82">
        <v>170.46898818013801</v>
      </c>
      <c r="X36" s="20">
        <v>185.75076147128701</v>
      </c>
      <c r="Y36" s="20">
        <v>188.419458838011</v>
      </c>
      <c r="Z36" s="85">
        <v>167.61646634842501</v>
      </c>
      <c r="AA36" s="82">
        <v>181.58756088684399</v>
      </c>
      <c r="AB36" s="20">
        <v>197.040387377911</v>
      </c>
      <c r="AC36" s="20">
        <v>208.01713194647201</v>
      </c>
      <c r="AD36" s="85">
        <v>191.01970802871301</v>
      </c>
    </row>
    <row r="37" spans="14:30" x14ac:dyDescent="0.25">
      <c r="N37" s="39">
        <v>39447</v>
      </c>
      <c r="O37" s="82">
        <v>128.72739110306199</v>
      </c>
      <c r="P37" s="20">
        <v>126.992889624813</v>
      </c>
      <c r="Q37" s="20">
        <v>147.24419907442399</v>
      </c>
      <c r="R37" s="85">
        <v>152.00598735395801</v>
      </c>
      <c r="S37" s="82">
        <v>166.814248825275</v>
      </c>
      <c r="T37" s="20">
        <v>188.22939783124801</v>
      </c>
      <c r="U37" s="20">
        <v>206.72277658073401</v>
      </c>
      <c r="V37" s="85">
        <v>237.94280930661299</v>
      </c>
      <c r="W37" s="82">
        <v>167.644094042668</v>
      </c>
      <c r="X37" s="20">
        <v>186.01345380316101</v>
      </c>
      <c r="Y37" s="20">
        <v>180.69184721993199</v>
      </c>
      <c r="Z37" s="85">
        <v>159.57458631386999</v>
      </c>
      <c r="AA37" s="82">
        <v>175.361882813157</v>
      </c>
      <c r="AB37" s="20">
        <v>194.317892396617</v>
      </c>
      <c r="AC37" s="20">
        <v>203.069875024471</v>
      </c>
      <c r="AD37" s="85">
        <v>181.98690696926499</v>
      </c>
    </row>
    <row r="38" spans="14:30" x14ac:dyDescent="0.25">
      <c r="N38" s="39">
        <v>39538</v>
      </c>
      <c r="O38" s="82">
        <v>125.73920192976399</v>
      </c>
      <c r="P38" s="20">
        <v>126.60825953061</v>
      </c>
      <c r="Q38" s="20">
        <v>142.10702400264401</v>
      </c>
      <c r="R38" s="85">
        <v>144.918450724754</v>
      </c>
      <c r="S38" s="82">
        <v>169.45182309424601</v>
      </c>
      <c r="T38" s="20">
        <v>183.62250195541401</v>
      </c>
      <c r="U38" s="20">
        <v>206.812861117105</v>
      </c>
      <c r="V38" s="85">
        <v>239.35306936377401</v>
      </c>
      <c r="W38" s="82">
        <v>165.11173474630999</v>
      </c>
      <c r="X38" s="20">
        <v>181.64316693843</v>
      </c>
      <c r="Y38" s="20">
        <v>176.62466945349399</v>
      </c>
      <c r="Z38" s="85">
        <v>151.85416305139901</v>
      </c>
      <c r="AA38" s="82">
        <v>173.35071439725101</v>
      </c>
      <c r="AB38" s="20">
        <v>191.00282587524001</v>
      </c>
      <c r="AC38" s="20">
        <v>200.284787610633</v>
      </c>
      <c r="AD38" s="85">
        <v>179.65357697301701</v>
      </c>
    </row>
    <row r="39" spans="14:30" x14ac:dyDescent="0.25">
      <c r="N39" s="39">
        <v>39629</v>
      </c>
      <c r="O39" s="82">
        <v>120.100194118114</v>
      </c>
      <c r="P39" s="20">
        <v>125.466120301009</v>
      </c>
      <c r="Q39" s="20">
        <v>139.130325876125</v>
      </c>
      <c r="R39" s="85">
        <v>137.30224245212401</v>
      </c>
      <c r="S39" s="82">
        <v>173.07788135987701</v>
      </c>
      <c r="T39" s="20">
        <v>180.57449729737999</v>
      </c>
      <c r="U39" s="20">
        <v>203.92854599421301</v>
      </c>
      <c r="V39" s="85">
        <v>239.317586842401</v>
      </c>
      <c r="W39" s="82">
        <v>158.577034509029</v>
      </c>
      <c r="X39" s="20">
        <v>176.495063771036</v>
      </c>
      <c r="Y39" s="20">
        <v>169.619293407296</v>
      </c>
      <c r="Z39" s="85">
        <v>144.71352529181499</v>
      </c>
      <c r="AA39" s="82">
        <v>172.48545770422001</v>
      </c>
      <c r="AB39" s="20">
        <v>186.748973218678</v>
      </c>
      <c r="AC39" s="20">
        <v>196.49655469862299</v>
      </c>
      <c r="AD39" s="85">
        <v>180.16128635968499</v>
      </c>
    </row>
    <row r="40" spans="14:30" x14ac:dyDescent="0.25">
      <c r="N40" s="39">
        <v>39721</v>
      </c>
      <c r="O40" s="82">
        <v>113.11101894717601</v>
      </c>
      <c r="P40" s="20">
        <v>118.649964487652</v>
      </c>
      <c r="Q40" s="20">
        <v>134.29037810079299</v>
      </c>
      <c r="R40" s="85">
        <v>129.231075874699</v>
      </c>
      <c r="S40" s="82">
        <v>165.63305585574099</v>
      </c>
      <c r="T40" s="20">
        <v>183.517722713479</v>
      </c>
      <c r="U40" s="20">
        <v>196.740274745785</v>
      </c>
      <c r="V40" s="85">
        <v>229.794180033423</v>
      </c>
      <c r="W40" s="82">
        <v>149.50873974269101</v>
      </c>
      <c r="X40" s="20">
        <v>170.19776842693099</v>
      </c>
      <c r="Y40" s="20">
        <v>158.37463860659301</v>
      </c>
      <c r="Z40" s="85">
        <v>136.28102616719099</v>
      </c>
      <c r="AA40" s="82">
        <v>163.407279375782</v>
      </c>
      <c r="AB40" s="20">
        <v>175.69255730632599</v>
      </c>
      <c r="AC40" s="20">
        <v>181.71278615229099</v>
      </c>
      <c r="AD40" s="85">
        <v>176.624012223081</v>
      </c>
    </row>
    <row r="41" spans="14:30" x14ac:dyDescent="0.25">
      <c r="N41" s="39">
        <v>39813</v>
      </c>
      <c r="O41" s="82">
        <v>106.84178261328999</v>
      </c>
      <c r="P41" s="20">
        <v>110.284621448632</v>
      </c>
      <c r="Q41" s="20">
        <v>125.44920576398</v>
      </c>
      <c r="R41" s="85">
        <v>122.164210658228</v>
      </c>
      <c r="S41" s="82">
        <v>152.78089502619599</v>
      </c>
      <c r="T41" s="20">
        <v>181.07033636429901</v>
      </c>
      <c r="U41" s="20">
        <v>190.76191267762499</v>
      </c>
      <c r="V41" s="85">
        <v>221.33429545510299</v>
      </c>
      <c r="W41" s="82">
        <v>141.90265451245199</v>
      </c>
      <c r="X41" s="20">
        <v>161.954565289767</v>
      </c>
      <c r="Y41" s="20">
        <v>149.70585085025499</v>
      </c>
      <c r="Z41" s="85">
        <v>128.25027138155201</v>
      </c>
      <c r="AA41" s="82">
        <v>150.75539759008501</v>
      </c>
      <c r="AB41" s="20">
        <v>163.19381160557199</v>
      </c>
      <c r="AC41" s="20">
        <v>167.32064586304199</v>
      </c>
      <c r="AD41" s="85">
        <v>168.78694713435701</v>
      </c>
    </row>
    <row r="42" spans="14:30" x14ac:dyDescent="0.25">
      <c r="N42" s="39">
        <v>39903</v>
      </c>
      <c r="O42" s="82">
        <v>99.259685595074501</v>
      </c>
      <c r="P42" s="20">
        <v>105.844873919393</v>
      </c>
      <c r="Q42" s="20">
        <v>119.851362342332</v>
      </c>
      <c r="R42" s="85">
        <v>118.369773152058</v>
      </c>
      <c r="S42" s="82">
        <v>142.939696335218</v>
      </c>
      <c r="T42" s="20">
        <v>167.276011466678</v>
      </c>
      <c r="U42" s="20">
        <v>188.121861409622</v>
      </c>
      <c r="V42" s="85">
        <v>215.08609654633401</v>
      </c>
      <c r="W42" s="82">
        <v>135.71784186787499</v>
      </c>
      <c r="X42" s="20">
        <v>152.16587910204899</v>
      </c>
      <c r="Y42" s="20">
        <v>145.49148326771001</v>
      </c>
      <c r="Z42" s="85">
        <v>123.199332058054</v>
      </c>
      <c r="AA42" s="82">
        <v>139.01986736912201</v>
      </c>
      <c r="AB42" s="20">
        <v>151.218445774049</v>
      </c>
      <c r="AC42" s="20">
        <v>159.082060970599</v>
      </c>
      <c r="AD42" s="85">
        <v>155.500756030329</v>
      </c>
    </row>
    <row r="43" spans="14:30" x14ac:dyDescent="0.25">
      <c r="N43" s="39">
        <v>39994</v>
      </c>
      <c r="O43" s="82">
        <v>93.617488146636603</v>
      </c>
      <c r="P43" s="20">
        <v>104.84120067123</v>
      </c>
      <c r="Q43" s="20">
        <v>118.83286427541699</v>
      </c>
      <c r="R43" s="85">
        <v>113.474058029631</v>
      </c>
      <c r="S43" s="82">
        <v>135.484045292785</v>
      </c>
      <c r="T43" s="20">
        <v>157.838643831338</v>
      </c>
      <c r="U43" s="20">
        <v>186.03670639105701</v>
      </c>
      <c r="V43" s="85">
        <v>209.04109548827199</v>
      </c>
      <c r="W43" s="82">
        <v>131.74448245391699</v>
      </c>
      <c r="X43" s="20">
        <v>146.03576457763899</v>
      </c>
      <c r="Y43" s="20">
        <v>142.37410723896301</v>
      </c>
      <c r="Z43" s="85">
        <v>116.267716321333</v>
      </c>
      <c r="AA43" s="82">
        <v>126.39397820895699</v>
      </c>
      <c r="AB43" s="20">
        <v>139.900554704722</v>
      </c>
      <c r="AC43" s="20">
        <v>151.53494443761099</v>
      </c>
      <c r="AD43" s="85">
        <v>140.628061778741</v>
      </c>
    </row>
    <row r="44" spans="14:30" x14ac:dyDescent="0.25">
      <c r="N44" s="39">
        <v>40086</v>
      </c>
      <c r="O44" s="82">
        <v>93.992180631112006</v>
      </c>
      <c r="P44" s="20">
        <v>102.655151364586</v>
      </c>
      <c r="Q44" s="20">
        <v>117.34072063244299</v>
      </c>
      <c r="R44" s="85">
        <v>103.71051982086399</v>
      </c>
      <c r="S44" s="82">
        <v>134.52431276189799</v>
      </c>
      <c r="T44" s="20">
        <v>155.432806002641</v>
      </c>
      <c r="U44" s="20">
        <v>184.69778489677199</v>
      </c>
      <c r="V44" s="85">
        <v>205.78604880448</v>
      </c>
      <c r="W44" s="82">
        <v>130.830006067846</v>
      </c>
      <c r="X44" s="20">
        <v>145.833012325098</v>
      </c>
      <c r="Y44" s="20">
        <v>138.33919212716199</v>
      </c>
      <c r="Z44" s="85">
        <v>107.25075014519901</v>
      </c>
      <c r="AA44" s="82">
        <v>117.847721251081</v>
      </c>
      <c r="AB44" s="20">
        <v>134.28099000931601</v>
      </c>
      <c r="AC44" s="20">
        <v>144.91607637060201</v>
      </c>
      <c r="AD44" s="85">
        <v>134.263242778088</v>
      </c>
    </row>
    <row r="45" spans="14:30" x14ac:dyDescent="0.25">
      <c r="N45" s="39">
        <v>40178</v>
      </c>
      <c r="O45" s="82">
        <v>93.682190510221503</v>
      </c>
      <c r="P45" s="20">
        <v>97.021259732083607</v>
      </c>
      <c r="Q45" s="20">
        <v>113.800974426344</v>
      </c>
      <c r="R45" s="85">
        <v>96.0502560896837</v>
      </c>
      <c r="S45" s="82">
        <v>135.74769833147701</v>
      </c>
      <c r="T45" s="20">
        <v>152.16072004944701</v>
      </c>
      <c r="U45" s="20">
        <v>181.781416573782</v>
      </c>
      <c r="V45" s="85">
        <v>202.50781025523801</v>
      </c>
      <c r="W45" s="82">
        <v>129.097467907614</v>
      </c>
      <c r="X45" s="20">
        <v>144.48077080476099</v>
      </c>
      <c r="Y45" s="20">
        <v>134.59949204928401</v>
      </c>
      <c r="Z45" s="85">
        <v>103.151223241981</v>
      </c>
      <c r="AA45" s="82">
        <v>114.83833038863099</v>
      </c>
      <c r="AB45" s="20">
        <v>132.43008288390499</v>
      </c>
      <c r="AC45" s="20">
        <v>138.66890750159601</v>
      </c>
      <c r="AD45" s="85">
        <v>132.680846012995</v>
      </c>
    </row>
    <row r="46" spans="14:30" x14ac:dyDescent="0.25">
      <c r="N46" s="39">
        <v>40268</v>
      </c>
      <c r="O46" s="82">
        <v>88.946094536215099</v>
      </c>
      <c r="P46" s="20">
        <v>93.383920383431203</v>
      </c>
      <c r="Q46" s="20">
        <v>110.815940809016</v>
      </c>
      <c r="R46" s="85">
        <v>94.569169490080796</v>
      </c>
      <c r="S46" s="82">
        <v>131.68556801433701</v>
      </c>
      <c r="T46" s="20">
        <v>149.88126803486901</v>
      </c>
      <c r="U46" s="20">
        <v>175.21540001685301</v>
      </c>
      <c r="V46" s="85">
        <v>201.039486861581</v>
      </c>
      <c r="W46" s="82">
        <v>125.47240648631001</v>
      </c>
      <c r="X46" s="20">
        <v>139.80516168736401</v>
      </c>
      <c r="Y46" s="20">
        <v>132.43515229110901</v>
      </c>
      <c r="Z46" s="85">
        <v>105.986822324689</v>
      </c>
      <c r="AA46" s="82">
        <v>113.105347707943</v>
      </c>
      <c r="AB46" s="20">
        <v>132.810177118832</v>
      </c>
      <c r="AC46" s="20">
        <v>132.972588165324</v>
      </c>
      <c r="AD46" s="85">
        <v>129.946785646037</v>
      </c>
    </row>
    <row r="47" spans="14:30" x14ac:dyDescent="0.25">
      <c r="N47" s="39">
        <v>40359</v>
      </c>
      <c r="O47" s="82">
        <v>84.775279455836696</v>
      </c>
      <c r="P47" s="20">
        <v>92.545469136848098</v>
      </c>
      <c r="Q47" s="20">
        <v>107.342365087096</v>
      </c>
      <c r="R47" s="85">
        <v>95.394559832827298</v>
      </c>
      <c r="S47" s="82">
        <v>125.626596236772</v>
      </c>
      <c r="T47" s="20">
        <v>150.988303991934</v>
      </c>
      <c r="U47" s="20">
        <v>167.84075845015499</v>
      </c>
      <c r="V47" s="85">
        <v>199.21621449717099</v>
      </c>
      <c r="W47" s="82">
        <v>122.15194270010301</v>
      </c>
      <c r="X47" s="20">
        <v>135.71502639245699</v>
      </c>
      <c r="Y47" s="20">
        <v>131.03927368160299</v>
      </c>
      <c r="Z47" s="85">
        <v>108.860470101743</v>
      </c>
      <c r="AA47" s="82">
        <v>109.85692685510099</v>
      </c>
      <c r="AB47" s="20">
        <v>134.20766947874901</v>
      </c>
      <c r="AC47" s="20">
        <v>128.075572181441</v>
      </c>
      <c r="AD47" s="85">
        <v>126.725399902218</v>
      </c>
    </row>
    <row r="48" spans="14:30" x14ac:dyDescent="0.25">
      <c r="N48" s="39">
        <v>40451</v>
      </c>
      <c r="O48" s="82">
        <v>81.723191311565898</v>
      </c>
      <c r="P48" s="20">
        <v>90.787586018450597</v>
      </c>
      <c r="Q48" s="20">
        <v>104.58406719697</v>
      </c>
      <c r="R48" s="85">
        <v>94.793179522524596</v>
      </c>
      <c r="S48" s="82">
        <v>125.782787409558</v>
      </c>
      <c r="T48" s="20">
        <v>151.492678516014</v>
      </c>
      <c r="U48" s="20">
        <v>170.05118277958201</v>
      </c>
      <c r="V48" s="85">
        <v>201.18892478128399</v>
      </c>
      <c r="W48" s="82">
        <v>120.51816840207699</v>
      </c>
      <c r="X48" s="20">
        <v>133.793600594807</v>
      </c>
      <c r="Y48" s="20">
        <v>131.18470302797601</v>
      </c>
      <c r="Z48" s="85">
        <v>109.89010077448</v>
      </c>
      <c r="AA48" s="82">
        <v>106.061283911657</v>
      </c>
      <c r="AB48" s="20">
        <v>128.50216092890599</v>
      </c>
      <c r="AC48" s="20">
        <v>128.39646661614401</v>
      </c>
      <c r="AD48" s="85">
        <v>127.635233265523</v>
      </c>
    </row>
    <row r="49" spans="14:30" x14ac:dyDescent="0.25">
      <c r="N49" s="39">
        <v>40543</v>
      </c>
      <c r="O49" s="82">
        <v>78.538111973623202</v>
      </c>
      <c r="P49" s="20">
        <v>87.620457022854396</v>
      </c>
      <c r="Q49" s="20">
        <v>103.242002379909</v>
      </c>
      <c r="R49" s="85">
        <v>92.938377289541407</v>
      </c>
      <c r="S49" s="82">
        <v>127.616239889337</v>
      </c>
      <c r="T49" s="20">
        <v>149.645138543955</v>
      </c>
      <c r="U49" s="20">
        <v>175.77882907889099</v>
      </c>
      <c r="V49" s="85">
        <v>207.92335656126301</v>
      </c>
      <c r="W49" s="82">
        <v>118.423606340294</v>
      </c>
      <c r="X49" s="20">
        <v>131.64732840549701</v>
      </c>
      <c r="Y49" s="20">
        <v>130.45663270006199</v>
      </c>
      <c r="Z49" s="85">
        <v>110.6927447138</v>
      </c>
      <c r="AA49" s="82">
        <v>103.389604204816</v>
      </c>
      <c r="AB49" s="20">
        <v>121.082663574512</v>
      </c>
      <c r="AC49" s="20">
        <v>129.51971362100201</v>
      </c>
      <c r="AD49" s="85">
        <v>132.23619986994299</v>
      </c>
    </row>
    <row r="50" spans="14:30" x14ac:dyDescent="0.25">
      <c r="N50" s="39">
        <v>40633</v>
      </c>
      <c r="O50" s="82">
        <v>77.278022375127904</v>
      </c>
      <c r="P50" s="20">
        <v>87.710256818448102</v>
      </c>
      <c r="Q50" s="20">
        <v>102.58902627103799</v>
      </c>
      <c r="R50" s="85">
        <v>95.0527559599184</v>
      </c>
      <c r="S50" s="82">
        <v>127.440054005804</v>
      </c>
      <c r="T50" s="20">
        <v>149.390205313942</v>
      </c>
      <c r="U50" s="20">
        <v>173.34236302151899</v>
      </c>
      <c r="V50" s="85">
        <v>212.488085763154</v>
      </c>
      <c r="W50" s="82">
        <v>115.27852976420699</v>
      </c>
      <c r="X50" s="20">
        <v>129.590733035216</v>
      </c>
      <c r="Y50" s="20">
        <v>128.46929599478199</v>
      </c>
      <c r="Z50" s="85">
        <v>112.888132278678</v>
      </c>
      <c r="AA50" s="82">
        <v>103.323796969906</v>
      </c>
      <c r="AB50" s="20">
        <v>120.858816513091</v>
      </c>
      <c r="AC50" s="20">
        <v>127.145624917296</v>
      </c>
      <c r="AD50" s="85">
        <v>137.20640969520201</v>
      </c>
    </row>
    <row r="51" spans="14:30" x14ac:dyDescent="0.25">
      <c r="N51" s="39">
        <v>40724</v>
      </c>
      <c r="O51" s="82">
        <v>78.898847009087305</v>
      </c>
      <c r="P51" s="20">
        <v>91.027881549574701</v>
      </c>
      <c r="Q51" s="20">
        <v>101.65061773684999</v>
      </c>
      <c r="R51" s="85">
        <v>99.372887513888898</v>
      </c>
      <c r="S51" s="82">
        <v>129.544749299313</v>
      </c>
      <c r="T51" s="20">
        <v>150.270386825179</v>
      </c>
      <c r="U51" s="20">
        <v>169.42824602147701</v>
      </c>
      <c r="V51" s="85">
        <v>216.22285558771301</v>
      </c>
      <c r="W51" s="82">
        <v>113.82626198341499</v>
      </c>
      <c r="X51" s="20">
        <v>131.06624554241699</v>
      </c>
      <c r="Y51" s="20">
        <v>128.468170405969</v>
      </c>
      <c r="Z51" s="85">
        <v>116.389205423467</v>
      </c>
      <c r="AA51" s="82">
        <v>104.927475456379</v>
      </c>
      <c r="AB51" s="20">
        <v>123.173068695675</v>
      </c>
      <c r="AC51" s="20">
        <v>124.897770286707</v>
      </c>
      <c r="AD51" s="85">
        <v>141.02109564151101</v>
      </c>
    </row>
    <row r="52" spans="14:30" x14ac:dyDescent="0.25">
      <c r="N52" s="39">
        <v>40816</v>
      </c>
      <c r="O52" s="82">
        <v>80.593512695432096</v>
      </c>
      <c r="P52" s="20">
        <v>90.371248979588202</v>
      </c>
      <c r="Q52" s="20">
        <v>100.363578087147</v>
      </c>
      <c r="R52" s="85">
        <v>104.722969175363</v>
      </c>
      <c r="S52" s="82">
        <v>133.090200000793</v>
      </c>
      <c r="T52" s="20">
        <v>149.72551726303001</v>
      </c>
      <c r="U52" s="20">
        <v>171.760068634296</v>
      </c>
      <c r="V52" s="85">
        <v>222.54604788495701</v>
      </c>
      <c r="W52" s="82">
        <v>113.137931915153</v>
      </c>
      <c r="X52" s="20">
        <v>132.047487093927</v>
      </c>
      <c r="Y52" s="20">
        <v>129.519191880092</v>
      </c>
      <c r="Z52" s="85">
        <v>118.982766808607</v>
      </c>
      <c r="AA52" s="82">
        <v>105.11737289220299</v>
      </c>
      <c r="AB52" s="20">
        <v>122.40911398442201</v>
      </c>
      <c r="AC52" s="20">
        <v>124.94710858693099</v>
      </c>
      <c r="AD52" s="85">
        <v>144.33747003715101</v>
      </c>
    </row>
    <row r="53" spans="14:30" x14ac:dyDescent="0.25">
      <c r="N53" s="39">
        <v>40908</v>
      </c>
      <c r="O53" s="82">
        <v>80.086453036007995</v>
      </c>
      <c r="P53" s="20">
        <v>87.393193840448404</v>
      </c>
      <c r="Q53" s="20">
        <v>99.338859824612797</v>
      </c>
      <c r="R53" s="85">
        <v>107.373144244923</v>
      </c>
      <c r="S53" s="82">
        <v>134.701178106822</v>
      </c>
      <c r="T53" s="20">
        <v>148.60422025764601</v>
      </c>
      <c r="U53" s="20">
        <v>175.63591734552901</v>
      </c>
      <c r="V53" s="85">
        <v>226.485017349484</v>
      </c>
      <c r="W53" s="82">
        <v>111.53567542031</v>
      </c>
      <c r="X53" s="20">
        <v>129.18517883912</v>
      </c>
      <c r="Y53" s="20">
        <v>128.84799181969501</v>
      </c>
      <c r="Z53" s="85">
        <v>119.990567159779</v>
      </c>
      <c r="AA53" s="82">
        <v>104.084054552208</v>
      </c>
      <c r="AB53" s="20">
        <v>121.035319535507</v>
      </c>
      <c r="AC53" s="20">
        <v>126.548148498041</v>
      </c>
      <c r="AD53" s="85">
        <v>148.844174673602</v>
      </c>
    </row>
    <row r="54" spans="14:30" x14ac:dyDescent="0.25">
      <c r="N54" s="39">
        <v>40999</v>
      </c>
      <c r="O54" s="82">
        <v>77.691278325139706</v>
      </c>
      <c r="P54" s="20">
        <v>87.118987908476299</v>
      </c>
      <c r="Q54" s="20">
        <v>97.089000376106696</v>
      </c>
      <c r="R54" s="85">
        <v>102.462168868384</v>
      </c>
      <c r="S54" s="82">
        <v>133.77072951267201</v>
      </c>
      <c r="T54" s="20">
        <v>146.24697658074899</v>
      </c>
      <c r="U54" s="20">
        <v>175.44320894072899</v>
      </c>
      <c r="V54" s="85">
        <v>226.12289962851199</v>
      </c>
      <c r="W54" s="82">
        <v>111.259570064106</v>
      </c>
      <c r="X54" s="20">
        <v>125.482184941897</v>
      </c>
      <c r="Y54" s="20">
        <v>128.65445594453399</v>
      </c>
      <c r="Z54" s="85">
        <v>122.94003506904799</v>
      </c>
      <c r="AA54" s="82">
        <v>105.250382816629</v>
      </c>
      <c r="AB54" s="20">
        <v>123.800640932607</v>
      </c>
      <c r="AC54" s="20">
        <v>130.412207069332</v>
      </c>
      <c r="AD54" s="85">
        <v>155.18459753489901</v>
      </c>
    </row>
    <row r="55" spans="14:30" x14ac:dyDescent="0.25">
      <c r="N55" s="39">
        <v>41090</v>
      </c>
      <c r="O55" s="82">
        <v>74.768955299669997</v>
      </c>
      <c r="P55" s="20">
        <v>87.280190677073307</v>
      </c>
      <c r="Q55" s="20">
        <v>96.1317251916917</v>
      </c>
      <c r="R55" s="85">
        <v>98.164247544237</v>
      </c>
      <c r="S55" s="82">
        <v>134.37244084666901</v>
      </c>
      <c r="T55" s="20">
        <v>146.16827868786399</v>
      </c>
      <c r="U55" s="20">
        <v>173.85653659125001</v>
      </c>
      <c r="V55" s="85">
        <v>227.277254666722</v>
      </c>
      <c r="W55" s="82">
        <v>113.334643241393</v>
      </c>
      <c r="X55" s="20">
        <v>125.16942248753</v>
      </c>
      <c r="Y55" s="20">
        <v>130.939760415265</v>
      </c>
      <c r="Z55" s="85">
        <v>128.28673561436699</v>
      </c>
      <c r="AA55" s="82">
        <v>107.90518429005699</v>
      </c>
      <c r="AB55" s="20">
        <v>128.03031402913899</v>
      </c>
      <c r="AC55" s="20">
        <v>135.19545861104601</v>
      </c>
      <c r="AD55" s="85">
        <v>164.294830497541</v>
      </c>
    </row>
    <row r="56" spans="14:30" x14ac:dyDescent="0.25">
      <c r="N56" s="39">
        <v>41182</v>
      </c>
      <c r="O56" s="82">
        <v>74.154694979026004</v>
      </c>
      <c r="P56" s="20">
        <v>88.669966042992698</v>
      </c>
      <c r="Q56" s="20">
        <v>100.12954597478399</v>
      </c>
      <c r="R56" s="85">
        <v>104.69057703670801</v>
      </c>
      <c r="S56" s="82">
        <v>136.60110216271701</v>
      </c>
      <c r="T56" s="20">
        <v>148.859850089687</v>
      </c>
      <c r="U56" s="20">
        <v>175.74586349133699</v>
      </c>
      <c r="V56" s="85">
        <v>236.02714715672599</v>
      </c>
      <c r="W56" s="82">
        <v>116.40783105211899</v>
      </c>
      <c r="X56" s="20">
        <v>131.82092874924399</v>
      </c>
      <c r="Y56" s="20">
        <v>133.65230872487999</v>
      </c>
      <c r="Z56" s="85">
        <v>132.220962492371</v>
      </c>
      <c r="AA56" s="82">
        <v>109.94172689692699</v>
      </c>
      <c r="AB56" s="20">
        <v>130.38406149055101</v>
      </c>
      <c r="AC56" s="20">
        <v>136.59432650781</v>
      </c>
      <c r="AD56" s="85">
        <v>169.196670536569</v>
      </c>
    </row>
    <row r="57" spans="14:30" x14ac:dyDescent="0.25">
      <c r="N57" s="39">
        <v>41274</v>
      </c>
      <c r="O57" s="82">
        <v>75.569717184138696</v>
      </c>
      <c r="P57" s="20">
        <v>89.392062503866399</v>
      </c>
      <c r="Q57" s="20">
        <v>102.83877766177299</v>
      </c>
      <c r="R57" s="85">
        <v>113.644061139309</v>
      </c>
      <c r="S57" s="82">
        <v>137.85305807924101</v>
      </c>
      <c r="T57" s="20">
        <v>150.426463272966</v>
      </c>
      <c r="U57" s="20">
        <v>180.32848181082201</v>
      </c>
      <c r="V57" s="85">
        <v>245.59757196443701</v>
      </c>
      <c r="W57" s="82">
        <v>118.29716609616899</v>
      </c>
      <c r="X57" s="20">
        <v>136.358906151159</v>
      </c>
      <c r="Y57" s="20">
        <v>135.095812861383</v>
      </c>
      <c r="Z57" s="85">
        <v>135.12790443702201</v>
      </c>
      <c r="AA57" s="82">
        <v>111.66337345798</v>
      </c>
      <c r="AB57" s="20">
        <v>130.98153131866101</v>
      </c>
      <c r="AC57" s="20">
        <v>137.66260805563701</v>
      </c>
      <c r="AD57" s="85">
        <v>168.972203609941</v>
      </c>
    </row>
    <row r="58" spans="14:30" x14ac:dyDescent="0.25">
      <c r="N58" s="39">
        <v>41364</v>
      </c>
      <c r="O58" s="82">
        <v>78.050988768676007</v>
      </c>
      <c r="P58" s="20">
        <v>88.413377054135296</v>
      </c>
      <c r="Q58" s="20">
        <v>101.428497706797</v>
      </c>
      <c r="R58" s="85">
        <v>117.971156758771</v>
      </c>
      <c r="S58" s="82">
        <v>137.75940057039199</v>
      </c>
      <c r="T58" s="20">
        <v>152.31726424670899</v>
      </c>
      <c r="U58" s="20">
        <v>184.414292706731</v>
      </c>
      <c r="V58" s="85">
        <v>249.43318039737699</v>
      </c>
      <c r="W58" s="82">
        <v>119.682048592497</v>
      </c>
      <c r="X58" s="20">
        <v>134.89421083040699</v>
      </c>
      <c r="Y58" s="20">
        <v>139.187781698187</v>
      </c>
      <c r="Z58" s="85">
        <v>139.23336509767799</v>
      </c>
      <c r="AA58" s="82">
        <v>115.071157899958</v>
      </c>
      <c r="AB58" s="20">
        <v>133.39335471488599</v>
      </c>
      <c r="AC58" s="20">
        <v>144.43562635963301</v>
      </c>
      <c r="AD58" s="85">
        <v>172.25270479442901</v>
      </c>
    </row>
    <row r="59" spans="14:30" x14ac:dyDescent="0.25">
      <c r="N59" s="39">
        <v>41455</v>
      </c>
      <c r="O59" s="82">
        <v>80.474167561107393</v>
      </c>
      <c r="P59" s="20">
        <v>89.476777497278604</v>
      </c>
      <c r="Q59" s="20">
        <v>102.252295230134</v>
      </c>
      <c r="R59" s="85">
        <v>124.832202137325</v>
      </c>
      <c r="S59" s="82">
        <v>134.74519636782199</v>
      </c>
      <c r="T59" s="20">
        <v>152.852167641124</v>
      </c>
      <c r="U59" s="20">
        <v>190.516491585751</v>
      </c>
      <c r="V59" s="85">
        <v>253.946799355248</v>
      </c>
      <c r="W59" s="82">
        <v>121.29921295534599</v>
      </c>
      <c r="X59" s="20">
        <v>136.29830029777199</v>
      </c>
      <c r="Y59" s="20">
        <v>146.15979021479299</v>
      </c>
      <c r="Z59" s="85">
        <v>143.58442154026901</v>
      </c>
      <c r="AA59" s="82">
        <v>120.802555743696</v>
      </c>
      <c r="AB59" s="20">
        <v>139.11507925069401</v>
      </c>
      <c r="AC59" s="20">
        <v>155.584895233992</v>
      </c>
      <c r="AD59" s="85">
        <v>179.942964415901</v>
      </c>
    </row>
    <row r="60" spans="14:30" x14ac:dyDescent="0.25">
      <c r="N60" s="39">
        <v>41547</v>
      </c>
      <c r="O60" s="82">
        <v>81.972893151473599</v>
      </c>
      <c r="P60" s="20">
        <v>92.181457239770594</v>
      </c>
      <c r="Q60" s="20">
        <v>106.114884564253</v>
      </c>
      <c r="R60" s="85">
        <v>129.85097567388701</v>
      </c>
      <c r="S60" s="82">
        <v>136.82267368561401</v>
      </c>
      <c r="T60" s="20">
        <v>152.937924024811</v>
      </c>
      <c r="U60" s="20">
        <v>194.119637143023</v>
      </c>
      <c r="V60" s="85">
        <v>262.25404390089801</v>
      </c>
      <c r="W60" s="82">
        <v>122.201032716063</v>
      </c>
      <c r="X60" s="20">
        <v>141.05570108452901</v>
      </c>
      <c r="Y60" s="20">
        <v>145.514366504934</v>
      </c>
      <c r="Z60" s="85">
        <v>148.956078617175</v>
      </c>
      <c r="AA60" s="82">
        <v>125.640405445713</v>
      </c>
      <c r="AB60" s="20">
        <v>145.97964634163799</v>
      </c>
      <c r="AC60" s="20">
        <v>161.07370334429299</v>
      </c>
      <c r="AD60" s="85">
        <v>186.605830844736</v>
      </c>
    </row>
    <row r="61" spans="14:30" x14ac:dyDescent="0.25">
      <c r="N61" s="39">
        <v>41639</v>
      </c>
      <c r="O61" s="82">
        <v>83.066668740500901</v>
      </c>
      <c r="P61" s="20">
        <v>94.371938124610693</v>
      </c>
      <c r="Q61" s="20">
        <v>108.42487223794799</v>
      </c>
      <c r="R61" s="85">
        <v>130.75582161422099</v>
      </c>
      <c r="S61" s="82">
        <v>144.50436702014801</v>
      </c>
      <c r="T61" s="20">
        <v>155.01579423210899</v>
      </c>
      <c r="U61" s="20">
        <v>194.167022489376</v>
      </c>
      <c r="V61" s="85">
        <v>272.49929985172599</v>
      </c>
      <c r="W61" s="82">
        <v>123.266385324377</v>
      </c>
      <c r="X61" s="20">
        <v>144.28016496865999</v>
      </c>
      <c r="Y61" s="20">
        <v>141.45286140158399</v>
      </c>
      <c r="Z61" s="85">
        <v>154.17408817274301</v>
      </c>
      <c r="AA61" s="82">
        <v>127.84326269728599</v>
      </c>
      <c r="AB61" s="20">
        <v>150.61854916226301</v>
      </c>
      <c r="AC61" s="20">
        <v>161.26492862145801</v>
      </c>
      <c r="AD61" s="85">
        <v>190.731116627213</v>
      </c>
    </row>
    <row r="62" spans="14:30" x14ac:dyDescent="0.25">
      <c r="N62" s="39">
        <v>41729</v>
      </c>
      <c r="O62" s="82">
        <v>83.839433676863095</v>
      </c>
      <c r="P62" s="20">
        <v>98.753102115616002</v>
      </c>
      <c r="Q62" s="20">
        <v>109.376661753485</v>
      </c>
      <c r="R62" s="85">
        <v>134.35823488266701</v>
      </c>
      <c r="S62" s="82">
        <v>149.58658274789099</v>
      </c>
      <c r="T62" s="20">
        <v>158.03973936077</v>
      </c>
      <c r="U62" s="20">
        <v>197.501863161041</v>
      </c>
      <c r="V62" s="85">
        <v>285.55685458718301</v>
      </c>
      <c r="W62" s="82">
        <v>126.385173392281</v>
      </c>
      <c r="X62" s="20">
        <v>146.86221564096201</v>
      </c>
      <c r="Y62" s="20">
        <v>144.88445321410899</v>
      </c>
      <c r="Z62" s="85">
        <v>159.480390447552</v>
      </c>
      <c r="AA62" s="82">
        <v>132.73052094398599</v>
      </c>
      <c r="AB62" s="20">
        <v>156.24334852816401</v>
      </c>
      <c r="AC62" s="20">
        <v>163.945466934546</v>
      </c>
      <c r="AD62" s="85">
        <v>197.73558104170999</v>
      </c>
    </row>
    <row r="63" spans="14:30" x14ac:dyDescent="0.25">
      <c r="N63" s="39">
        <v>41820</v>
      </c>
      <c r="O63" s="82">
        <v>84.804587163872199</v>
      </c>
      <c r="P63" s="20">
        <v>104.28662127566901</v>
      </c>
      <c r="Q63" s="20">
        <v>112.591587451211</v>
      </c>
      <c r="R63" s="85">
        <v>140.11477112723301</v>
      </c>
      <c r="S63" s="82">
        <v>154.06576859259599</v>
      </c>
      <c r="T63" s="20">
        <v>161.247589988219</v>
      </c>
      <c r="U63" s="20">
        <v>204.41752694358101</v>
      </c>
      <c r="V63" s="85">
        <v>301.96451754044</v>
      </c>
      <c r="W63" s="82">
        <v>130.685730419332</v>
      </c>
      <c r="X63" s="20">
        <v>150.31349843452301</v>
      </c>
      <c r="Y63" s="20">
        <v>153.820369612142</v>
      </c>
      <c r="Z63" s="85">
        <v>167.537566607515</v>
      </c>
      <c r="AA63" s="82">
        <v>140.62837755883001</v>
      </c>
      <c r="AB63" s="20">
        <v>164.59029591307899</v>
      </c>
      <c r="AC63" s="20">
        <v>166.92450774068399</v>
      </c>
      <c r="AD63" s="85">
        <v>207.92240568397401</v>
      </c>
    </row>
    <row r="64" spans="14:30" x14ac:dyDescent="0.25">
      <c r="N64" s="39">
        <v>41912</v>
      </c>
      <c r="O64" s="82">
        <v>86.991741615653197</v>
      </c>
      <c r="P64" s="20">
        <v>105.57008001608899</v>
      </c>
      <c r="Q64" s="20">
        <v>115.51846235185199</v>
      </c>
      <c r="R64" s="85">
        <v>142.245872909838</v>
      </c>
      <c r="S64" s="82">
        <v>156.00837431245</v>
      </c>
      <c r="T64" s="20">
        <v>169.24034970319201</v>
      </c>
      <c r="U64" s="20">
        <v>213.75140599348501</v>
      </c>
      <c r="V64" s="85">
        <v>315.21122064130998</v>
      </c>
      <c r="W64" s="82">
        <v>130.88810939832899</v>
      </c>
      <c r="X64" s="20">
        <v>154.72025727436599</v>
      </c>
      <c r="Y64" s="20">
        <v>159.92706354590999</v>
      </c>
      <c r="Z64" s="85">
        <v>172.62357960047601</v>
      </c>
      <c r="AA64" s="82">
        <v>144.63722645626299</v>
      </c>
      <c r="AB64" s="20">
        <v>167.50872703648199</v>
      </c>
      <c r="AC64" s="20">
        <v>169.42259705390899</v>
      </c>
      <c r="AD64" s="85">
        <v>213.43077203544499</v>
      </c>
    </row>
    <row r="65" spans="14:30" x14ac:dyDescent="0.25">
      <c r="N65" s="39">
        <v>42004</v>
      </c>
      <c r="O65" s="82">
        <v>89.777385248537897</v>
      </c>
      <c r="P65" s="20">
        <v>105.61897408433001</v>
      </c>
      <c r="Q65" s="20">
        <v>116.110051767356</v>
      </c>
      <c r="R65" s="85">
        <v>143.361783604984</v>
      </c>
      <c r="S65" s="82">
        <v>156.500293613293</v>
      </c>
      <c r="T65" s="20">
        <v>178.719178160806</v>
      </c>
      <c r="U65" s="20">
        <v>221.31499895146499</v>
      </c>
      <c r="V65" s="85">
        <v>324.25888765544897</v>
      </c>
      <c r="W65" s="82">
        <v>130.075200314873</v>
      </c>
      <c r="X65" s="20">
        <v>159.37296367841199</v>
      </c>
      <c r="Y65" s="20">
        <v>160.965708446787</v>
      </c>
      <c r="Z65" s="85">
        <v>173.91319301659999</v>
      </c>
      <c r="AA65" s="82">
        <v>146.05255620631701</v>
      </c>
      <c r="AB65" s="20">
        <v>166.43615672716101</v>
      </c>
      <c r="AC65" s="20">
        <v>173.50150384754599</v>
      </c>
      <c r="AD65" s="85">
        <v>214.54411571073501</v>
      </c>
    </row>
    <row r="66" spans="14:30" x14ac:dyDescent="0.25">
      <c r="N66" s="39">
        <v>42094</v>
      </c>
      <c r="O66" s="82">
        <v>91.332841341507304</v>
      </c>
      <c r="P66" s="20">
        <v>108.217649909786</v>
      </c>
      <c r="Q66" s="20">
        <v>117.87050725254301</v>
      </c>
      <c r="R66" s="85">
        <v>147.78789315062701</v>
      </c>
      <c r="S66" s="82">
        <v>159.44107382844001</v>
      </c>
      <c r="T66" s="20">
        <v>183.76078414163601</v>
      </c>
      <c r="U66" s="20">
        <v>222.72968738542301</v>
      </c>
      <c r="V66" s="85">
        <v>335.59486738487698</v>
      </c>
      <c r="W66" s="82">
        <v>136.34119635250099</v>
      </c>
      <c r="X66" s="20">
        <v>163.23283389845</v>
      </c>
      <c r="Y66" s="20">
        <v>163.27399191108799</v>
      </c>
      <c r="Z66" s="85">
        <v>178.584515380624</v>
      </c>
      <c r="AA66" s="82">
        <v>149.60440381716001</v>
      </c>
      <c r="AB66" s="20">
        <v>169.91999638236899</v>
      </c>
      <c r="AC66" s="20">
        <v>178.75461285232799</v>
      </c>
      <c r="AD66" s="85">
        <v>219.91559034558099</v>
      </c>
    </row>
    <row r="67" spans="14:30" x14ac:dyDescent="0.25">
      <c r="N67" s="39">
        <v>42185</v>
      </c>
      <c r="O67" s="82">
        <v>92.098604690954602</v>
      </c>
      <c r="P67" s="20">
        <v>112.47486787411501</v>
      </c>
      <c r="Q67" s="20">
        <v>119.926301759434</v>
      </c>
      <c r="R67" s="85">
        <v>157.074252826031</v>
      </c>
      <c r="S67" s="82">
        <v>160.38714211943801</v>
      </c>
      <c r="T67" s="20">
        <v>185.099533262465</v>
      </c>
      <c r="U67" s="20">
        <v>222.85370573166099</v>
      </c>
      <c r="V67" s="85">
        <v>348.27267365821001</v>
      </c>
      <c r="W67" s="82">
        <v>145.52244000518701</v>
      </c>
      <c r="X67" s="20">
        <v>167.28232990854201</v>
      </c>
      <c r="Y67" s="20">
        <v>166.19383989004501</v>
      </c>
      <c r="Z67" s="85">
        <v>186.723023685702</v>
      </c>
      <c r="AA67" s="82">
        <v>153.739929643918</v>
      </c>
      <c r="AB67" s="20">
        <v>178.290139650822</v>
      </c>
      <c r="AC67" s="20">
        <v>183.378156587598</v>
      </c>
      <c r="AD67" s="85">
        <v>230.72369450384801</v>
      </c>
    </row>
    <row r="68" spans="14:30" x14ac:dyDescent="0.25">
      <c r="N68" s="39">
        <v>42277</v>
      </c>
      <c r="O68" s="82">
        <v>92.635950818481604</v>
      </c>
      <c r="P68" s="20">
        <v>113.84288831842601</v>
      </c>
      <c r="Q68" s="20">
        <v>119.450414318071</v>
      </c>
      <c r="R68" s="85">
        <v>162.60245218443299</v>
      </c>
      <c r="S68" s="82">
        <v>156.053192042456</v>
      </c>
      <c r="T68" s="20">
        <v>181.45467600421199</v>
      </c>
      <c r="U68" s="20">
        <v>227.53164406226</v>
      </c>
      <c r="V68" s="85">
        <v>352.32831608877501</v>
      </c>
      <c r="W68" s="82">
        <v>146.93201146379801</v>
      </c>
      <c r="X68" s="20">
        <v>168.85033753158399</v>
      </c>
      <c r="Y68" s="20">
        <v>166.53961859715901</v>
      </c>
      <c r="Z68" s="85">
        <v>192.62960269093901</v>
      </c>
      <c r="AA68" s="82">
        <v>155.63817496200099</v>
      </c>
      <c r="AB68" s="20">
        <v>185.87178572017601</v>
      </c>
      <c r="AC68" s="20">
        <v>186.71697257812801</v>
      </c>
      <c r="AD68" s="85">
        <v>237.38066590031701</v>
      </c>
    </row>
    <row r="69" spans="14:30" x14ac:dyDescent="0.25">
      <c r="N69" s="39">
        <v>42369</v>
      </c>
      <c r="O69" s="82">
        <v>92.543780221204898</v>
      </c>
      <c r="P69" s="20">
        <v>112.953618780203</v>
      </c>
      <c r="Q69" s="20">
        <v>119.698440217265</v>
      </c>
      <c r="R69" s="85">
        <v>161.41790065851799</v>
      </c>
      <c r="S69" s="82">
        <v>154.60605121212899</v>
      </c>
      <c r="T69" s="20">
        <v>180.097469415799</v>
      </c>
      <c r="U69" s="20">
        <v>231.592638633777</v>
      </c>
      <c r="V69" s="85">
        <v>354.90224666250299</v>
      </c>
      <c r="W69" s="82">
        <v>144.40029033091901</v>
      </c>
      <c r="X69" s="20">
        <v>171.054402887907</v>
      </c>
      <c r="Y69" s="20">
        <v>166.62759888476501</v>
      </c>
      <c r="Z69" s="85">
        <v>196.20817168766601</v>
      </c>
      <c r="AA69" s="82">
        <v>157.04815207075001</v>
      </c>
      <c r="AB69" s="20">
        <v>188.89265890486601</v>
      </c>
      <c r="AC69" s="20">
        <v>190.011180392792</v>
      </c>
      <c r="AD69" s="85">
        <v>239.34143215372501</v>
      </c>
    </row>
    <row r="70" spans="14:30" x14ac:dyDescent="0.25">
      <c r="N70" s="39">
        <v>42460</v>
      </c>
      <c r="O70" s="82">
        <v>92.695952611776804</v>
      </c>
      <c r="P70" s="20">
        <v>116.513182871306</v>
      </c>
      <c r="Q70" s="20">
        <v>121.96701752047299</v>
      </c>
      <c r="R70" s="85">
        <v>163.28060363103</v>
      </c>
      <c r="S70" s="82">
        <v>161.116950825858</v>
      </c>
      <c r="T70" s="20">
        <v>186.02719072534899</v>
      </c>
      <c r="U70" s="20">
        <v>232.05855764324099</v>
      </c>
      <c r="V70" s="85">
        <v>366.42068728649599</v>
      </c>
      <c r="W70" s="82">
        <v>144.75313139705199</v>
      </c>
      <c r="X70" s="20">
        <v>179.84678668008601</v>
      </c>
      <c r="Y70" s="20">
        <v>168.92074915490801</v>
      </c>
      <c r="Z70" s="85">
        <v>202.015163184404</v>
      </c>
      <c r="AA70" s="82">
        <v>160.98190221305401</v>
      </c>
      <c r="AB70" s="20">
        <v>192.78896981779101</v>
      </c>
      <c r="AC70" s="20">
        <v>195.51157089914901</v>
      </c>
      <c r="AD70" s="85">
        <v>248.57743164919501</v>
      </c>
    </row>
    <row r="71" spans="14:30" x14ac:dyDescent="0.25">
      <c r="N71" s="39">
        <v>42551</v>
      </c>
      <c r="O71" s="82">
        <v>94.080012709375296</v>
      </c>
      <c r="P71" s="20">
        <v>121.942254014372</v>
      </c>
      <c r="Q71" s="20">
        <v>124.998070902035</v>
      </c>
      <c r="R71" s="85">
        <v>168.06777219185301</v>
      </c>
      <c r="S71" s="82">
        <v>170.06099592843501</v>
      </c>
      <c r="T71" s="20">
        <v>194.69136702502101</v>
      </c>
      <c r="U71" s="20">
        <v>236.61705862373699</v>
      </c>
      <c r="V71" s="85">
        <v>376.96810059059101</v>
      </c>
      <c r="W71" s="82">
        <v>147.06466844386401</v>
      </c>
      <c r="X71" s="20">
        <v>188.40108636648</v>
      </c>
      <c r="Y71" s="20">
        <v>172.01415088309199</v>
      </c>
      <c r="Z71" s="85">
        <v>210.526847098921</v>
      </c>
      <c r="AA71" s="82">
        <v>165.67281396593401</v>
      </c>
      <c r="AB71" s="20">
        <v>201.206580944021</v>
      </c>
      <c r="AC71" s="20">
        <v>202.33524593012899</v>
      </c>
      <c r="AD71" s="85">
        <v>267.15526077615903</v>
      </c>
    </row>
    <row r="72" spans="14:30" x14ac:dyDescent="0.25">
      <c r="N72" s="39">
        <v>42643</v>
      </c>
      <c r="O72" s="82">
        <v>96.008147515265193</v>
      </c>
      <c r="P72" s="20">
        <v>121.812791257833</v>
      </c>
      <c r="Q72" s="20">
        <v>129.365503238304</v>
      </c>
      <c r="R72" s="85">
        <v>174.79317361423099</v>
      </c>
      <c r="S72" s="82">
        <v>176.96808499072</v>
      </c>
      <c r="T72" s="20">
        <v>201.100724862216</v>
      </c>
      <c r="U72" s="20">
        <v>245.63270145730701</v>
      </c>
      <c r="V72" s="85">
        <v>378.31813051916902</v>
      </c>
      <c r="W72" s="82">
        <v>152.78883637892201</v>
      </c>
      <c r="X72" s="20">
        <v>187.046949709117</v>
      </c>
      <c r="Y72" s="20">
        <v>177.75220542102301</v>
      </c>
      <c r="Z72" s="85">
        <v>216.763021825762</v>
      </c>
      <c r="AA72" s="82">
        <v>169.89835714923601</v>
      </c>
      <c r="AB72" s="20">
        <v>206.86372001845501</v>
      </c>
      <c r="AC72" s="20">
        <v>206.799373065472</v>
      </c>
      <c r="AD72" s="85">
        <v>277.68870768296301</v>
      </c>
    </row>
    <row r="73" spans="14:30" x14ac:dyDescent="0.25">
      <c r="N73" s="39">
        <v>42735</v>
      </c>
      <c r="O73" s="82">
        <v>99.130936522429494</v>
      </c>
      <c r="P73" s="20">
        <v>120.52784349524001</v>
      </c>
      <c r="Q73" s="20">
        <v>133.557065234069</v>
      </c>
      <c r="R73" s="85">
        <v>182.125832205834</v>
      </c>
      <c r="S73" s="82">
        <v>181.08763712772699</v>
      </c>
      <c r="T73" s="20">
        <v>206.831200821224</v>
      </c>
      <c r="U73" s="20">
        <v>253.906268894264</v>
      </c>
      <c r="V73" s="85">
        <v>382.30373266582302</v>
      </c>
      <c r="W73" s="82">
        <v>157.81156647698199</v>
      </c>
      <c r="X73" s="20">
        <v>186.00110102377701</v>
      </c>
      <c r="Y73" s="20">
        <v>184.778582095774</v>
      </c>
      <c r="Z73" s="85">
        <v>219.55948442879</v>
      </c>
      <c r="AA73" s="82">
        <v>174.04905832864</v>
      </c>
      <c r="AB73" s="20">
        <v>209.379036383879</v>
      </c>
      <c r="AC73" s="20">
        <v>208.898152023275</v>
      </c>
      <c r="AD73" s="85">
        <v>278.231314094948</v>
      </c>
    </row>
    <row r="74" spans="14:30" x14ac:dyDescent="0.25">
      <c r="N74" s="39">
        <v>42825</v>
      </c>
      <c r="O74" s="82">
        <v>107.219204859691</v>
      </c>
      <c r="P74" s="20">
        <v>126.788976444645</v>
      </c>
      <c r="Q74" s="20">
        <v>136.87353787109001</v>
      </c>
      <c r="R74" s="85">
        <v>190.77509741789501</v>
      </c>
      <c r="S74" s="82">
        <v>184.10908843428999</v>
      </c>
      <c r="T74" s="20">
        <v>215.30141034445401</v>
      </c>
      <c r="U74" s="20">
        <v>264.51651712624698</v>
      </c>
      <c r="V74" s="85">
        <v>397.85021263241799</v>
      </c>
      <c r="W74" s="82">
        <v>160.998028551185</v>
      </c>
      <c r="X74" s="20">
        <v>197.22307938562599</v>
      </c>
      <c r="Y74" s="20">
        <v>191.353661652516</v>
      </c>
      <c r="Z74" s="85">
        <v>226.58297425474399</v>
      </c>
      <c r="AA74" s="82">
        <v>179.99063912351701</v>
      </c>
      <c r="AB74" s="20">
        <v>220.43766309416199</v>
      </c>
      <c r="AC74" s="20">
        <v>212.745837350464</v>
      </c>
      <c r="AD74" s="85">
        <v>285.57689584969103</v>
      </c>
    </row>
    <row r="75" spans="14:30" x14ac:dyDescent="0.25">
      <c r="N75" s="39">
        <v>42916</v>
      </c>
      <c r="O75" s="82">
        <v>117.568142757579</v>
      </c>
      <c r="P75" s="20">
        <v>137.29580347588399</v>
      </c>
      <c r="Q75" s="20">
        <v>138.658101674953</v>
      </c>
      <c r="R75" s="85">
        <v>199.04605713931701</v>
      </c>
      <c r="S75" s="82">
        <v>186.32763010712901</v>
      </c>
      <c r="T75" s="20">
        <v>224.47560629602901</v>
      </c>
      <c r="U75" s="20">
        <v>278.282896016368</v>
      </c>
      <c r="V75" s="85">
        <v>414.20894318830602</v>
      </c>
      <c r="W75" s="82">
        <v>162.89724179661201</v>
      </c>
      <c r="X75" s="20">
        <v>213.93594421671301</v>
      </c>
      <c r="Y75" s="20">
        <v>197.795027094369</v>
      </c>
      <c r="Z75" s="85">
        <v>236.576127906659</v>
      </c>
      <c r="AA75" s="82">
        <v>186.39673045750899</v>
      </c>
      <c r="AB75" s="20">
        <v>236.36813612074101</v>
      </c>
      <c r="AC75" s="20">
        <v>220.92046825355399</v>
      </c>
      <c r="AD75" s="85">
        <v>297.98474896870499</v>
      </c>
    </row>
    <row r="76" spans="14:30" x14ac:dyDescent="0.25">
      <c r="N76" s="39">
        <v>43008</v>
      </c>
      <c r="O76" s="82">
        <v>115.99892862685699</v>
      </c>
      <c r="P76" s="20">
        <v>141.669481371378</v>
      </c>
      <c r="Q76" s="20">
        <v>139.77799237485399</v>
      </c>
      <c r="R76" s="85">
        <v>196.467610000561</v>
      </c>
      <c r="S76" s="82">
        <v>186.626042854345</v>
      </c>
      <c r="T76" s="20">
        <v>226.87380227317001</v>
      </c>
      <c r="U76" s="20">
        <v>286.46727898911399</v>
      </c>
      <c r="V76" s="85">
        <v>419.58863074293703</v>
      </c>
      <c r="W76" s="82">
        <v>162.92132526413101</v>
      </c>
      <c r="X76" s="20">
        <v>220.4454004669</v>
      </c>
      <c r="Y76" s="20">
        <v>197.44555293054799</v>
      </c>
      <c r="Z76" s="85">
        <v>238.27705027169699</v>
      </c>
      <c r="AA76" s="82">
        <v>187.99155275878701</v>
      </c>
      <c r="AB76" s="20">
        <v>241.33090475690099</v>
      </c>
      <c r="AC76" s="20">
        <v>228.53559052924999</v>
      </c>
      <c r="AD76" s="85">
        <v>305.75071715195202</v>
      </c>
    </row>
    <row r="77" spans="14:30" x14ac:dyDescent="0.25">
      <c r="N77" s="39">
        <v>43100</v>
      </c>
      <c r="O77" s="82">
        <v>109.035182422473</v>
      </c>
      <c r="P77" s="20">
        <v>141.42311053235099</v>
      </c>
      <c r="Q77" s="20">
        <v>141.86743457603399</v>
      </c>
      <c r="R77" s="85">
        <v>193.02822533631999</v>
      </c>
      <c r="S77" s="82">
        <v>188.34010618638999</v>
      </c>
      <c r="T77" s="20">
        <v>227.55349444023301</v>
      </c>
      <c r="U77" s="20">
        <v>287.85669547642198</v>
      </c>
      <c r="V77" s="85">
        <v>417.65633887317603</v>
      </c>
      <c r="W77" s="82">
        <v>165.81974253791299</v>
      </c>
      <c r="X77" s="20">
        <v>219.06658326128499</v>
      </c>
      <c r="Y77" s="20">
        <v>194.14397702411901</v>
      </c>
      <c r="Z77" s="85">
        <v>239.03143840376401</v>
      </c>
      <c r="AA77" s="82">
        <v>189.01073561130201</v>
      </c>
      <c r="AB77" s="20">
        <v>240.24001533167899</v>
      </c>
      <c r="AC77" s="20">
        <v>231.13312666288999</v>
      </c>
      <c r="AD77" s="85">
        <v>308.83159977128201</v>
      </c>
    </row>
    <row r="78" spans="14:30" x14ac:dyDescent="0.25">
      <c r="N78" s="39">
        <v>43190</v>
      </c>
      <c r="O78" s="82">
        <v>108.418912681514</v>
      </c>
      <c r="P78" s="20">
        <v>143.332440644798</v>
      </c>
      <c r="Q78" s="20">
        <v>143.40716146371</v>
      </c>
      <c r="R78" s="85">
        <v>198.76886066853399</v>
      </c>
      <c r="S78" s="82">
        <v>192.491238382722</v>
      </c>
      <c r="T78" s="20">
        <v>235.385782747386</v>
      </c>
      <c r="U78" s="20">
        <v>282.18461241544901</v>
      </c>
      <c r="V78" s="85">
        <v>415.60442993760302</v>
      </c>
      <c r="W78" s="82">
        <v>172.201268840962</v>
      </c>
      <c r="X78" s="20">
        <v>222.88202221334399</v>
      </c>
      <c r="Y78" s="20">
        <v>197.31696769619899</v>
      </c>
      <c r="Z78" s="85">
        <v>249.52866084207</v>
      </c>
      <c r="AA78" s="82">
        <v>196.605419392616</v>
      </c>
      <c r="AB78" s="20">
        <v>244.84022986251699</v>
      </c>
      <c r="AC78" s="20">
        <v>231.393014870869</v>
      </c>
      <c r="AD78" s="85">
        <v>320.31863122533503</v>
      </c>
    </row>
    <row r="79" spans="14:30" x14ac:dyDescent="0.25">
      <c r="N79" s="39">
        <v>43281</v>
      </c>
      <c r="O79" s="82">
        <v>112.085740513262</v>
      </c>
      <c r="P79" s="20">
        <v>146.00378090479799</v>
      </c>
      <c r="Q79" s="20">
        <v>143.644475162319</v>
      </c>
      <c r="R79" s="85">
        <v>207.61783871707601</v>
      </c>
      <c r="S79" s="82">
        <v>195.588941637315</v>
      </c>
      <c r="T79" s="20">
        <v>243.14912668207199</v>
      </c>
      <c r="U79" s="20">
        <v>271.50475743214599</v>
      </c>
      <c r="V79" s="85">
        <v>419.94521254482402</v>
      </c>
      <c r="W79" s="82">
        <v>178.621815552507</v>
      </c>
      <c r="X79" s="20">
        <v>229.61898616867501</v>
      </c>
      <c r="Y79" s="20">
        <v>205.477253874436</v>
      </c>
      <c r="Z79" s="85">
        <v>261.36324429572301</v>
      </c>
      <c r="AA79" s="82">
        <v>205.730094418248</v>
      </c>
      <c r="AB79" s="20">
        <v>252.279710442777</v>
      </c>
      <c r="AC79" s="20">
        <v>232.963584063892</v>
      </c>
      <c r="AD79" s="85">
        <v>340.40131619144</v>
      </c>
    </row>
    <row r="80" spans="14:30" x14ac:dyDescent="0.25">
      <c r="N80" s="39">
        <v>43373</v>
      </c>
      <c r="O80" s="82">
        <v>117.28623852581801</v>
      </c>
      <c r="P80" s="20">
        <v>149.548980367837</v>
      </c>
      <c r="Q80" s="20">
        <v>147.262571999751</v>
      </c>
      <c r="R80" s="85">
        <v>214.60473314085101</v>
      </c>
      <c r="S80" s="82">
        <v>201.246845251661</v>
      </c>
      <c r="T80" s="20">
        <v>253.072440401893</v>
      </c>
      <c r="U80" s="20">
        <v>276.381175581023</v>
      </c>
      <c r="V80" s="85">
        <v>420.904260546648</v>
      </c>
      <c r="W80" s="82">
        <v>183.18101215927001</v>
      </c>
      <c r="X80" s="20">
        <v>233.78256413702101</v>
      </c>
      <c r="Y80" s="20">
        <v>208.04151645318601</v>
      </c>
      <c r="Z80" s="85">
        <v>267.93843718607701</v>
      </c>
      <c r="AA80" s="82">
        <v>204.776092136752</v>
      </c>
      <c r="AB80" s="20">
        <v>256.37662324388299</v>
      </c>
      <c r="AC80" s="20">
        <v>234.36539238432701</v>
      </c>
      <c r="AD80" s="85">
        <v>344.69019015014197</v>
      </c>
    </row>
    <row r="81" spans="14:30" x14ac:dyDescent="0.25">
      <c r="N81" s="39">
        <v>43465</v>
      </c>
      <c r="O81" s="82">
        <v>118.344283823935</v>
      </c>
      <c r="P81" s="20">
        <v>152.363872311222</v>
      </c>
      <c r="Q81" s="20">
        <v>151.10771342283201</v>
      </c>
      <c r="R81" s="85">
        <v>216.36230271344601</v>
      </c>
      <c r="S81" s="82">
        <v>205.827774702304</v>
      </c>
      <c r="T81" s="20">
        <v>265.727862861868</v>
      </c>
      <c r="U81" s="20">
        <v>290.10688306647398</v>
      </c>
      <c r="V81" s="85">
        <v>420.63294682054197</v>
      </c>
      <c r="W81" s="82">
        <v>186.07793573714599</v>
      </c>
      <c r="X81" s="20">
        <v>237.77927010753501</v>
      </c>
      <c r="Y81" s="20">
        <v>203.82607094046801</v>
      </c>
      <c r="Z81" s="85">
        <v>273.07520051906101</v>
      </c>
      <c r="AA81" s="82">
        <v>201.24285209345101</v>
      </c>
      <c r="AB81" s="20">
        <v>259.214247805252</v>
      </c>
      <c r="AC81" s="20">
        <v>235.79529545887499</v>
      </c>
      <c r="AD81" s="85">
        <v>339.84229817121297</v>
      </c>
    </row>
    <row r="82" spans="14:30" x14ac:dyDescent="0.25">
      <c r="N82" s="39">
        <v>43555</v>
      </c>
      <c r="O82" s="82">
        <v>116.23717754696899</v>
      </c>
      <c r="P82" s="20">
        <v>151.95261280836701</v>
      </c>
      <c r="Q82" s="20">
        <v>150.19649631899199</v>
      </c>
      <c r="R82" s="85">
        <v>215.80152075260801</v>
      </c>
      <c r="S82" s="82">
        <v>204.517908532554</v>
      </c>
      <c r="T82" s="20">
        <v>273.69615053668701</v>
      </c>
      <c r="U82" s="20">
        <v>292.230131052839</v>
      </c>
      <c r="V82" s="85">
        <v>435.69799521192198</v>
      </c>
      <c r="W82" s="82">
        <v>187.278200348068</v>
      </c>
      <c r="X82" s="20">
        <v>244.389810303068</v>
      </c>
      <c r="Y82" s="20">
        <v>201.025164773753</v>
      </c>
      <c r="Z82" s="85">
        <v>281.320105534481</v>
      </c>
      <c r="AA82" s="82">
        <v>205.343811621719</v>
      </c>
      <c r="AB82" s="20">
        <v>266.83095562296899</v>
      </c>
      <c r="AC82" s="20">
        <v>241.228717530545</v>
      </c>
      <c r="AD82" s="85">
        <v>349.039208817092</v>
      </c>
    </row>
    <row r="83" spans="14:30" x14ac:dyDescent="0.25">
      <c r="N83" s="39">
        <v>43646</v>
      </c>
      <c r="O83" s="82">
        <v>117.09547697940199</v>
      </c>
      <c r="P83" s="20">
        <v>151.84297884741699</v>
      </c>
      <c r="Q83" s="20">
        <v>151.15230642855499</v>
      </c>
      <c r="R83" s="85">
        <v>219.431969836625</v>
      </c>
      <c r="S83" s="82">
        <v>204.33578271995299</v>
      </c>
      <c r="T83" s="20">
        <v>278.46216453313201</v>
      </c>
      <c r="U83" s="20">
        <v>292.62762309840502</v>
      </c>
      <c r="V83" s="85">
        <v>457.34301221622098</v>
      </c>
      <c r="W83" s="82">
        <v>188.655940575816</v>
      </c>
      <c r="X83" s="20">
        <v>249.63625780978401</v>
      </c>
      <c r="Y83" s="20">
        <v>201.43555043013899</v>
      </c>
      <c r="Z83" s="85">
        <v>293.84418259640898</v>
      </c>
      <c r="AA83" s="82">
        <v>213.42551820858</v>
      </c>
      <c r="AB83" s="20">
        <v>276.432518743635</v>
      </c>
      <c r="AC83" s="20">
        <v>246.722207418588</v>
      </c>
      <c r="AD83" s="85">
        <v>369.07626804012699</v>
      </c>
    </row>
    <row r="84" spans="14:30" x14ac:dyDescent="0.25">
      <c r="N84" s="39">
        <v>43738</v>
      </c>
      <c r="O84" s="82">
        <v>122.727641775066</v>
      </c>
      <c r="P84" s="20">
        <v>156.233508659248</v>
      </c>
      <c r="Q84" s="20">
        <v>151.192490081556</v>
      </c>
      <c r="R84" s="85">
        <v>223.953723422161</v>
      </c>
      <c r="S84" s="82">
        <v>206.828530656673</v>
      </c>
      <c r="T84" s="20">
        <v>275.92046251469998</v>
      </c>
      <c r="U84" s="20">
        <v>292.20380141877098</v>
      </c>
      <c r="V84" s="85">
        <v>455.26803673625301</v>
      </c>
      <c r="W84" s="82">
        <v>192.55730472307201</v>
      </c>
      <c r="X84" s="20">
        <v>257.00569303204799</v>
      </c>
      <c r="Y84" s="20">
        <v>204.09916128531199</v>
      </c>
      <c r="Z84" s="85">
        <v>305.025632648223</v>
      </c>
      <c r="AA84" s="82">
        <v>215.84711448034</v>
      </c>
      <c r="AB84" s="20">
        <v>280.88548487896901</v>
      </c>
      <c r="AC84" s="20">
        <v>250.23925389678999</v>
      </c>
      <c r="AD84" s="85">
        <v>386.19302305384002</v>
      </c>
    </row>
    <row r="85" spans="14:30" x14ac:dyDescent="0.25">
      <c r="N85" s="39">
        <v>43830</v>
      </c>
      <c r="O85" s="82">
        <v>126.40266458396999</v>
      </c>
      <c r="P85" s="20">
        <v>160.69499710148901</v>
      </c>
      <c r="Q85" s="20">
        <v>148.89757029409401</v>
      </c>
      <c r="R85" s="85">
        <v>225.47614455390399</v>
      </c>
      <c r="S85" s="82">
        <v>210.487990002495</v>
      </c>
      <c r="T85" s="20">
        <v>274.52599529822902</v>
      </c>
      <c r="U85" s="20">
        <v>288.505336103579</v>
      </c>
      <c r="V85" s="85">
        <v>446.121481221951</v>
      </c>
      <c r="W85" s="82">
        <v>196.94439777447499</v>
      </c>
      <c r="X85" s="20">
        <v>268.16830061189597</v>
      </c>
      <c r="Y85" s="20">
        <v>206.13151249555401</v>
      </c>
      <c r="Z85" s="85">
        <v>308.915046684272</v>
      </c>
      <c r="AA85" s="82">
        <v>213.14046827705101</v>
      </c>
      <c r="AB85" s="20">
        <v>279.73257337120299</v>
      </c>
      <c r="AC85" s="20">
        <v>253.297506060655</v>
      </c>
      <c r="AD85" s="85">
        <v>390.48581635131802</v>
      </c>
    </row>
    <row r="86" spans="14:30" x14ac:dyDescent="0.25">
      <c r="N86" s="39">
        <v>43921</v>
      </c>
      <c r="O86" s="82">
        <v>122.66616153592901</v>
      </c>
      <c r="P86" s="20">
        <v>164.064392595035</v>
      </c>
      <c r="Q86" s="20">
        <v>147.55721697509799</v>
      </c>
      <c r="R86" s="85">
        <v>227.05257366708901</v>
      </c>
      <c r="S86" s="82">
        <v>214.42130980858499</v>
      </c>
      <c r="T86" s="20">
        <v>288.85218349430897</v>
      </c>
      <c r="U86" s="20">
        <v>286.90660810983798</v>
      </c>
      <c r="V86" s="85">
        <v>460.95614243955703</v>
      </c>
      <c r="W86" s="82">
        <v>201.18171765596</v>
      </c>
      <c r="X86" s="20">
        <v>273.58954285236001</v>
      </c>
      <c r="Y86" s="20">
        <v>205.47751716142901</v>
      </c>
      <c r="Z86" s="85">
        <v>310.417710642055</v>
      </c>
      <c r="AA86" s="82">
        <v>213.845705847392</v>
      </c>
      <c r="AB86" s="20">
        <v>278.730551659041</v>
      </c>
      <c r="AC86" s="20">
        <v>249.58245099528</v>
      </c>
      <c r="AD86" s="85">
        <v>390.95911953506601</v>
      </c>
    </row>
    <row r="87" spans="14:30" x14ac:dyDescent="0.25">
      <c r="N87" s="39">
        <v>44012</v>
      </c>
      <c r="O87" s="82">
        <v>114.14427154393999</v>
      </c>
      <c r="P87" s="20">
        <v>169.182656871935</v>
      </c>
      <c r="Q87" s="20">
        <v>145.83070635020101</v>
      </c>
      <c r="R87" s="85">
        <v>229.42162605594399</v>
      </c>
      <c r="S87" s="82">
        <v>217.62819272173101</v>
      </c>
      <c r="T87" s="20">
        <v>307.436592703249</v>
      </c>
      <c r="U87" s="20">
        <v>288.12250991285902</v>
      </c>
      <c r="V87" s="85">
        <v>468.01935872313402</v>
      </c>
      <c r="W87" s="82">
        <v>203.87995576835601</v>
      </c>
      <c r="X87" s="20">
        <v>269.44021748576398</v>
      </c>
      <c r="Y87" s="20">
        <v>202.79293288115599</v>
      </c>
      <c r="Z87" s="85">
        <v>316.83908151371901</v>
      </c>
      <c r="AA87" s="82">
        <v>218.93544573671099</v>
      </c>
      <c r="AB87" s="20">
        <v>285.79255702533197</v>
      </c>
      <c r="AC87" s="20">
        <v>240.32941260821801</v>
      </c>
      <c r="AD87" s="85">
        <v>399.00545889687299</v>
      </c>
    </row>
    <row r="88" spans="14:30" x14ac:dyDescent="0.25">
      <c r="N88" s="39">
        <v>44104</v>
      </c>
      <c r="O88" s="82">
        <v>117.164991512046</v>
      </c>
      <c r="P88" s="20">
        <v>168.11357524435499</v>
      </c>
      <c r="Q88" s="20">
        <v>148.769286018862</v>
      </c>
      <c r="R88" s="85">
        <v>237.61824575813699</v>
      </c>
      <c r="S88" s="82">
        <v>220.134106843398</v>
      </c>
      <c r="T88" s="20">
        <v>316.74241714952001</v>
      </c>
      <c r="U88" s="20">
        <v>288.53810526191398</v>
      </c>
      <c r="V88" s="85">
        <v>465.25107643429999</v>
      </c>
      <c r="W88" s="82">
        <v>206.37747116922699</v>
      </c>
      <c r="X88" s="20">
        <v>276.54621630629299</v>
      </c>
      <c r="Y88" s="20">
        <v>205.61037165656401</v>
      </c>
      <c r="Z88" s="85">
        <v>329.850187461762</v>
      </c>
      <c r="AA88" s="82">
        <v>226.15748593789499</v>
      </c>
      <c r="AB88" s="20">
        <v>296.48555332942198</v>
      </c>
      <c r="AC88" s="20">
        <v>244.466983682831</v>
      </c>
      <c r="AD88" s="85">
        <v>416.62792499122702</v>
      </c>
    </row>
    <row r="89" spans="14:30" x14ac:dyDescent="0.25">
      <c r="N89" s="39">
        <v>44196</v>
      </c>
      <c r="O89" s="82">
        <v>127.439257837984</v>
      </c>
      <c r="P89" s="20">
        <v>166.98213799207801</v>
      </c>
      <c r="Q89" s="20">
        <v>153.77995697850699</v>
      </c>
      <c r="R89" s="85">
        <v>245.676131738751</v>
      </c>
      <c r="S89" s="82">
        <v>219.70130473951599</v>
      </c>
      <c r="T89" s="20">
        <v>320.91439884980599</v>
      </c>
      <c r="U89" s="20">
        <v>291.55274995083101</v>
      </c>
      <c r="V89" s="85">
        <v>472.42271106046002</v>
      </c>
      <c r="W89" s="82">
        <v>211.00046212198299</v>
      </c>
      <c r="X89" s="20">
        <v>292.875346727357</v>
      </c>
      <c r="Y89" s="20">
        <v>213.86914461165199</v>
      </c>
      <c r="Z89" s="85">
        <v>341.27409298601799</v>
      </c>
      <c r="AA89" s="82">
        <v>227.91122154206101</v>
      </c>
      <c r="AB89" s="20">
        <v>303.21550399990798</v>
      </c>
      <c r="AC89" s="20">
        <v>256.160542852508</v>
      </c>
      <c r="AD89" s="85">
        <v>430.32493326083301</v>
      </c>
    </row>
    <row r="90" spans="14:30" x14ac:dyDescent="0.25">
      <c r="N90" s="39">
        <v>44286</v>
      </c>
      <c r="O90" s="82">
        <v>129.07772130355701</v>
      </c>
      <c r="P90" s="20">
        <v>179.25245885380099</v>
      </c>
      <c r="Q90" s="20">
        <v>157.25365379697701</v>
      </c>
      <c r="R90" s="85">
        <v>251.71213566146301</v>
      </c>
      <c r="S90" s="82">
        <v>210.175986096532</v>
      </c>
      <c r="T90" s="20">
        <v>324.37499145043103</v>
      </c>
      <c r="U90" s="20">
        <v>299.98257577246</v>
      </c>
      <c r="V90" s="85">
        <v>476.16240955679001</v>
      </c>
      <c r="W90" s="82">
        <v>213.42900506935499</v>
      </c>
      <c r="X90" s="20">
        <v>302.47311097635702</v>
      </c>
      <c r="Y90" s="20">
        <v>222.21133247342999</v>
      </c>
      <c r="Z90" s="85">
        <v>351.73516920991699</v>
      </c>
      <c r="AA90" s="82">
        <v>225.465213094592</v>
      </c>
      <c r="AB90" s="20">
        <v>313.26978296702902</v>
      </c>
      <c r="AC90" s="20">
        <v>261.61885550483498</v>
      </c>
      <c r="AD90" s="85">
        <v>438.22058427787999</v>
      </c>
    </row>
    <row r="91" spans="14:30" x14ac:dyDescent="0.25">
      <c r="N91" s="39">
        <v>44377</v>
      </c>
      <c r="O91" s="82">
        <v>131.70278698948599</v>
      </c>
      <c r="P91" s="20">
        <v>182.72456171066099</v>
      </c>
      <c r="Q91" s="20">
        <v>160.264354182917</v>
      </c>
      <c r="R91" s="85">
        <v>256.70879905422203</v>
      </c>
      <c r="S91" s="82">
        <v>206.16768306112601</v>
      </c>
      <c r="T91" s="20">
        <v>331.40831760933401</v>
      </c>
      <c r="U91" s="20">
        <v>305.73099749214902</v>
      </c>
      <c r="V91" s="85">
        <v>471.50331385654198</v>
      </c>
      <c r="W91" s="82">
        <v>211.99622829304801</v>
      </c>
      <c r="X91" s="20">
        <v>309.21946825678702</v>
      </c>
      <c r="Y91" s="20">
        <v>227.11477140116</v>
      </c>
      <c r="Z91" s="85">
        <v>359.11502269932498</v>
      </c>
      <c r="AA91" s="82">
        <v>226.08916854634899</v>
      </c>
      <c r="AB91" s="20">
        <v>320.98861167531498</v>
      </c>
      <c r="AC91" s="20">
        <v>267.52173803141199</v>
      </c>
      <c r="AD91" s="85">
        <v>447.80837959636199</v>
      </c>
    </row>
    <row r="92" spans="14:30" ht="30" x14ac:dyDescent="0.25">
      <c r="N92" s="152" t="s">
        <v>0</v>
      </c>
      <c r="O92" s="144" t="s">
        <v>21</v>
      </c>
      <c r="P92" s="145" t="s">
        <v>22</v>
      </c>
      <c r="Q92" s="145" t="s">
        <v>23</v>
      </c>
      <c r="R92" s="146" t="s">
        <v>24</v>
      </c>
      <c r="S92" s="144" t="s">
        <v>25</v>
      </c>
      <c r="T92" s="145" t="s">
        <v>26</v>
      </c>
      <c r="U92" s="145" t="s">
        <v>27</v>
      </c>
      <c r="V92" s="146" t="s">
        <v>28</v>
      </c>
      <c r="W92" s="144" t="s">
        <v>29</v>
      </c>
      <c r="X92" s="145" t="s">
        <v>30</v>
      </c>
      <c r="Y92" s="145" t="s">
        <v>31</v>
      </c>
      <c r="Z92" s="146" t="s">
        <v>32</v>
      </c>
      <c r="AA92" s="144" t="s">
        <v>33</v>
      </c>
      <c r="AB92" s="145" t="s">
        <v>34</v>
      </c>
      <c r="AC92" s="145" t="s">
        <v>35</v>
      </c>
      <c r="AD92" s="146" t="s">
        <v>36</v>
      </c>
    </row>
    <row r="93" spans="14:30" x14ac:dyDescent="0.25">
      <c r="N93" s="132" t="s">
        <v>116</v>
      </c>
      <c r="O93" s="153">
        <f>O87/O86-1</f>
        <v>-6.9472215363101109E-2</v>
      </c>
      <c r="P93" s="153">
        <f t="shared" ref="O93:AE97" si="0">P87/P86-1</f>
        <v>3.1196679522859982E-2</v>
      </c>
      <c r="Q93" s="153">
        <f t="shared" si="0"/>
        <v>-1.1700617972405514E-2</v>
      </c>
      <c r="R93" s="153">
        <f t="shared" si="0"/>
        <v>1.0433937614503952E-2</v>
      </c>
      <c r="S93" s="153">
        <f t="shared" si="0"/>
        <v>1.4955989756842758E-2</v>
      </c>
      <c r="T93" s="153">
        <f t="shared" si="0"/>
        <v>6.4338821968109361E-2</v>
      </c>
      <c r="U93" s="153">
        <f t="shared" si="0"/>
        <v>4.2379707146917855E-3</v>
      </c>
      <c r="V93" s="153">
        <f t="shared" si="0"/>
        <v>1.5322968137913895E-2</v>
      </c>
      <c r="W93" s="153">
        <f t="shared" si="0"/>
        <v>1.341194490152553E-2</v>
      </c>
      <c r="X93" s="153">
        <f t="shared" si="0"/>
        <v>-1.5166242552023146E-2</v>
      </c>
      <c r="Y93" s="153">
        <f t="shared" si="0"/>
        <v>-1.3065099857927143E-2</v>
      </c>
      <c r="Z93" s="153">
        <f t="shared" si="0"/>
        <v>2.0686225854775753E-2</v>
      </c>
      <c r="AA93" s="153">
        <f t="shared" si="0"/>
        <v>2.3800991790553949E-2</v>
      </c>
      <c r="AB93" s="153">
        <f t="shared" si="0"/>
        <v>2.533631610979481E-2</v>
      </c>
      <c r="AC93" s="153">
        <f t="shared" si="0"/>
        <v>-3.7074074519914735E-2</v>
      </c>
      <c r="AD93" s="154">
        <f t="shared" si="0"/>
        <v>2.0581024868727482E-2</v>
      </c>
    </row>
    <row r="94" spans="14:30" x14ac:dyDescent="0.25">
      <c r="N94" s="132" t="s">
        <v>116</v>
      </c>
      <c r="O94" s="153">
        <f t="shared" si="0"/>
        <v>2.6464052266899518E-2</v>
      </c>
      <c r="P94" s="153">
        <f t="shared" si="0"/>
        <v>-6.3190970478094188E-3</v>
      </c>
      <c r="Q94" s="153">
        <f t="shared" si="0"/>
        <v>2.0150623570349024E-2</v>
      </c>
      <c r="R94" s="153">
        <f t="shared" si="0"/>
        <v>3.5727319360007836E-2</v>
      </c>
      <c r="S94" s="153">
        <f t="shared" si="0"/>
        <v>1.1514657592507582E-2</v>
      </c>
      <c r="T94" s="153">
        <f t="shared" si="0"/>
        <v>3.026908529152661E-2</v>
      </c>
      <c r="U94" s="153">
        <f t="shared" si="0"/>
        <v>1.4424258249752242E-3</v>
      </c>
      <c r="V94" s="153">
        <f t="shared" si="0"/>
        <v>-5.9148884276636338E-3</v>
      </c>
      <c r="W94" s="153">
        <f t="shared" si="0"/>
        <v>1.2249931051135921E-2</v>
      </c>
      <c r="X94" s="153">
        <f t="shared" si="0"/>
        <v>2.637319286199169E-2</v>
      </c>
      <c r="Y94" s="153">
        <f t="shared" si="0"/>
        <v>1.3893180276943529E-2</v>
      </c>
      <c r="Z94" s="153">
        <f t="shared" si="0"/>
        <v>4.1065344230521106E-2</v>
      </c>
      <c r="AA94" s="153">
        <f t="shared" si="0"/>
        <v>3.2987076061996579E-2</v>
      </c>
      <c r="AB94" s="153">
        <f t="shared" si="0"/>
        <v>3.7415237175481009E-2</v>
      </c>
      <c r="AC94" s="153">
        <f t="shared" si="0"/>
        <v>1.7216249270987083E-2</v>
      </c>
      <c r="AD94" s="154">
        <f t="shared" si="0"/>
        <v>4.4165977435683956E-2</v>
      </c>
    </row>
    <row r="95" spans="14:30" x14ac:dyDescent="0.25">
      <c r="N95" s="132" t="s">
        <v>116</v>
      </c>
      <c r="O95" s="153">
        <f t="shared" si="0"/>
        <v>8.7690582257940797E-2</v>
      </c>
      <c r="P95" s="153">
        <f t="shared" si="0"/>
        <v>-6.7301956467966662E-3</v>
      </c>
      <c r="Q95" s="153">
        <f t="shared" si="0"/>
        <v>3.3680816072543918E-2</v>
      </c>
      <c r="R95" s="153">
        <f t="shared" si="0"/>
        <v>3.3911057439653947E-2</v>
      </c>
      <c r="S95" s="153">
        <f t="shared" si="0"/>
        <v>-1.9660838117643298E-3</v>
      </c>
      <c r="T95" s="153">
        <f t="shared" si="0"/>
        <v>1.3171528265242038E-2</v>
      </c>
      <c r="U95" s="153">
        <f t="shared" si="0"/>
        <v>1.0447995027140555E-2</v>
      </c>
      <c r="V95" s="153">
        <f t="shared" si="0"/>
        <v>1.5414547089549258E-2</v>
      </c>
      <c r="W95" s="153">
        <f t="shared" si="0"/>
        <v>2.2400657041510064E-2</v>
      </c>
      <c r="X95" s="153">
        <f t="shared" si="0"/>
        <v>5.9046660045344534E-2</v>
      </c>
      <c r="Y95" s="153">
        <f t="shared" si="0"/>
        <v>4.0167102897332496E-2</v>
      </c>
      <c r="Z95" s="153">
        <f t="shared" si="0"/>
        <v>3.4633618407690969E-2</v>
      </c>
      <c r="AA95" s="153">
        <f t="shared" si="0"/>
        <v>7.7544884127673797E-3</v>
      </c>
      <c r="AB95" s="153">
        <f t="shared" si="0"/>
        <v>2.2699084643117207E-2</v>
      </c>
      <c r="AC95" s="153">
        <f t="shared" si="0"/>
        <v>4.7832877035240529E-2</v>
      </c>
      <c r="AD95" s="154">
        <f t="shared" si="0"/>
        <v>3.2875876646757174E-2</v>
      </c>
    </row>
    <row r="96" spans="14:30" x14ac:dyDescent="0.25">
      <c r="N96" s="132" t="s">
        <v>116</v>
      </c>
      <c r="O96" s="153">
        <f t="shared" si="0"/>
        <v>1.2856818953355997E-2</v>
      </c>
      <c r="P96" s="153">
        <f t="shared" si="0"/>
        <v>7.3482834806589459E-2</v>
      </c>
      <c r="Q96" s="153">
        <f t="shared" si="0"/>
        <v>2.2588748798749725E-2</v>
      </c>
      <c r="R96" s="153">
        <f t="shared" si="0"/>
        <v>2.4568947255855678E-2</v>
      </c>
      <c r="S96" s="153">
        <f t="shared" si="0"/>
        <v>-4.3355767296318404E-2</v>
      </c>
      <c r="T96" s="153">
        <f t="shared" si="0"/>
        <v>1.078353795600373E-2</v>
      </c>
      <c r="U96" s="153">
        <f t="shared" si="0"/>
        <v>2.8913552772356299E-2</v>
      </c>
      <c r="V96" s="153">
        <f t="shared" si="0"/>
        <v>7.9160006679936945E-3</v>
      </c>
      <c r="W96" s="153">
        <f t="shared" si="0"/>
        <v>1.1509657007139795E-2</v>
      </c>
      <c r="X96" s="153">
        <f t="shared" si="0"/>
        <v>3.2770816513739476E-2</v>
      </c>
      <c r="Y96" s="153">
        <f t="shared" si="0"/>
        <v>3.9006037439042185E-2</v>
      </c>
      <c r="Z96" s="153">
        <f t="shared" si="0"/>
        <v>3.0653004253468508E-2</v>
      </c>
      <c r="AA96" s="153">
        <f t="shared" si="0"/>
        <v>-1.07322861547543E-2</v>
      </c>
      <c r="AB96" s="153">
        <f t="shared" si="0"/>
        <v>3.3158855119506336E-2</v>
      </c>
      <c r="AC96" s="153">
        <f t="shared" si="0"/>
        <v>2.1308171006921173E-2</v>
      </c>
      <c r="AD96" s="154">
        <f t="shared" si="0"/>
        <v>1.834811419644411E-2</v>
      </c>
    </row>
    <row r="97" spans="14:30" x14ac:dyDescent="0.25">
      <c r="N97" s="132" t="str">
        <f>"QTR "&amp;YEAR(N91)&amp;"Q"&amp;(MONTH(N91)/3)</f>
        <v>QTR 2021Q2</v>
      </c>
      <c r="O97" s="153">
        <f>O91/O90-1</f>
        <v>2.0337093492342584E-2</v>
      </c>
      <c r="P97" s="153">
        <f t="shared" si="0"/>
        <v>1.9369903649086639E-2</v>
      </c>
      <c r="Q97" s="153">
        <f t="shared" si="0"/>
        <v>1.9145503543128939E-2</v>
      </c>
      <c r="R97" s="153">
        <f t="shared" si="0"/>
        <v>1.9850705170128213E-2</v>
      </c>
      <c r="S97" s="153">
        <f t="shared" si="0"/>
        <v>-1.9071175113055006E-2</v>
      </c>
      <c r="T97" s="153">
        <f t="shared" si="0"/>
        <v>2.1682701639401003E-2</v>
      </c>
      <c r="U97" s="153">
        <f t="shared" si="0"/>
        <v>1.9162518705917231E-2</v>
      </c>
      <c r="V97" s="153">
        <f t="shared" si="0"/>
        <v>-9.7846776787455791E-3</v>
      </c>
      <c r="W97" s="153">
        <f t="shared" si="0"/>
        <v>-6.7131305599320568E-3</v>
      </c>
      <c r="X97" s="153">
        <f t="shared" si="0"/>
        <v>2.230399012544737E-2</v>
      </c>
      <c r="Y97" s="153">
        <f t="shared" si="0"/>
        <v>2.2066556521442626E-2</v>
      </c>
      <c r="Z97" s="153">
        <f t="shared" si="0"/>
        <v>2.0981278346390297E-2</v>
      </c>
      <c r="AA97" s="153">
        <f t="shared" si="0"/>
        <v>2.7674133991357763E-3</v>
      </c>
      <c r="AB97" s="153">
        <f t="shared" si="0"/>
        <v>2.4639557110103905E-2</v>
      </c>
      <c r="AC97" s="153">
        <f t="shared" si="0"/>
        <v>2.2562909371293127E-2</v>
      </c>
      <c r="AD97" s="154">
        <f t="shared" si="0"/>
        <v>2.1878925049313214E-2</v>
      </c>
    </row>
    <row r="98" spans="14:30" x14ac:dyDescent="0.25">
      <c r="N98" s="132" t="s">
        <v>120</v>
      </c>
      <c r="O98" s="155">
        <f>RANK(O97,$O97:$AD97)</f>
        <v>8</v>
      </c>
      <c r="P98" s="155">
        <f t="shared" ref="P98:AD98" si="1">RANK(P97,$O97:$AD97)</f>
        <v>10</v>
      </c>
      <c r="Q98" s="155">
        <f t="shared" si="1"/>
        <v>12</v>
      </c>
      <c r="R98" s="155">
        <f t="shared" si="1"/>
        <v>9</v>
      </c>
      <c r="S98" s="155">
        <f t="shared" si="1"/>
        <v>16</v>
      </c>
      <c r="T98" s="155">
        <f t="shared" si="1"/>
        <v>6</v>
      </c>
      <c r="U98" s="155">
        <f t="shared" si="1"/>
        <v>11</v>
      </c>
      <c r="V98" s="155">
        <f t="shared" si="1"/>
        <v>15</v>
      </c>
      <c r="W98" s="155">
        <f t="shared" si="1"/>
        <v>14</v>
      </c>
      <c r="X98" s="155">
        <f t="shared" si="1"/>
        <v>3</v>
      </c>
      <c r="Y98" s="155">
        <f t="shared" si="1"/>
        <v>4</v>
      </c>
      <c r="Z98" s="155">
        <f t="shared" si="1"/>
        <v>7</v>
      </c>
      <c r="AA98" s="155">
        <f t="shared" si="1"/>
        <v>13</v>
      </c>
      <c r="AB98" s="155">
        <f t="shared" si="1"/>
        <v>1</v>
      </c>
      <c r="AC98" s="155">
        <f t="shared" si="1"/>
        <v>2</v>
      </c>
      <c r="AD98" s="156">
        <f t="shared" si="1"/>
        <v>5</v>
      </c>
    </row>
    <row r="99" spans="14:30" x14ac:dyDescent="0.25">
      <c r="N99" s="132">
        <v>42825</v>
      </c>
      <c r="O99" s="157" t="s">
        <v>75</v>
      </c>
      <c r="P99" s="158" t="s">
        <v>75</v>
      </c>
      <c r="Q99" s="158" t="s">
        <v>75</v>
      </c>
      <c r="R99" s="159" t="s">
        <v>75</v>
      </c>
      <c r="S99" s="149" t="s">
        <v>75</v>
      </c>
      <c r="T99" s="135" t="s">
        <v>75</v>
      </c>
      <c r="U99" s="135" t="s">
        <v>75</v>
      </c>
      <c r="V99" s="151" t="s">
        <v>75</v>
      </c>
      <c r="W99" s="149" t="s">
        <v>75</v>
      </c>
      <c r="X99" s="135" t="s">
        <v>75</v>
      </c>
      <c r="Y99" s="135" t="s">
        <v>75</v>
      </c>
      <c r="Z99" s="151" t="s">
        <v>75</v>
      </c>
      <c r="AA99" s="149" t="s">
        <v>75</v>
      </c>
      <c r="AB99" s="135" t="s">
        <v>75</v>
      </c>
      <c r="AC99" s="135" t="s">
        <v>75</v>
      </c>
      <c r="AD99" s="151" t="s">
        <v>75</v>
      </c>
    </row>
    <row r="100" spans="14:30" x14ac:dyDescent="0.25">
      <c r="N100" s="132" t="s">
        <v>118</v>
      </c>
      <c r="O100" s="153">
        <f t="shared" ref="O100:AD104" si="2">O87/O83-1</f>
        <v>-2.5203411024843803E-2</v>
      </c>
      <c r="P100" s="153">
        <f t="shared" si="2"/>
        <v>0.11419479620419071</v>
      </c>
      <c r="Q100" s="153">
        <f t="shared" si="2"/>
        <v>-3.5206873147313411E-2</v>
      </c>
      <c r="R100" s="153">
        <f t="shared" si="2"/>
        <v>4.5525071969944264E-2</v>
      </c>
      <c r="S100" s="153">
        <f t="shared" si="2"/>
        <v>6.5051797706892955E-2</v>
      </c>
      <c r="T100" s="153">
        <f t="shared" si="2"/>
        <v>0.10405157992898362</v>
      </c>
      <c r="U100" s="153">
        <f t="shared" si="2"/>
        <v>-1.5395379075443749E-2</v>
      </c>
      <c r="V100" s="153">
        <f t="shared" si="2"/>
        <v>2.3344286939417591E-2</v>
      </c>
      <c r="W100" s="153">
        <f t="shared" si="2"/>
        <v>8.0697247836846397E-2</v>
      </c>
      <c r="X100" s="153">
        <f t="shared" si="2"/>
        <v>7.9331263213655578E-2</v>
      </c>
      <c r="Y100" s="153">
        <f t="shared" si="2"/>
        <v>6.7385446517185255E-3</v>
      </c>
      <c r="Z100" s="153">
        <f t="shared" si="2"/>
        <v>7.8255416575298442E-2</v>
      </c>
      <c r="AA100" s="153">
        <f t="shared" si="2"/>
        <v>2.5816629493883525E-2</v>
      </c>
      <c r="AB100" s="153">
        <f t="shared" si="2"/>
        <v>3.3860120090927204E-2</v>
      </c>
      <c r="AC100" s="153">
        <f t="shared" si="2"/>
        <v>-2.5910901484129445E-2</v>
      </c>
      <c r="AD100" s="154">
        <f t="shared" si="2"/>
        <v>8.1092157498167783E-2</v>
      </c>
    </row>
    <row r="101" spans="14:30" x14ac:dyDescent="0.25">
      <c r="N101" s="132" t="s">
        <v>118</v>
      </c>
      <c r="O101" s="153">
        <f t="shared" si="2"/>
        <v>-4.5325162144117193E-2</v>
      </c>
      <c r="P101" s="153">
        <f t="shared" si="2"/>
        <v>7.6040451802295017E-2</v>
      </c>
      <c r="Q101" s="153">
        <f t="shared" si="2"/>
        <v>-1.6027277951351171E-2</v>
      </c>
      <c r="R101" s="153">
        <f t="shared" si="2"/>
        <v>6.1014937046694584E-2</v>
      </c>
      <c r="S101" s="153">
        <f t="shared" si="2"/>
        <v>6.4331435051442343E-2</v>
      </c>
      <c r="T101" s="153">
        <f t="shared" si="2"/>
        <v>0.147948268362464</v>
      </c>
      <c r="U101" s="153">
        <f t="shared" si="2"/>
        <v>-1.2544998179553124E-2</v>
      </c>
      <c r="V101" s="153">
        <f t="shared" si="2"/>
        <v>2.1927829086385797E-2</v>
      </c>
      <c r="W101" s="153">
        <f t="shared" si="2"/>
        <v>7.1771706952538539E-2</v>
      </c>
      <c r="X101" s="153">
        <f t="shared" si="2"/>
        <v>7.6031480251327999E-2</v>
      </c>
      <c r="Y101" s="153">
        <f t="shared" si="2"/>
        <v>7.4042948620425264E-3</v>
      </c>
      <c r="Z101" s="153">
        <f t="shared" si="2"/>
        <v>8.138514326816737E-2</v>
      </c>
      <c r="AA101" s="153">
        <f>AA88/AA84-1</f>
        <v>4.7767010841806234E-2</v>
      </c>
      <c r="AB101" s="153">
        <f t="shared" si="2"/>
        <v>5.553889143532964E-2</v>
      </c>
      <c r="AC101" s="153">
        <f t="shared" si="2"/>
        <v>-2.3067005372145677E-2</v>
      </c>
      <c r="AD101" s="154">
        <f t="shared" si="2"/>
        <v>7.8807487760191863E-2</v>
      </c>
    </row>
    <row r="102" spans="14:30" x14ac:dyDescent="0.25">
      <c r="N102" s="132" t="s">
        <v>118</v>
      </c>
      <c r="O102" s="153">
        <f t="shared" si="2"/>
        <v>8.2007231210334819E-3</v>
      </c>
      <c r="P102" s="153">
        <f t="shared" si="2"/>
        <v>3.9124683431297269E-2</v>
      </c>
      <c r="Q102" s="153">
        <f t="shared" si="2"/>
        <v>3.2790237441548298E-2</v>
      </c>
      <c r="R102" s="153">
        <f t="shared" si="2"/>
        <v>8.9588134588747259E-2</v>
      </c>
      <c r="S102" s="153">
        <f t="shared" si="2"/>
        <v>4.3771213440309653E-2</v>
      </c>
      <c r="T102" s="153">
        <f t="shared" si="2"/>
        <v>0.1689763605125385</v>
      </c>
      <c r="U102" s="153">
        <f t="shared" si="2"/>
        <v>1.0562764240027667E-2</v>
      </c>
      <c r="V102" s="153">
        <f t="shared" si="2"/>
        <v>5.8955309137924683E-2</v>
      </c>
      <c r="W102" s="153">
        <f t="shared" si="2"/>
        <v>7.1370724460027013E-2</v>
      </c>
      <c r="X102" s="153">
        <f t="shared" si="2"/>
        <v>9.2132612464207897E-2</v>
      </c>
      <c r="Y102" s="153">
        <f t="shared" si="2"/>
        <v>3.7537356721548676E-2</v>
      </c>
      <c r="Z102" s="153">
        <f t="shared" si="2"/>
        <v>0.10475063176452748</v>
      </c>
      <c r="AA102" s="153">
        <f t="shared" si="2"/>
        <v>6.9300557441819066E-2</v>
      </c>
      <c r="AB102" s="153">
        <f t="shared" si="2"/>
        <v>8.394778750897669E-2</v>
      </c>
      <c r="AC102" s="153">
        <f t="shared" si="2"/>
        <v>1.1303059538088744E-2</v>
      </c>
      <c r="AD102" s="154">
        <f t="shared" si="2"/>
        <v>0.10202449164932514</v>
      </c>
    </row>
    <row r="103" spans="14:30" x14ac:dyDescent="0.25">
      <c r="N103" s="132" t="s">
        <v>118</v>
      </c>
      <c r="O103" s="153">
        <f t="shared" si="2"/>
        <v>5.2268365516190407E-2</v>
      </c>
      <c r="P103" s="153">
        <f t="shared" si="2"/>
        <v>9.2573812138841971E-2</v>
      </c>
      <c r="Q103" s="153">
        <f t="shared" si="2"/>
        <v>6.5713063858580334E-2</v>
      </c>
      <c r="R103" s="153">
        <f t="shared" si="2"/>
        <v>0.10860727802421022</v>
      </c>
      <c r="S103" s="153">
        <f t="shared" si="2"/>
        <v>-1.9798982273929844E-2</v>
      </c>
      <c r="T103" s="153">
        <f t="shared" si="2"/>
        <v>0.12297919138569346</v>
      </c>
      <c r="U103" s="153">
        <f t="shared" si="2"/>
        <v>4.5575693598580713E-2</v>
      </c>
      <c r="V103" s="153">
        <f t="shared" si="2"/>
        <v>3.298853343564434E-2</v>
      </c>
      <c r="W103" s="153">
        <f t="shared" si="2"/>
        <v>6.0876741465837547E-2</v>
      </c>
      <c r="X103" s="153">
        <f t="shared" si="2"/>
        <v>0.10557263199048417</v>
      </c>
      <c r="Y103" s="153">
        <f t="shared" si="2"/>
        <v>8.1438668050745511E-2</v>
      </c>
      <c r="Z103" s="153">
        <f t="shared" si="2"/>
        <v>0.13310277458848163</v>
      </c>
      <c r="AA103" s="153">
        <f t="shared" si="2"/>
        <v>5.433593908821388E-2</v>
      </c>
      <c r="AB103" s="153">
        <f t="shared" si="2"/>
        <v>0.12391620187455565</v>
      </c>
      <c r="AC103" s="153">
        <f t="shared" si="2"/>
        <v>4.8226165187321701E-2</v>
      </c>
      <c r="AD103" s="154">
        <f t="shared" si="2"/>
        <v>0.12088595042626959</v>
      </c>
    </row>
    <row r="104" spans="14:30" x14ac:dyDescent="0.25">
      <c r="N104" s="132" t="str">
        <f>"Y/Y "&amp;RIGHT(N97,4)</f>
        <v>Y/Y 21Q2</v>
      </c>
      <c r="O104" s="153">
        <f>O91/O87-1</f>
        <v>0.15382739061755557</v>
      </c>
      <c r="P104" s="153">
        <f t="shared" si="2"/>
        <v>8.0043103052677145E-2</v>
      </c>
      <c r="Q104" s="153">
        <f t="shared" si="2"/>
        <v>9.8975368041177347E-2</v>
      </c>
      <c r="R104" s="153">
        <f t="shared" si="2"/>
        <v>0.11893897479230708</v>
      </c>
      <c r="S104" s="153">
        <f t="shared" si="2"/>
        <v>-5.2660960499997911E-2</v>
      </c>
      <c r="T104" s="153">
        <f t="shared" si="2"/>
        <v>7.7972907178370798E-2</v>
      </c>
      <c r="U104" s="153">
        <f t="shared" si="2"/>
        <v>6.1114584850088916E-2</v>
      </c>
      <c r="V104" s="153">
        <f t="shared" si="2"/>
        <v>7.4440406544571402E-3</v>
      </c>
      <c r="W104" s="153">
        <f t="shared" si="2"/>
        <v>3.9809075365474067E-2</v>
      </c>
      <c r="X104" s="153">
        <f t="shared" si="2"/>
        <v>0.14763664883519034</v>
      </c>
      <c r="Y104" s="153">
        <f t="shared" si="2"/>
        <v>0.11993434965634364</v>
      </c>
      <c r="Z104" s="153">
        <f t="shared" si="2"/>
        <v>0.133430323631889</v>
      </c>
      <c r="AA104" s="153">
        <f t="shared" si="2"/>
        <v>3.267503252187387E-2</v>
      </c>
      <c r="AB104" s="153">
        <f t="shared" si="2"/>
        <v>0.12315245371090366</v>
      </c>
      <c r="AC104" s="153">
        <f t="shared" si="2"/>
        <v>0.113146057022669</v>
      </c>
      <c r="AD104" s="154">
        <f t="shared" si="2"/>
        <v>0.12231141106293131</v>
      </c>
    </row>
    <row r="105" spans="14:30" x14ac:dyDescent="0.25">
      <c r="N105" s="132" t="s">
        <v>120</v>
      </c>
      <c r="O105" s="155">
        <f>RANK(O104,$O104:$AD104)</f>
        <v>1</v>
      </c>
      <c r="P105" s="155">
        <f t="shared" ref="P105:AD105" si="3">RANK(P104,$O104:$AD104)</f>
        <v>10</v>
      </c>
      <c r="Q105" s="155">
        <f t="shared" si="3"/>
        <v>9</v>
      </c>
      <c r="R105" s="155">
        <f t="shared" si="3"/>
        <v>7</v>
      </c>
      <c r="S105" s="155">
        <f t="shared" si="3"/>
        <v>16</v>
      </c>
      <c r="T105" s="155">
        <f t="shared" si="3"/>
        <v>11</v>
      </c>
      <c r="U105" s="155">
        <f t="shared" si="3"/>
        <v>12</v>
      </c>
      <c r="V105" s="155">
        <f t="shared" si="3"/>
        <v>15</v>
      </c>
      <c r="W105" s="155">
        <f t="shared" si="3"/>
        <v>13</v>
      </c>
      <c r="X105" s="155">
        <f t="shared" si="3"/>
        <v>2</v>
      </c>
      <c r="Y105" s="155">
        <f t="shared" si="3"/>
        <v>6</v>
      </c>
      <c r="Z105" s="155">
        <f t="shared" si="3"/>
        <v>3</v>
      </c>
      <c r="AA105" s="155">
        <f t="shared" si="3"/>
        <v>14</v>
      </c>
      <c r="AB105" s="155">
        <f t="shared" si="3"/>
        <v>4</v>
      </c>
      <c r="AC105" s="155">
        <f t="shared" si="3"/>
        <v>8</v>
      </c>
      <c r="AD105" s="156">
        <f t="shared" si="3"/>
        <v>5</v>
      </c>
    </row>
    <row r="106" spans="14:30" x14ac:dyDescent="0.25">
      <c r="N106" s="39">
        <v>45747</v>
      </c>
      <c r="O106" s="82" t="s">
        <v>75</v>
      </c>
      <c r="P106" s="20" t="s">
        <v>75</v>
      </c>
      <c r="Q106" s="20" t="s">
        <v>75</v>
      </c>
      <c r="R106" s="85" t="s">
        <v>75</v>
      </c>
      <c r="S106" s="82" t="s">
        <v>75</v>
      </c>
      <c r="T106" s="20" t="s">
        <v>75</v>
      </c>
      <c r="U106" s="20" t="s">
        <v>75</v>
      </c>
      <c r="V106" s="85" t="s">
        <v>75</v>
      </c>
      <c r="W106" s="82" t="s">
        <v>75</v>
      </c>
      <c r="X106" s="20" t="s">
        <v>75</v>
      </c>
      <c r="Y106" s="20" t="s">
        <v>75</v>
      </c>
      <c r="Z106" s="85" t="s">
        <v>75</v>
      </c>
      <c r="AA106" s="82" t="s">
        <v>75</v>
      </c>
      <c r="AB106" s="20" t="s">
        <v>75</v>
      </c>
      <c r="AC106" s="20" t="s">
        <v>75</v>
      </c>
      <c r="AD106" s="85" t="s">
        <v>75</v>
      </c>
    </row>
    <row r="107" spans="14:30" x14ac:dyDescent="0.25">
      <c r="N107" s="39">
        <v>45838</v>
      </c>
      <c r="O107" s="82" t="s">
        <v>75</v>
      </c>
      <c r="P107" s="20" t="s">
        <v>75</v>
      </c>
      <c r="Q107" s="20" t="s">
        <v>75</v>
      </c>
      <c r="R107" s="85" t="s">
        <v>75</v>
      </c>
      <c r="S107" s="82" t="s">
        <v>75</v>
      </c>
      <c r="T107" s="20" t="s">
        <v>75</v>
      </c>
      <c r="U107" s="20" t="s">
        <v>75</v>
      </c>
      <c r="V107" s="85" t="s">
        <v>75</v>
      </c>
      <c r="W107" s="82" t="s">
        <v>75</v>
      </c>
      <c r="X107" s="20" t="s">
        <v>75</v>
      </c>
      <c r="Y107" s="20" t="s">
        <v>75</v>
      </c>
      <c r="Z107" s="85" t="s">
        <v>75</v>
      </c>
      <c r="AA107" s="82" t="s">
        <v>75</v>
      </c>
      <c r="AB107" s="20" t="s">
        <v>75</v>
      </c>
      <c r="AC107" s="20" t="s">
        <v>75</v>
      </c>
      <c r="AD107" s="85" t="s">
        <v>75</v>
      </c>
    </row>
    <row r="108" spans="14:30" x14ac:dyDescent="0.25">
      <c r="N108" s="39">
        <v>45930</v>
      </c>
      <c r="O108" s="82" t="s">
        <v>75</v>
      </c>
      <c r="P108" s="20" t="s">
        <v>75</v>
      </c>
      <c r="Q108" s="20" t="s">
        <v>75</v>
      </c>
      <c r="R108" s="85" t="s">
        <v>75</v>
      </c>
      <c r="S108" s="82" t="s">
        <v>75</v>
      </c>
      <c r="T108" s="20" t="s">
        <v>75</v>
      </c>
      <c r="U108" s="20" t="s">
        <v>75</v>
      </c>
      <c r="V108" s="85" t="s">
        <v>75</v>
      </c>
      <c r="W108" s="82" t="s">
        <v>75</v>
      </c>
      <c r="X108" s="20" t="s">
        <v>75</v>
      </c>
      <c r="Y108" s="20" t="s">
        <v>75</v>
      </c>
      <c r="Z108" s="85" t="s">
        <v>75</v>
      </c>
      <c r="AA108" s="82" t="s">
        <v>75</v>
      </c>
      <c r="AB108" s="20" t="s">
        <v>75</v>
      </c>
      <c r="AC108" s="20" t="s">
        <v>75</v>
      </c>
      <c r="AD108" s="85" t="s">
        <v>75</v>
      </c>
    </row>
    <row r="109" spans="14:30" x14ac:dyDescent="0.25">
      <c r="N109" s="39">
        <v>46022</v>
      </c>
      <c r="O109" s="82" t="s">
        <v>75</v>
      </c>
      <c r="P109" s="20" t="s">
        <v>75</v>
      </c>
      <c r="Q109" s="20" t="s">
        <v>75</v>
      </c>
      <c r="R109" s="85" t="s">
        <v>75</v>
      </c>
      <c r="S109" s="82" t="s">
        <v>75</v>
      </c>
      <c r="T109" s="20" t="s">
        <v>75</v>
      </c>
      <c r="U109" s="20" t="s">
        <v>75</v>
      </c>
      <c r="V109" s="85" t="s">
        <v>75</v>
      </c>
      <c r="W109" s="82" t="s">
        <v>75</v>
      </c>
      <c r="X109" s="20" t="s">
        <v>75</v>
      </c>
      <c r="Y109" s="20" t="s">
        <v>75</v>
      </c>
      <c r="Z109" s="85" t="s">
        <v>75</v>
      </c>
      <c r="AA109" s="82" t="s">
        <v>75</v>
      </c>
      <c r="AB109" s="20" t="s">
        <v>75</v>
      </c>
      <c r="AC109" s="20" t="s">
        <v>75</v>
      </c>
      <c r="AD109" s="85" t="s">
        <v>75</v>
      </c>
    </row>
    <row r="110" spans="14:30" x14ac:dyDescent="0.25">
      <c r="N110" s="39">
        <v>46112</v>
      </c>
      <c r="O110" s="82" t="s">
        <v>75</v>
      </c>
      <c r="P110" s="20" t="s">
        <v>75</v>
      </c>
      <c r="Q110" s="20" t="s">
        <v>75</v>
      </c>
      <c r="R110" s="85" t="s">
        <v>75</v>
      </c>
      <c r="S110" s="82" t="s">
        <v>75</v>
      </c>
      <c r="T110" s="20" t="s">
        <v>75</v>
      </c>
      <c r="U110" s="20" t="s">
        <v>75</v>
      </c>
      <c r="V110" s="85" t="s">
        <v>75</v>
      </c>
      <c r="W110" s="82" t="s">
        <v>75</v>
      </c>
      <c r="X110" s="20" t="s">
        <v>75</v>
      </c>
      <c r="Y110" s="20" t="s">
        <v>75</v>
      </c>
      <c r="Z110" s="85" t="s">
        <v>75</v>
      </c>
      <c r="AA110" s="82" t="s">
        <v>75</v>
      </c>
      <c r="AB110" s="20" t="s">
        <v>75</v>
      </c>
      <c r="AC110" s="20" t="s">
        <v>75</v>
      </c>
      <c r="AD110" s="85" t="s">
        <v>75</v>
      </c>
    </row>
    <row r="111" spans="14:30" x14ac:dyDescent="0.25">
      <c r="N111" s="39">
        <v>46203</v>
      </c>
      <c r="O111" s="82" t="s">
        <v>75</v>
      </c>
      <c r="P111" s="20" t="s">
        <v>75</v>
      </c>
      <c r="Q111" s="20" t="s">
        <v>75</v>
      </c>
      <c r="R111" s="85" t="s">
        <v>75</v>
      </c>
      <c r="S111" s="82" t="s">
        <v>75</v>
      </c>
      <c r="T111" s="20" t="s">
        <v>75</v>
      </c>
      <c r="U111" s="20" t="s">
        <v>75</v>
      </c>
      <c r="V111" s="85" t="s">
        <v>75</v>
      </c>
      <c r="W111" s="82" t="s">
        <v>75</v>
      </c>
      <c r="X111" s="20" t="s">
        <v>75</v>
      </c>
      <c r="Y111" s="20" t="s">
        <v>75</v>
      </c>
      <c r="Z111" s="85" t="s">
        <v>75</v>
      </c>
      <c r="AA111" s="82" t="s">
        <v>75</v>
      </c>
      <c r="AB111" s="20" t="s">
        <v>75</v>
      </c>
      <c r="AC111" s="20" t="s">
        <v>75</v>
      </c>
      <c r="AD111" s="85" t="s">
        <v>75</v>
      </c>
    </row>
    <row r="112" spans="14:30" x14ac:dyDescent="0.25">
      <c r="N112" s="39">
        <v>46295</v>
      </c>
      <c r="O112" s="82" t="s">
        <v>75</v>
      </c>
      <c r="P112" s="20" t="s">
        <v>75</v>
      </c>
      <c r="Q112" s="20" t="s">
        <v>75</v>
      </c>
      <c r="R112" s="85" t="s">
        <v>75</v>
      </c>
      <c r="S112" s="82" t="s">
        <v>75</v>
      </c>
      <c r="T112" s="20" t="s">
        <v>75</v>
      </c>
      <c r="U112" s="20" t="s">
        <v>75</v>
      </c>
      <c r="V112" s="85" t="s">
        <v>75</v>
      </c>
      <c r="W112" s="82" t="s">
        <v>75</v>
      </c>
      <c r="X112" s="20" t="s">
        <v>75</v>
      </c>
      <c r="Y112" s="20" t="s">
        <v>75</v>
      </c>
      <c r="Z112" s="85" t="s">
        <v>75</v>
      </c>
      <c r="AA112" s="82" t="s">
        <v>75</v>
      </c>
      <c r="AB112" s="20" t="s">
        <v>75</v>
      </c>
      <c r="AC112" s="20" t="s">
        <v>75</v>
      </c>
      <c r="AD112" s="85" t="s">
        <v>75</v>
      </c>
    </row>
    <row r="113" spans="14:30" x14ac:dyDescent="0.25">
      <c r="N113" s="39">
        <v>46387</v>
      </c>
      <c r="O113" s="82" t="s">
        <v>75</v>
      </c>
      <c r="P113" s="20" t="s">
        <v>75</v>
      </c>
      <c r="Q113" s="20" t="s">
        <v>75</v>
      </c>
      <c r="R113" s="85" t="s">
        <v>75</v>
      </c>
      <c r="S113" s="82" t="s">
        <v>75</v>
      </c>
      <c r="T113" s="20" t="s">
        <v>75</v>
      </c>
      <c r="U113" s="20" t="s">
        <v>75</v>
      </c>
      <c r="V113" s="85" t="s">
        <v>75</v>
      </c>
      <c r="W113" s="82" t="s">
        <v>75</v>
      </c>
      <c r="X113" s="20" t="s">
        <v>75</v>
      </c>
      <c r="Y113" s="20" t="s">
        <v>75</v>
      </c>
      <c r="Z113" s="85" t="s">
        <v>75</v>
      </c>
      <c r="AA113" s="82" t="s">
        <v>75</v>
      </c>
      <c r="AB113" s="20" t="s">
        <v>75</v>
      </c>
      <c r="AC113" s="20" t="s">
        <v>75</v>
      </c>
      <c r="AD113" s="85" t="s">
        <v>75</v>
      </c>
    </row>
    <row r="114" spans="14:30" x14ac:dyDescent="0.25">
      <c r="N114" s="39">
        <v>46477</v>
      </c>
      <c r="O114" s="82" t="s">
        <v>75</v>
      </c>
      <c r="P114" s="20" t="s">
        <v>75</v>
      </c>
      <c r="Q114" s="20" t="s">
        <v>75</v>
      </c>
      <c r="R114" s="85" t="s">
        <v>75</v>
      </c>
      <c r="S114" s="82" t="s">
        <v>75</v>
      </c>
      <c r="T114" s="20" t="s">
        <v>75</v>
      </c>
      <c r="U114" s="20" t="s">
        <v>75</v>
      </c>
      <c r="V114" s="85" t="s">
        <v>75</v>
      </c>
      <c r="W114" s="82" t="s">
        <v>75</v>
      </c>
      <c r="X114" s="20" t="s">
        <v>75</v>
      </c>
      <c r="Y114" s="20" t="s">
        <v>75</v>
      </c>
      <c r="Z114" s="85" t="s">
        <v>75</v>
      </c>
      <c r="AA114" s="82" t="s">
        <v>75</v>
      </c>
      <c r="AB114" s="20" t="s">
        <v>75</v>
      </c>
      <c r="AC114" s="20" t="s">
        <v>75</v>
      </c>
      <c r="AD114" s="85" t="s">
        <v>75</v>
      </c>
    </row>
    <row r="115" spans="14:30" x14ac:dyDescent="0.25">
      <c r="N115" s="39">
        <v>46568</v>
      </c>
      <c r="O115" s="82" t="s">
        <v>75</v>
      </c>
      <c r="P115" s="20" t="s">
        <v>75</v>
      </c>
      <c r="Q115" s="20" t="s">
        <v>75</v>
      </c>
      <c r="R115" s="85" t="s">
        <v>75</v>
      </c>
      <c r="S115" s="82" t="s">
        <v>75</v>
      </c>
      <c r="T115" s="20" t="s">
        <v>75</v>
      </c>
      <c r="U115" s="20" t="s">
        <v>75</v>
      </c>
      <c r="V115" s="85" t="s">
        <v>75</v>
      </c>
      <c r="W115" s="82" t="s">
        <v>75</v>
      </c>
      <c r="X115" s="20" t="s">
        <v>75</v>
      </c>
      <c r="Y115" s="20" t="s">
        <v>75</v>
      </c>
      <c r="Z115" s="85" t="s">
        <v>75</v>
      </c>
      <c r="AA115" s="82" t="s">
        <v>75</v>
      </c>
      <c r="AB115" s="20" t="s">
        <v>75</v>
      </c>
      <c r="AC115" s="20" t="s">
        <v>75</v>
      </c>
      <c r="AD115" s="85" t="s">
        <v>75</v>
      </c>
    </row>
    <row r="116" spans="14:30" x14ac:dyDescent="0.25">
      <c r="N116" s="39">
        <v>46660</v>
      </c>
      <c r="O116" s="82" t="s">
        <v>75</v>
      </c>
      <c r="P116" s="20" t="s">
        <v>75</v>
      </c>
      <c r="Q116" s="20" t="s">
        <v>75</v>
      </c>
      <c r="R116" s="85" t="s">
        <v>75</v>
      </c>
      <c r="S116" s="82" t="s">
        <v>75</v>
      </c>
      <c r="T116" s="20" t="s">
        <v>75</v>
      </c>
      <c r="U116" s="20" t="s">
        <v>75</v>
      </c>
      <c r="V116" s="85" t="s">
        <v>75</v>
      </c>
      <c r="W116" s="82" t="s">
        <v>75</v>
      </c>
      <c r="X116" s="20" t="s">
        <v>75</v>
      </c>
      <c r="Y116" s="20" t="s">
        <v>75</v>
      </c>
      <c r="Z116" s="85" t="s">
        <v>75</v>
      </c>
      <c r="AA116" s="82" t="s">
        <v>75</v>
      </c>
      <c r="AB116" s="20" t="s">
        <v>75</v>
      </c>
      <c r="AC116" s="20" t="s">
        <v>75</v>
      </c>
      <c r="AD116" s="85" t="s">
        <v>75</v>
      </c>
    </row>
    <row r="117" spans="14:30" x14ac:dyDescent="0.25">
      <c r="N117" s="39">
        <v>46752</v>
      </c>
      <c r="O117" s="82" t="s">
        <v>75</v>
      </c>
      <c r="P117" s="20" t="s">
        <v>75</v>
      </c>
      <c r="Q117" s="20" t="s">
        <v>75</v>
      </c>
      <c r="R117" s="85" t="s">
        <v>75</v>
      </c>
      <c r="S117" s="82" t="s">
        <v>75</v>
      </c>
      <c r="T117" s="20" t="s">
        <v>75</v>
      </c>
      <c r="U117" s="20" t="s">
        <v>75</v>
      </c>
      <c r="V117" s="85" t="s">
        <v>75</v>
      </c>
      <c r="W117" s="82" t="s">
        <v>75</v>
      </c>
      <c r="X117" s="20" t="s">
        <v>75</v>
      </c>
      <c r="Y117" s="20" t="s">
        <v>75</v>
      </c>
      <c r="Z117" s="85" t="s">
        <v>75</v>
      </c>
      <c r="AA117" s="82" t="s">
        <v>75</v>
      </c>
      <c r="AB117" s="20" t="s">
        <v>75</v>
      </c>
      <c r="AC117" s="20" t="s">
        <v>75</v>
      </c>
      <c r="AD117" s="85" t="s">
        <v>75</v>
      </c>
    </row>
    <row r="118" spans="14:30" x14ac:dyDescent="0.25">
      <c r="N118" s="39">
        <v>46843</v>
      </c>
      <c r="O118" s="82" t="s">
        <v>75</v>
      </c>
      <c r="P118" s="20" t="s">
        <v>75</v>
      </c>
      <c r="Q118" s="20" t="s">
        <v>75</v>
      </c>
      <c r="R118" s="85" t="s">
        <v>75</v>
      </c>
      <c r="S118" s="82" t="s">
        <v>75</v>
      </c>
      <c r="T118" s="20" t="s">
        <v>75</v>
      </c>
      <c r="U118" s="20" t="s">
        <v>75</v>
      </c>
      <c r="V118" s="85" t="s">
        <v>75</v>
      </c>
      <c r="W118" s="82" t="s">
        <v>75</v>
      </c>
      <c r="X118" s="20" t="s">
        <v>75</v>
      </c>
      <c r="Y118" s="20" t="s">
        <v>75</v>
      </c>
      <c r="Z118" s="85" t="s">
        <v>75</v>
      </c>
      <c r="AA118" s="82" t="s">
        <v>75</v>
      </c>
      <c r="AB118" s="20" t="s">
        <v>75</v>
      </c>
      <c r="AC118" s="20" t="s">
        <v>75</v>
      </c>
      <c r="AD118" s="85" t="s">
        <v>75</v>
      </c>
    </row>
    <row r="119" spans="14:30" x14ac:dyDescent="0.25">
      <c r="N119" s="39">
        <v>46934</v>
      </c>
      <c r="O119" s="82" t="s">
        <v>75</v>
      </c>
      <c r="P119" s="20" t="s">
        <v>75</v>
      </c>
      <c r="Q119" s="20" t="s">
        <v>75</v>
      </c>
      <c r="R119" s="85" t="s">
        <v>75</v>
      </c>
      <c r="S119" s="82" t="s">
        <v>75</v>
      </c>
      <c r="T119" s="20" t="s">
        <v>75</v>
      </c>
      <c r="U119" s="20" t="s">
        <v>75</v>
      </c>
      <c r="V119" s="85" t="s">
        <v>75</v>
      </c>
      <c r="W119" s="82" t="s">
        <v>75</v>
      </c>
      <c r="X119" s="20" t="s">
        <v>75</v>
      </c>
      <c r="Y119" s="20" t="s">
        <v>75</v>
      </c>
      <c r="Z119" s="85" t="s">
        <v>75</v>
      </c>
      <c r="AA119" s="82" t="s">
        <v>75</v>
      </c>
      <c r="AB119" s="20" t="s">
        <v>75</v>
      </c>
      <c r="AC119" s="20" t="s">
        <v>75</v>
      </c>
      <c r="AD119" s="85" t="s">
        <v>75</v>
      </c>
    </row>
    <row r="120" spans="14:30" x14ac:dyDescent="0.25">
      <c r="N120" s="39">
        <v>47026</v>
      </c>
      <c r="O120" s="82" t="s">
        <v>75</v>
      </c>
      <c r="P120" s="20" t="s">
        <v>75</v>
      </c>
      <c r="Q120" s="20" t="s">
        <v>75</v>
      </c>
      <c r="R120" s="85" t="s">
        <v>75</v>
      </c>
      <c r="S120" s="82" t="s">
        <v>75</v>
      </c>
      <c r="T120" s="20" t="s">
        <v>75</v>
      </c>
      <c r="U120" s="20" t="s">
        <v>75</v>
      </c>
      <c r="V120" s="85" t="s">
        <v>75</v>
      </c>
      <c r="W120" s="82" t="s">
        <v>75</v>
      </c>
      <c r="X120" s="20" t="s">
        <v>75</v>
      </c>
      <c r="Y120" s="20" t="s">
        <v>75</v>
      </c>
      <c r="Z120" s="85" t="s">
        <v>75</v>
      </c>
      <c r="AA120" s="82" t="s">
        <v>75</v>
      </c>
      <c r="AB120" s="20" t="s">
        <v>75</v>
      </c>
      <c r="AC120" s="20" t="s">
        <v>75</v>
      </c>
      <c r="AD120" s="85" t="s">
        <v>75</v>
      </c>
    </row>
    <row r="121" spans="14:30" x14ac:dyDescent="0.25">
      <c r="N121" s="39">
        <v>47118</v>
      </c>
      <c r="O121" s="82" t="s">
        <v>75</v>
      </c>
      <c r="P121" s="20" t="s">
        <v>75</v>
      </c>
      <c r="Q121" s="20" t="s">
        <v>75</v>
      </c>
      <c r="R121" s="85" t="s">
        <v>75</v>
      </c>
      <c r="S121" s="82" t="s">
        <v>75</v>
      </c>
      <c r="T121" s="20" t="s">
        <v>75</v>
      </c>
      <c r="U121" s="20" t="s">
        <v>75</v>
      </c>
      <c r="V121" s="85" t="s">
        <v>75</v>
      </c>
      <c r="W121" s="82" t="s">
        <v>75</v>
      </c>
      <c r="X121" s="20" t="s">
        <v>75</v>
      </c>
      <c r="Y121" s="20" t="s">
        <v>75</v>
      </c>
      <c r="Z121" s="85" t="s">
        <v>75</v>
      </c>
      <c r="AA121" s="82" t="s">
        <v>75</v>
      </c>
      <c r="AB121" s="20" t="s">
        <v>75</v>
      </c>
      <c r="AC121" s="20" t="s">
        <v>75</v>
      </c>
      <c r="AD121" s="85" t="s">
        <v>75</v>
      </c>
    </row>
    <row r="122" spans="14:30" x14ac:dyDescent="0.25">
      <c r="N122" s="39">
        <v>47208</v>
      </c>
      <c r="O122" s="82" t="s">
        <v>75</v>
      </c>
      <c r="P122" s="20" t="s">
        <v>75</v>
      </c>
      <c r="Q122" s="20" t="s">
        <v>75</v>
      </c>
      <c r="R122" s="85" t="s">
        <v>75</v>
      </c>
      <c r="S122" s="82" t="s">
        <v>75</v>
      </c>
      <c r="T122" s="20" t="s">
        <v>75</v>
      </c>
      <c r="U122" s="20" t="s">
        <v>75</v>
      </c>
      <c r="V122" s="85" t="s">
        <v>75</v>
      </c>
      <c r="W122" s="82" t="s">
        <v>75</v>
      </c>
      <c r="X122" s="20" t="s">
        <v>75</v>
      </c>
      <c r="Y122" s="20" t="s">
        <v>75</v>
      </c>
      <c r="Z122" s="85" t="s">
        <v>75</v>
      </c>
      <c r="AA122" s="82" t="s">
        <v>75</v>
      </c>
      <c r="AB122" s="20" t="s">
        <v>75</v>
      </c>
      <c r="AC122" s="20" t="s">
        <v>75</v>
      </c>
      <c r="AD122" s="85" t="s">
        <v>75</v>
      </c>
    </row>
    <row r="123" spans="14:30" x14ac:dyDescent="0.25">
      <c r="N123" s="39">
        <v>47299</v>
      </c>
      <c r="O123" s="82" t="s">
        <v>75</v>
      </c>
      <c r="P123" s="20" t="s">
        <v>75</v>
      </c>
      <c r="Q123" s="20" t="s">
        <v>75</v>
      </c>
      <c r="R123" s="85" t="s">
        <v>75</v>
      </c>
      <c r="S123" s="82" t="s">
        <v>75</v>
      </c>
      <c r="T123" s="20" t="s">
        <v>75</v>
      </c>
      <c r="U123" s="20" t="s">
        <v>75</v>
      </c>
      <c r="V123" s="85" t="s">
        <v>75</v>
      </c>
      <c r="W123" s="82" t="s">
        <v>75</v>
      </c>
      <c r="X123" s="20" t="s">
        <v>75</v>
      </c>
      <c r="Y123" s="20" t="s">
        <v>75</v>
      </c>
      <c r="Z123" s="85" t="s">
        <v>75</v>
      </c>
      <c r="AA123" s="82" t="s">
        <v>75</v>
      </c>
      <c r="AB123" s="20" t="s">
        <v>75</v>
      </c>
      <c r="AC123" s="20" t="s">
        <v>75</v>
      </c>
      <c r="AD123" s="85" t="s">
        <v>75</v>
      </c>
    </row>
    <row r="124" spans="14:30" x14ac:dyDescent="0.25">
      <c r="N124" s="39">
        <v>47391</v>
      </c>
      <c r="O124" s="82" t="s">
        <v>75</v>
      </c>
      <c r="P124" s="20" t="s">
        <v>75</v>
      </c>
      <c r="Q124" s="20" t="s">
        <v>75</v>
      </c>
      <c r="R124" s="85" t="s">
        <v>75</v>
      </c>
      <c r="S124" s="82" t="s">
        <v>75</v>
      </c>
      <c r="T124" s="20" t="s">
        <v>75</v>
      </c>
      <c r="U124" s="20" t="s">
        <v>75</v>
      </c>
      <c r="V124" s="85" t="s">
        <v>75</v>
      </c>
      <c r="W124" s="82" t="s">
        <v>75</v>
      </c>
      <c r="X124" s="20" t="s">
        <v>75</v>
      </c>
      <c r="Y124" s="20" t="s">
        <v>75</v>
      </c>
      <c r="Z124" s="85" t="s">
        <v>75</v>
      </c>
      <c r="AA124" s="82" t="s">
        <v>75</v>
      </c>
      <c r="AB124" s="20" t="s">
        <v>75</v>
      </c>
      <c r="AC124" s="20" t="s">
        <v>75</v>
      </c>
      <c r="AD124" s="85" t="s">
        <v>75</v>
      </c>
    </row>
    <row r="125" spans="14:30" x14ac:dyDescent="0.25">
      <c r="N125" s="39">
        <v>47483</v>
      </c>
      <c r="O125" s="82" t="s">
        <v>75</v>
      </c>
      <c r="P125" s="20" t="s">
        <v>75</v>
      </c>
      <c r="Q125" s="20" t="s">
        <v>75</v>
      </c>
      <c r="R125" s="85" t="s">
        <v>75</v>
      </c>
      <c r="S125" s="82" t="s">
        <v>75</v>
      </c>
      <c r="T125" s="20" t="s">
        <v>75</v>
      </c>
      <c r="U125" s="20" t="s">
        <v>75</v>
      </c>
      <c r="V125" s="85" t="s">
        <v>75</v>
      </c>
      <c r="W125" s="82" t="s">
        <v>75</v>
      </c>
      <c r="X125" s="20" t="s">
        <v>75</v>
      </c>
      <c r="Y125" s="20" t="s">
        <v>75</v>
      </c>
      <c r="Z125" s="85" t="s">
        <v>75</v>
      </c>
      <c r="AA125" s="82" t="s">
        <v>75</v>
      </c>
      <c r="AB125" s="20" t="s">
        <v>75</v>
      </c>
      <c r="AC125" s="20" t="s">
        <v>75</v>
      </c>
      <c r="AD125" s="85" t="s">
        <v>75</v>
      </c>
    </row>
    <row r="126" spans="14:30" x14ac:dyDescent="0.25">
      <c r="N126" s="39">
        <v>47573</v>
      </c>
      <c r="O126" s="82" t="s">
        <v>75</v>
      </c>
      <c r="P126" s="20" t="s">
        <v>75</v>
      </c>
      <c r="Q126" s="20" t="s">
        <v>75</v>
      </c>
      <c r="R126" s="85" t="s">
        <v>75</v>
      </c>
      <c r="S126" s="82" t="s">
        <v>75</v>
      </c>
      <c r="T126" s="20" t="s">
        <v>75</v>
      </c>
      <c r="U126" s="20" t="s">
        <v>75</v>
      </c>
      <c r="V126" s="85" t="s">
        <v>75</v>
      </c>
      <c r="W126" s="82" t="s">
        <v>75</v>
      </c>
      <c r="X126" s="20" t="s">
        <v>75</v>
      </c>
      <c r="Y126" s="20" t="s">
        <v>75</v>
      </c>
      <c r="Z126" s="85" t="s">
        <v>75</v>
      </c>
      <c r="AA126" s="82" t="s">
        <v>75</v>
      </c>
      <c r="AB126" s="20" t="s">
        <v>75</v>
      </c>
      <c r="AC126" s="20" t="s">
        <v>75</v>
      </c>
      <c r="AD126" s="85" t="s">
        <v>75</v>
      </c>
    </row>
    <row r="127" spans="14:30" x14ac:dyDescent="0.25">
      <c r="N127" s="39">
        <v>47664</v>
      </c>
      <c r="O127" s="82" t="s">
        <v>75</v>
      </c>
      <c r="P127" s="20" t="s">
        <v>75</v>
      </c>
      <c r="Q127" s="20" t="s">
        <v>75</v>
      </c>
      <c r="R127" s="85" t="s">
        <v>75</v>
      </c>
      <c r="S127" s="82" t="s">
        <v>75</v>
      </c>
      <c r="T127" s="20" t="s">
        <v>75</v>
      </c>
      <c r="U127" s="20" t="s">
        <v>75</v>
      </c>
      <c r="V127" s="85" t="s">
        <v>75</v>
      </c>
      <c r="W127" s="82" t="s">
        <v>75</v>
      </c>
      <c r="X127" s="20" t="s">
        <v>75</v>
      </c>
      <c r="Y127" s="20" t="s">
        <v>75</v>
      </c>
      <c r="Z127" s="85" t="s">
        <v>75</v>
      </c>
      <c r="AA127" s="82" t="s">
        <v>75</v>
      </c>
      <c r="AB127" s="20" t="s">
        <v>75</v>
      </c>
      <c r="AC127" s="20" t="s">
        <v>75</v>
      </c>
      <c r="AD127" s="85" t="s">
        <v>75</v>
      </c>
    </row>
    <row r="128" spans="14:30" x14ac:dyDescent="0.25">
      <c r="N128" s="39">
        <v>47756</v>
      </c>
      <c r="O128" s="82" t="s">
        <v>75</v>
      </c>
      <c r="P128" s="20" t="s">
        <v>75</v>
      </c>
      <c r="Q128" s="20" t="s">
        <v>75</v>
      </c>
      <c r="R128" s="85" t="s">
        <v>75</v>
      </c>
      <c r="S128" s="82" t="s">
        <v>75</v>
      </c>
      <c r="T128" s="20" t="s">
        <v>75</v>
      </c>
      <c r="U128" s="20" t="s">
        <v>75</v>
      </c>
      <c r="V128" s="85" t="s">
        <v>75</v>
      </c>
      <c r="W128" s="82" t="s">
        <v>75</v>
      </c>
      <c r="X128" s="20" t="s">
        <v>75</v>
      </c>
      <c r="Y128" s="20" t="s">
        <v>75</v>
      </c>
      <c r="Z128" s="85" t="s">
        <v>75</v>
      </c>
      <c r="AA128" s="82" t="s">
        <v>75</v>
      </c>
      <c r="AB128" s="20" t="s">
        <v>75</v>
      </c>
      <c r="AC128" s="20" t="s">
        <v>75</v>
      </c>
      <c r="AD128" s="85" t="s">
        <v>75</v>
      </c>
    </row>
    <row r="129" spans="14:30" x14ac:dyDescent="0.25">
      <c r="N129" s="39">
        <v>47848</v>
      </c>
      <c r="O129" s="82" t="s">
        <v>75</v>
      </c>
      <c r="P129" s="20" t="s">
        <v>75</v>
      </c>
      <c r="Q129" s="20" t="s">
        <v>75</v>
      </c>
      <c r="R129" s="85" t="s">
        <v>75</v>
      </c>
      <c r="S129" s="82" t="s">
        <v>75</v>
      </c>
      <c r="T129" s="20" t="s">
        <v>75</v>
      </c>
      <c r="U129" s="20" t="s">
        <v>75</v>
      </c>
      <c r="V129" s="85" t="s">
        <v>75</v>
      </c>
      <c r="W129" s="82" t="s">
        <v>75</v>
      </c>
      <c r="X129" s="20" t="s">
        <v>75</v>
      </c>
      <c r="Y129" s="20" t="s">
        <v>75</v>
      </c>
      <c r="Z129" s="85" t="s">
        <v>75</v>
      </c>
      <c r="AA129" s="82" t="s">
        <v>75</v>
      </c>
      <c r="AB129" s="20" t="s">
        <v>75</v>
      </c>
      <c r="AC129" s="20" t="s">
        <v>75</v>
      </c>
      <c r="AD129" s="85" t="s">
        <v>75</v>
      </c>
    </row>
    <row r="130" spans="14:30" x14ac:dyDescent="0.25">
      <c r="N130" s="39">
        <v>47938</v>
      </c>
      <c r="O130" s="82" t="s">
        <v>75</v>
      </c>
      <c r="P130" s="20" t="s">
        <v>75</v>
      </c>
      <c r="Q130" s="20" t="s">
        <v>75</v>
      </c>
      <c r="R130" s="85" t="s">
        <v>75</v>
      </c>
      <c r="S130" s="82" t="s">
        <v>75</v>
      </c>
      <c r="T130" s="20" t="s">
        <v>75</v>
      </c>
      <c r="U130" s="20" t="s">
        <v>75</v>
      </c>
      <c r="V130" s="85" t="s">
        <v>75</v>
      </c>
      <c r="W130" s="82" t="s">
        <v>75</v>
      </c>
      <c r="X130" s="20" t="s">
        <v>75</v>
      </c>
      <c r="Y130" s="20" t="s">
        <v>75</v>
      </c>
      <c r="Z130" s="85" t="s">
        <v>75</v>
      </c>
      <c r="AA130" s="82" t="s">
        <v>75</v>
      </c>
      <c r="AB130" s="20" t="s">
        <v>75</v>
      </c>
      <c r="AC130" s="20" t="s">
        <v>75</v>
      </c>
      <c r="AD130" s="85" t="s">
        <v>75</v>
      </c>
    </row>
    <row r="131" spans="14:30" x14ac:dyDescent="0.25">
      <c r="N131" s="39">
        <v>48029</v>
      </c>
      <c r="O131" s="82" t="s">
        <v>75</v>
      </c>
      <c r="P131" s="20" t="s">
        <v>75</v>
      </c>
      <c r="Q131" s="20" t="s">
        <v>75</v>
      </c>
      <c r="R131" s="85" t="s">
        <v>75</v>
      </c>
      <c r="S131" s="82" t="s">
        <v>75</v>
      </c>
      <c r="T131" s="20" t="s">
        <v>75</v>
      </c>
      <c r="U131" s="20" t="s">
        <v>75</v>
      </c>
      <c r="V131" s="85" t="s">
        <v>75</v>
      </c>
      <c r="W131" s="82" t="s">
        <v>75</v>
      </c>
      <c r="X131" s="20" t="s">
        <v>75</v>
      </c>
      <c r="Y131" s="20" t="s">
        <v>75</v>
      </c>
      <c r="Z131" s="85" t="s">
        <v>75</v>
      </c>
      <c r="AA131" s="82" t="s">
        <v>75</v>
      </c>
      <c r="AB131" s="20" t="s">
        <v>75</v>
      </c>
      <c r="AC131" s="20" t="s">
        <v>75</v>
      </c>
      <c r="AD131" s="85" t="s">
        <v>75</v>
      </c>
    </row>
    <row r="132" spans="14:30" x14ac:dyDescent="0.25">
      <c r="N132" s="39">
        <v>48121</v>
      </c>
      <c r="O132" s="82" t="s">
        <v>75</v>
      </c>
      <c r="P132" s="20" t="s">
        <v>75</v>
      </c>
      <c r="Q132" s="20" t="s">
        <v>75</v>
      </c>
      <c r="R132" s="85" t="s">
        <v>75</v>
      </c>
      <c r="S132" s="82" t="s">
        <v>75</v>
      </c>
      <c r="T132" s="20" t="s">
        <v>75</v>
      </c>
      <c r="U132" s="20" t="s">
        <v>75</v>
      </c>
      <c r="V132" s="85" t="s">
        <v>75</v>
      </c>
      <c r="W132" s="82" t="s">
        <v>75</v>
      </c>
      <c r="X132" s="20" t="s">
        <v>75</v>
      </c>
      <c r="Y132" s="20" t="s">
        <v>75</v>
      </c>
      <c r="Z132" s="85" t="s">
        <v>75</v>
      </c>
      <c r="AA132" s="82" t="s">
        <v>75</v>
      </c>
      <c r="AB132" s="20" t="s">
        <v>75</v>
      </c>
      <c r="AC132" s="20" t="s">
        <v>75</v>
      </c>
      <c r="AD132" s="85" t="s">
        <v>75</v>
      </c>
    </row>
    <row r="133" spans="14:30" x14ac:dyDescent="0.25">
      <c r="N133" s="39">
        <v>48213</v>
      </c>
      <c r="O133" s="82" t="s">
        <v>75</v>
      </c>
      <c r="P133" s="20" t="s">
        <v>75</v>
      </c>
      <c r="Q133" s="20" t="s">
        <v>75</v>
      </c>
      <c r="R133" s="85" t="s">
        <v>75</v>
      </c>
      <c r="S133" s="82" t="s">
        <v>75</v>
      </c>
      <c r="T133" s="20" t="s">
        <v>75</v>
      </c>
      <c r="U133" s="20" t="s">
        <v>75</v>
      </c>
      <c r="V133" s="85" t="s">
        <v>75</v>
      </c>
      <c r="W133" s="82" t="s">
        <v>75</v>
      </c>
      <c r="X133" s="20" t="s">
        <v>75</v>
      </c>
      <c r="Y133" s="20" t="s">
        <v>75</v>
      </c>
      <c r="Z133" s="85" t="s">
        <v>75</v>
      </c>
      <c r="AA133" s="82" t="s">
        <v>75</v>
      </c>
      <c r="AB133" s="20" t="s">
        <v>75</v>
      </c>
      <c r="AC133" s="20" t="s">
        <v>75</v>
      </c>
      <c r="AD133" s="85" t="s">
        <v>75</v>
      </c>
    </row>
    <row r="134" spans="14:30" x14ac:dyDescent="0.25">
      <c r="N134" s="39">
        <v>48304</v>
      </c>
      <c r="O134" s="82" t="s">
        <v>75</v>
      </c>
      <c r="P134" s="20" t="s">
        <v>75</v>
      </c>
      <c r="Q134" s="20" t="s">
        <v>75</v>
      </c>
      <c r="R134" s="85" t="s">
        <v>75</v>
      </c>
      <c r="S134" s="82" t="s">
        <v>75</v>
      </c>
      <c r="T134" s="20" t="s">
        <v>75</v>
      </c>
      <c r="U134" s="20" t="s">
        <v>75</v>
      </c>
      <c r="V134" s="85" t="s">
        <v>75</v>
      </c>
      <c r="W134" s="82" t="s">
        <v>75</v>
      </c>
      <c r="X134" s="20" t="s">
        <v>75</v>
      </c>
      <c r="Y134" s="20" t="s">
        <v>75</v>
      </c>
      <c r="Z134" s="85" t="s">
        <v>75</v>
      </c>
      <c r="AA134" s="82" t="s">
        <v>75</v>
      </c>
      <c r="AB134" s="20" t="s">
        <v>75</v>
      </c>
      <c r="AC134" s="20" t="s">
        <v>75</v>
      </c>
      <c r="AD134" s="85" t="s">
        <v>75</v>
      </c>
    </row>
    <row r="135" spans="14:30" x14ac:dyDescent="0.25">
      <c r="N135" s="39">
        <v>48395</v>
      </c>
      <c r="O135" s="82" t="s">
        <v>75</v>
      </c>
      <c r="P135" s="20" t="s">
        <v>75</v>
      </c>
      <c r="Q135" s="20" t="s">
        <v>75</v>
      </c>
      <c r="R135" s="85" t="s">
        <v>75</v>
      </c>
      <c r="S135" s="82" t="s">
        <v>75</v>
      </c>
      <c r="T135" s="20" t="s">
        <v>75</v>
      </c>
      <c r="U135" s="20" t="s">
        <v>75</v>
      </c>
      <c r="V135" s="85" t="s">
        <v>75</v>
      </c>
      <c r="W135" s="82" t="s">
        <v>75</v>
      </c>
      <c r="X135" s="20" t="s">
        <v>75</v>
      </c>
      <c r="Y135" s="20" t="s">
        <v>75</v>
      </c>
      <c r="Z135" s="85" t="s">
        <v>75</v>
      </c>
      <c r="AA135" s="82" t="s">
        <v>75</v>
      </c>
      <c r="AB135" s="20" t="s">
        <v>75</v>
      </c>
      <c r="AC135" s="20" t="s">
        <v>75</v>
      </c>
      <c r="AD135" s="85" t="s">
        <v>75</v>
      </c>
    </row>
    <row r="136" spans="14:30" x14ac:dyDescent="0.25">
      <c r="N136" s="39">
        <v>48487</v>
      </c>
      <c r="O136" s="82" t="s">
        <v>75</v>
      </c>
      <c r="P136" s="20" t="s">
        <v>75</v>
      </c>
      <c r="Q136" s="20" t="s">
        <v>75</v>
      </c>
      <c r="R136" s="85" t="s">
        <v>75</v>
      </c>
      <c r="S136" s="82" t="s">
        <v>75</v>
      </c>
      <c r="T136" s="20" t="s">
        <v>75</v>
      </c>
      <c r="U136" s="20" t="s">
        <v>75</v>
      </c>
      <c r="V136" s="85" t="s">
        <v>75</v>
      </c>
      <c r="W136" s="82" t="s">
        <v>75</v>
      </c>
      <c r="X136" s="20" t="s">
        <v>75</v>
      </c>
      <c r="Y136" s="20" t="s">
        <v>75</v>
      </c>
      <c r="Z136" s="85" t="s">
        <v>75</v>
      </c>
      <c r="AA136" s="82" t="s">
        <v>75</v>
      </c>
      <c r="AB136" s="20" t="s">
        <v>75</v>
      </c>
      <c r="AC136" s="20" t="s">
        <v>75</v>
      </c>
      <c r="AD136" s="85" t="s">
        <v>75</v>
      </c>
    </row>
    <row r="137" spans="14:30" x14ac:dyDescent="0.25">
      <c r="N137" s="39">
        <v>48579</v>
      </c>
      <c r="O137" s="82" t="s">
        <v>75</v>
      </c>
      <c r="P137" s="20" t="s">
        <v>75</v>
      </c>
      <c r="Q137" s="20" t="s">
        <v>75</v>
      </c>
      <c r="R137" s="85" t="s">
        <v>75</v>
      </c>
      <c r="S137" s="82" t="s">
        <v>75</v>
      </c>
      <c r="T137" s="20" t="s">
        <v>75</v>
      </c>
      <c r="U137" s="20" t="s">
        <v>75</v>
      </c>
      <c r="V137" s="85" t="s">
        <v>75</v>
      </c>
      <c r="W137" s="82" t="s">
        <v>75</v>
      </c>
      <c r="X137" s="20" t="s">
        <v>75</v>
      </c>
      <c r="Y137" s="20" t="s">
        <v>75</v>
      </c>
      <c r="Z137" s="85" t="s">
        <v>75</v>
      </c>
      <c r="AA137" s="82" t="s">
        <v>75</v>
      </c>
      <c r="AB137" s="20" t="s">
        <v>75</v>
      </c>
      <c r="AC137" s="20" t="s">
        <v>75</v>
      </c>
      <c r="AD137" s="85" t="s">
        <v>75</v>
      </c>
    </row>
    <row r="138" spans="14:30" x14ac:dyDescent="0.25">
      <c r="N138" s="39">
        <v>48669</v>
      </c>
      <c r="O138" s="82" t="s">
        <v>75</v>
      </c>
      <c r="P138" s="20" t="s">
        <v>75</v>
      </c>
      <c r="Q138" s="20" t="s">
        <v>75</v>
      </c>
      <c r="R138" s="85" t="s">
        <v>75</v>
      </c>
      <c r="S138" s="82" t="s">
        <v>75</v>
      </c>
      <c r="T138" s="20" t="s">
        <v>75</v>
      </c>
      <c r="U138" s="20" t="s">
        <v>75</v>
      </c>
      <c r="V138" s="85" t="s">
        <v>75</v>
      </c>
      <c r="W138" s="82" t="s">
        <v>75</v>
      </c>
      <c r="X138" s="20" t="s">
        <v>75</v>
      </c>
      <c r="Y138" s="20" t="s">
        <v>75</v>
      </c>
      <c r="Z138" s="85" t="s">
        <v>75</v>
      </c>
      <c r="AA138" s="82" t="s">
        <v>75</v>
      </c>
      <c r="AB138" s="20" t="s">
        <v>75</v>
      </c>
      <c r="AC138" s="20" t="s">
        <v>75</v>
      </c>
      <c r="AD138" s="85" t="s">
        <v>75</v>
      </c>
    </row>
    <row r="139" spans="14:30" x14ac:dyDescent="0.25">
      <c r="N139" s="39">
        <v>48760</v>
      </c>
      <c r="O139" s="82" t="s">
        <v>75</v>
      </c>
      <c r="P139" s="20" t="s">
        <v>75</v>
      </c>
      <c r="Q139" s="20" t="s">
        <v>75</v>
      </c>
      <c r="R139" s="85" t="s">
        <v>75</v>
      </c>
      <c r="S139" s="82" t="s">
        <v>75</v>
      </c>
      <c r="T139" s="20" t="s">
        <v>75</v>
      </c>
      <c r="U139" s="20" t="s">
        <v>75</v>
      </c>
      <c r="V139" s="85" t="s">
        <v>75</v>
      </c>
      <c r="W139" s="82" t="s">
        <v>75</v>
      </c>
      <c r="X139" s="20" t="s">
        <v>75</v>
      </c>
      <c r="Y139" s="20" t="s">
        <v>75</v>
      </c>
      <c r="Z139" s="85" t="s">
        <v>75</v>
      </c>
      <c r="AA139" s="82" t="s">
        <v>75</v>
      </c>
      <c r="AB139" s="20" t="s">
        <v>75</v>
      </c>
      <c r="AC139" s="20" t="s">
        <v>75</v>
      </c>
      <c r="AD139" s="85" t="s">
        <v>75</v>
      </c>
    </row>
    <row r="140" spans="14:30" x14ac:dyDescent="0.25">
      <c r="N140" s="39">
        <v>48852</v>
      </c>
      <c r="O140" s="82" t="s">
        <v>75</v>
      </c>
      <c r="P140" s="20" t="s">
        <v>75</v>
      </c>
      <c r="Q140" s="20" t="s">
        <v>75</v>
      </c>
      <c r="R140" s="85" t="s">
        <v>75</v>
      </c>
      <c r="S140" s="82" t="s">
        <v>75</v>
      </c>
      <c r="T140" s="20" t="s">
        <v>75</v>
      </c>
      <c r="U140" s="20" t="s">
        <v>75</v>
      </c>
      <c r="V140" s="85" t="s">
        <v>75</v>
      </c>
      <c r="W140" s="82" t="s">
        <v>75</v>
      </c>
      <c r="X140" s="20" t="s">
        <v>75</v>
      </c>
      <c r="Y140" s="20" t="s">
        <v>75</v>
      </c>
      <c r="Z140" s="85" t="s">
        <v>75</v>
      </c>
      <c r="AA140" s="82" t="s">
        <v>75</v>
      </c>
      <c r="AB140" s="20" t="s">
        <v>75</v>
      </c>
      <c r="AC140" s="20" t="s">
        <v>75</v>
      </c>
      <c r="AD140" s="85" t="s">
        <v>75</v>
      </c>
    </row>
    <row r="141" spans="14:30" x14ac:dyDescent="0.25">
      <c r="N141" s="39">
        <v>48944</v>
      </c>
      <c r="O141" s="82" t="s">
        <v>75</v>
      </c>
      <c r="P141" s="20" t="s">
        <v>75</v>
      </c>
      <c r="Q141" s="20" t="s">
        <v>75</v>
      </c>
      <c r="R141" s="85" t="s">
        <v>75</v>
      </c>
      <c r="S141" s="82" t="s">
        <v>75</v>
      </c>
      <c r="T141" s="20" t="s">
        <v>75</v>
      </c>
      <c r="U141" s="20" t="s">
        <v>75</v>
      </c>
      <c r="V141" s="85" t="s">
        <v>75</v>
      </c>
      <c r="W141" s="82" t="s">
        <v>75</v>
      </c>
      <c r="X141" s="20" t="s">
        <v>75</v>
      </c>
      <c r="Y141" s="20" t="s">
        <v>75</v>
      </c>
      <c r="Z141" s="85" t="s">
        <v>75</v>
      </c>
      <c r="AA141" s="82" t="s">
        <v>75</v>
      </c>
      <c r="AB141" s="20" t="s">
        <v>75</v>
      </c>
      <c r="AC141" s="20" t="s">
        <v>75</v>
      </c>
      <c r="AD141" s="85" t="s">
        <v>75</v>
      </c>
    </row>
    <row r="142" spans="14:30" x14ac:dyDescent="0.25">
      <c r="N142" s="39">
        <v>49034</v>
      </c>
      <c r="O142" s="82" t="s">
        <v>75</v>
      </c>
      <c r="P142" s="20" t="s">
        <v>75</v>
      </c>
      <c r="Q142" s="20" t="s">
        <v>75</v>
      </c>
      <c r="R142" s="85" t="s">
        <v>75</v>
      </c>
      <c r="S142" s="82" t="s">
        <v>75</v>
      </c>
      <c r="T142" s="20" t="s">
        <v>75</v>
      </c>
      <c r="U142" s="20" t="s">
        <v>75</v>
      </c>
      <c r="V142" s="85" t="s">
        <v>75</v>
      </c>
      <c r="W142" s="82" t="s">
        <v>75</v>
      </c>
      <c r="X142" s="20" t="s">
        <v>75</v>
      </c>
      <c r="Y142" s="20" t="s">
        <v>75</v>
      </c>
      <c r="Z142" s="85" t="s">
        <v>75</v>
      </c>
      <c r="AA142" s="82" t="s">
        <v>75</v>
      </c>
      <c r="AB142" s="20" t="s">
        <v>75</v>
      </c>
      <c r="AC142" s="20" t="s">
        <v>75</v>
      </c>
      <c r="AD142" s="85" t="s">
        <v>75</v>
      </c>
    </row>
    <row r="143" spans="14:30" x14ac:dyDescent="0.25">
      <c r="N143" s="39">
        <v>49125</v>
      </c>
      <c r="O143" s="82" t="s">
        <v>75</v>
      </c>
      <c r="P143" s="20" t="s">
        <v>75</v>
      </c>
      <c r="Q143" s="20" t="s">
        <v>75</v>
      </c>
      <c r="R143" s="85" t="s">
        <v>75</v>
      </c>
      <c r="S143" s="82" t="s">
        <v>75</v>
      </c>
      <c r="T143" s="20" t="s">
        <v>75</v>
      </c>
      <c r="U143" s="20" t="s">
        <v>75</v>
      </c>
      <c r="V143" s="85" t="s">
        <v>75</v>
      </c>
      <c r="W143" s="82" t="s">
        <v>75</v>
      </c>
      <c r="X143" s="20" t="s">
        <v>75</v>
      </c>
      <c r="Y143" s="20" t="s">
        <v>75</v>
      </c>
      <c r="Z143" s="85" t="s">
        <v>75</v>
      </c>
      <c r="AA143" s="82" t="s">
        <v>75</v>
      </c>
      <c r="AB143" s="20" t="s">
        <v>75</v>
      </c>
      <c r="AC143" s="20" t="s">
        <v>75</v>
      </c>
      <c r="AD143" s="85" t="s">
        <v>75</v>
      </c>
    </row>
    <row r="144" spans="14:30" x14ac:dyDescent="0.25">
      <c r="N144" s="39">
        <v>49217</v>
      </c>
      <c r="O144" s="82" t="s">
        <v>75</v>
      </c>
      <c r="P144" s="20" t="s">
        <v>75</v>
      </c>
      <c r="Q144" s="20" t="s">
        <v>75</v>
      </c>
      <c r="R144" s="85" t="s">
        <v>75</v>
      </c>
      <c r="S144" s="82" t="s">
        <v>75</v>
      </c>
      <c r="T144" s="20" t="s">
        <v>75</v>
      </c>
      <c r="U144" s="20" t="s">
        <v>75</v>
      </c>
      <c r="V144" s="85" t="s">
        <v>75</v>
      </c>
      <c r="W144" s="82" t="s">
        <v>75</v>
      </c>
      <c r="X144" s="20" t="s">
        <v>75</v>
      </c>
      <c r="Y144" s="20" t="s">
        <v>75</v>
      </c>
      <c r="Z144" s="85" t="s">
        <v>75</v>
      </c>
      <c r="AA144" s="82" t="s">
        <v>75</v>
      </c>
      <c r="AB144" s="20" t="s">
        <v>75</v>
      </c>
      <c r="AC144" s="20" t="s">
        <v>75</v>
      </c>
      <c r="AD144" s="85" t="s">
        <v>75</v>
      </c>
    </row>
    <row r="145" spans="14:30" x14ac:dyDescent="0.25">
      <c r="N145" s="39">
        <v>49309</v>
      </c>
      <c r="O145" s="82" t="s">
        <v>75</v>
      </c>
      <c r="P145" s="20" t="s">
        <v>75</v>
      </c>
      <c r="Q145" s="20" t="s">
        <v>75</v>
      </c>
      <c r="R145" s="85" t="s">
        <v>75</v>
      </c>
      <c r="S145" s="82" t="s">
        <v>75</v>
      </c>
      <c r="T145" s="20" t="s">
        <v>75</v>
      </c>
      <c r="U145" s="20" t="s">
        <v>75</v>
      </c>
      <c r="V145" s="85" t="s">
        <v>75</v>
      </c>
      <c r="W145" s="82" t="s">
        <v>75</v>
      </c>
      <c r="X145" s="20" t="s">
        <v>75</v>
      </c>
      <c r="Y145" s="20" t="s">
        <v>75</v>
      </c>
      <c r="Z145" s="85" t="s">
        <v>75</v>
      </c>
      <c r="AA145" s="82" t="s">
        <v>75</v>
      </c>
      <c r="AB145" s="20" t="s">
        <v>75</v>
      </c>
      <c r="AC145" s="20" t="s">
        <v>75</v>
      </c>
      <c r="AD145" s="85" t="s">
        <v>75</v>
      </c>
    </row>
    <row r="146" spans="14:30" x14ac:dyDescent="0.25">
      <c r="N146" s="39">
        <v>49399</v>
      </c>
      <c r="O146" s="82" t="s">
        <v>75</v>
      </c>
      <c r="P146" s="20" t="s">
        <v>75</v>
      </c>
      <c r="Q146" s="20" t="s">
        <v>75</v>
      </c>
      <c r="R146" s="85" t="s">
        <v>75</v>
      </c>
      <c r="S146" s="82" t="s">
        <v>75</v>
      </c>
      <c r="T146" s="20" t="s">
        <v>75</v>
      </c>
      <c r="U146" s="20" t="s">
        <v>75</v>
      </c>
      <c r="V146" s="85" t="s">
        <v>75</v>
      </c>
      <c r="W146" s="82" t="s">
        <v>75</v>
      </c>
      <c r="X146" s="20" t="s">
        <v>75</v>
      </c>
      <c r="Y146" s="20" t="s">
        <v>75</v>
      </c>
      <c r="Z146" s="85" t="s">
        <v>75</v>
      </c>
      <c r="AA146" s="82" t="s">
        <v>75</v>
      </c>
      <c r="AB146" s="20" t="s">
        <v>75</v>
      </c>
      <c r="AC146" s="20" t="s">
        <v>75</v>
      </c>
      <c r="AD146" s="85" t="s">
        <v>75</v>
      </c>
    </row>
    <row r="147" spans="14:30" x14ac:dyDescent="0.25">
      <c r="N147" s="39">
        <v>49490</v>
      </c>
      <c r="O147" s="82" t="s">
        <v>75</v>
      </c>
      <c r="P147" s="20" t="s">
        <v>75</v>
      </c>
      <c r="Q147" s="20" t="s">
        <v>75</v>
      </c>
      <c r="R147" s="85" t="s">
        <v>75</v>
      </c>
      <c r="S147" s="82" t="s">
        <v>75</v>
      </c>
      <c r="T147" s="20" t="s">
        <v>75</v>
      </c>
      <c r="U147" s="20" t="s">
        <v>75</v>
      </c>
      <c r="V147" s="85" t="s">
        <v>75</v>
      </c>
      <c r="W147" s="82" t="s">
        <v>75</v>
      </c>
      <c r="X147" s="20" t="s">
        <v>75</v>
      </c>
      <c r="Y147" s="20" t="s">
        <v>75</v>
      </c>
      <c r="Z147" s="85" t="s">
        <v>75</v>
      </c>
      <c r="AA147" s="82" t="s">
        <v>75</v>
      </c>
      <c r="AB147" s="20" t="s">
        <v>75</v>
      </c>
      <c r="AC147" s="20" t="s">
        <v>75</v>
      </c>
      <c r="AD147" s="85" t="s">
        <v>75</v>
      </c>
    </row>
    <row r="148" spans="14:30" x14ac:dyDescent="0.25">
      <c r="N148" s="39">
        <v>49582</v>
      </c>
      <c r="O148" s="82" t="s">
        <v>75</v>
      </c>
      <c r="P148" s="20" t="s">
        <v>75</v>
      </c>
      <c r="Q148" s="20" t="s">
        <v>75</v>
      </c>
      <c r="R148" s="85" t="s">
        <v>75</v>
      </c>
      <c r="S148" s="82" t="s">
        <v>75</v>
      </c>
      <c r="T148" s="20" t="s">
        <v>75</v>
      </c>
      <c r="U148" s="20" t="s">
        <v>75</v>
      </c>
      <c r="V148" s="85" t="s">
        <v>75</v>
      </c>
      <c r="W148" s="82" t="s">
        <v>75</v>
      </c>
      <c r="X148" s="20" t="s">
        <v>75</v>
      </c>
      <c r="Y148" s="20" t="s">
        <v>75</v>
      </c>
      <c r="Z148" s="85" t="s">
        <v>75</v>
      </c>
      <c r="AA148" s="82" t="s">
        <v>75</v>
      </c>
      <c r="AB148" s="20" t="s">
        <v>75</v>
      </c>
      <c r="AC148" s="20" t="s">
        <v>75</v>
      </c>
      <c r="AD148" s="85" t="s">
        <v>75</v>
      </c>
    </row>
    <row r="149" spans="14:30" x14ac:dyDescent="0.25">
      <c r="N149" s="39">
        <v>49674</v>
      </c>
      <c r="O149" s="82" t="s">
        <v>75</v>
      </c>
      <c r="P149" s="20" t="s">
        <v>75</v>
      </c>
      <c r="Q149" s="20" t="s">
        <v>75</v>
      </c>
      <c r="R149" s="85" t="s">
        <v>75</v>
      </c>
      <c r="S149" s="82" t="s">
        <v>75</v>
      </c>
      <c r="T149" s="20" t="s">
        <v>75</v>
      </c>
      <c r="U149" s="20" t="s">
        <v>75</v>
      </c>
      <c r="V149" s="85" t="s">
        <v>75</v>
      </c>
      <c r="W149" s="82" t="s">
        <v>75</v>
      </c>
      <c r="X149" s="20" t="s">
        <v>75</v>
      </c>
      <c r="Y149" s="20" t="s">
        <v>75</v>
      </c>
      <c r="Z149" s="85" t="s">
        <v>75</v>
      </c>
      <c r="AA149" s="82" t="s">
        <v>75</v>
      </c>
      <c r="AB149" s="20" t="s">
        <v>75</v>
      </c>
      <c r="AC149" s="20" t="s">
        <v>75</v>
      </c>
      <c r="AD149" s="85" t="s">
        <v>75</v>
      </c>
    </row>
    <row r="150" spans="14:30" x14ac:dyDescent="0.25">
      <c r="N150" s="39">
        <v>49765</v>
      </c>
      <c r="O150" s="82" t="s">
        <v>75</v>
      </c>
      <c r="P150" s="20" t="s">
        <v>75</v>
      </c>
      <c r="Q150" s="20" t="s">
        <v>75</v>
      </c>
      <c r="R150" s="85" t="s">
        <v>75</v>
      </c>
      <c r="S150" s="82" t="s">
        <v>75</v>
      </c>
      <c r="T150" s="20" t="s">
        <v>75</v>
      </c>
      <c r="U150" s="20" t="s">
        <v>75</v>
      </c>
      <c r="V150" s="85" t="s">
        <v>75</v>
      </c>
      <c r="W150" s="82" t="s">
        <v>75</v>
      </c>
      <c r="X150" s="20" t="s">
        <v>75</v>
      </c>
      <c r="Y150" s="20" t="s">
        <v>75</v>
      </c>
      <c r="Z150" s="85" t="s">
        <v>75</v>
      </c>
      <c r="AA150" s="82" t="s">
        <v>75</v>
      </c>
      <c r="AB150" s="20" t="s">
        <v>75</v>
      </c>
      <c r="AC150" s="20" t="s">
        <v>75</v>
      </c>
      <c r="AD150" s="85" t="s">
        <v>75</v>
      </c>
    </row>
    <row r="151" spans="14:30" x14ac:dyDescent="0.25">
      <c r="N151" s="39">
        <v>49856</v>
      </c>
      <c r="O151" s="82" t="s">
        <v>75</v>
      </c>
      <c r="P151" s="20" t="s">
        <v>75</v>
      </c>
      <c r="Q151" s="20" t="s">
        <v>75</v>
      </c>
      <c r="R151" s="85" t="s">
        <v>75</v>
      </c>
      <c r="S151" s="82" t="s">
        <v>75</v>
      </c>
      <c r="T151" s="20" t="s">
        <v>75</v>
      </c>
      <c r="U151" s="20" t="s">
        <v>75</v>
      </c>
      <c r="V151" s="85" t="s">
        <v>75</v>
      </c>
      <c r="W151" s="82" t="s">
        <v>75</v>
      </c>
      <c r="X151" s="20" t="s">
        <v>75</v>
      </c>
      <c r="Y151" s="20" t="s">
        <v>75</v>
      </c>
      <c r="Z151" s="85" t="s">
        <v>75</v>
      </c>
      <c r="AA151" s="82" t="s">
        <v>75</v>
      </c>
      <c r="AB151" s="20" t="s">
        <v>75</v>
      </c>
      <c r="AC151" s="20" t="s">
        <v>75</v>
      </c>
      <c r="AD151" s="85" t="s">
        <v>75</v>
      </c>
    </row>
    <row r="152" spans="14:30" x14ac:dyDescent="0.25">
      <c r="N152" s="39">
        <v>49948</v>
      </c>
      <c r="O152" s="82" t="s">
        <v>75</v>
      </c>
      <c r="P152" s="20" t="s">
        <v>75</v>
      </c>
      <c r="Q152" s="20" t="s">
        <v>75</v>
      </c>
      <c r="R152" s="85" t="s">
        <v>75</v>
      </c>
      <c r="S152" s="82" t="s">
        <v>75</v>
      </c>
      <c r="T152" s="20" t="s">
        <v>75</v>
      </c>
      <c r="U152" s="20" t="s">
        <v>75</v>
      </c>
      <c r="V152" s="85" t="s">
        <v>75</v>
      </c>
      <c r="W152" s="82" t="s">
        <v>75</v>
      </c>
      <c r="X152" s="20" t="s">
        <v>75</v>
      </c>
      <c r="Y152" s="20" t="s">
        <v>75</v>
      </c>
      <c r="Z152" s="85" t="s">
        <v>75</v>
      </c>
      <c r="AA152" s="82" t="s">
        <v>75</v>
      </c>
      <c r="AB152" s="20" t="s">
        <v>75</v>
      </c>
      <c r="AC152" s="20" t="s">
        <v>75</v>
      </c>
      <c r="AD152" s="85" t="s">
        <v>75</v>
      </c>
    </row>
    <row r="153" spans="14:30" x14ac:dyDescent="0.25">
      <c r="N153" s="39">
        <v>50040</v>
      </c>
      <c r="O153" s="82" t="s">
        <v>75</v>
      </c>
      <c r="P153" s="20" t="s">
        <v>75</v>
      </c>
      <c r="Q153" s="20" t="s">
        <v>75</v>
      </c>
      <c r="R153" s="85" t="s">
        <v>75</v>
      </c>
      <c r="S153" s="82" t="s">
        <v>75</v>
      </c>
      <c r="T153" s="20" t="s">
        <v>75</v>
      </c>
      <c r="U153" s="20" t="s">
        <v>75</v>
      </c>
      <c r="V153" s="85" t="s">
        <v>75</v>
      </c>
      <c r="W153" s="82" t="s">
        <v>75</v>
      </c>
      <c r="X153" s="20" t="s">
        <v>75</v>
      </c>
      <c r="Y153" s="20" t="s">
        <v>75</v>
      </c>
      <c r="Z153" s="85" t="s">
        <v>75</v>
      </c>
      <c r="AA153" s="82" t="s">
        <v>75</v>
      </c>
      <c r="AB153" s="20" t="s">
        <v>75</v>
      </c>
      <c r="AC153" s="20" t="s">
        <v>75</v>
      </c>
      <c r="AD153" s="85" t="s">
        <v>75</v>
      </c>
    </row>
    <row r="154" spans="14:30" x14ac:dyDescent="0.25">
      <c r="N154" s="39">
        <v>50130</v>
      </c>
      <c r="O154" s="82" t="s">
        <v>75</v>
      </c>
      <c r="P154" s="20" t="s">
        <v>75</v>
      </c>
      <c r="Q154" s="20" t="s">
        <v>75</v>
      </c>
      <c r="R154" s="85" t="s">
        <v>75</v>
      </c>
      <c r="S154" s="82" t="s">
        <v>75</v>
      </c>
      <c r="T154" s="20" t="s">
        <v>75</v>
      </c>
      <c r="U154" s="20" t="s">
        <v>75</v>
      </c>
      <c r="V154" s="85" t="s">
        <v>75</v>
      </c>
      <c r="W154" s="82" t="s">
        <v>75</v>
      </c>
      <c r="X154" s="20" t="s">
        <v>75</v>
      </c>
      <c r="Y154" s="20" t="s">
        <v>75</v>
      </c>
      <c r="Z154" s="85" t="s">
        <v>75</v>
      </c>
      <c r="AA154" s="82" t="s">
        <v>75</v>
      </c>
      <c r="AB154" s="20" t="s">
        <v>75</v>
      </c>
      <c r="AC154" s="20" t="s">
        <v>75</v>
      </c>
      <c r="AD154" s="85" t="s">
        <v>75</v>
      </c>
    </row>
    <row r="155" spans="14:30" x14ac:dyDescent="0.25">
      <c r="N155" s="39">
        <v>50221</v>
      </c>
      <c r="O155" s="82" t="s">
        <v>75</v>
      </c>
      <c r="P155" s="20" t="s">
        <v>75</v>
      </c>
      <c r="Q155" s="20" t="s">
        <v>75</v>
      </c>
      <c r="R155" s="85" t="s">
        <v>75</v>
      </c>
      <c r="S155" s="82" t="s">
        <v>75</v>
      </c>
      <c r="T155" s="20" t="s">
        <v>75</v>
      </c>
      <c r="U155" s="20" t="s">
        <v>75</v>
      </c>
      <c r="V155" s="85" t="s">
        <v>75</v>
      </c>
      <c r="W155" s="82" t="s">
        <v>75</v>
      </c>
      <c r="X155" s="20" t="s">
        <v>75</v>
      </c>
      <c r="Y155" s="20" t="s">
        <v>75</v>
      </c>
      <c r="Z155" s="85" t="s">
        <v>75</v>
      </c>
      <c r="AA155" s="82" t="s">
        <v>75</v>
      </c>
      <c r="AB155" s="20" t="s">
        <v>75</v>
      </c>
      <c r="AC155" s="20" t="s">
        <v>75</v>
      </c>
      <c r="AD155" s="85" t="s">
        <v>75</v>
      </c>
    </row>
    <row r="156" spans="14:30" x14ac:dyDescent="0.25">
      <c r="N156" s="39">
        <v>50313</v>
      </c>
      <c r="O156" s="82" t="s">
        <v>75</v>
      </c>
      <c r="P156" s="20" t="s">
        <v>75</v>
      </c>
      <c r="Q156" s="20" t="s">
        <v>75</v>
      </c>
      <c r="R156" s="85" t="s">
        <v>75</v>
      </c>
      <c r="S156" s="82" t="s">
        <v>75</v>
      </c>
      <c r="T156" s="20" t="s">
        <v>75</v>
      </c>
      <c r="U156" s="20" t="s">
        <v>75</v>
      </c>
      <c r="V156" s="85" t="s">
        <v>75</v>
      </c>
      <c r="W156" s="82" t="s">
        <v>75</v>
      </c>
      <c r="X156" s="20" t="s">
        <v>75</v>
      </c>
      <c r="Y156" s="20" t="s">
        <v>75</v>
      </c>
      <c r="Z156" s="85" t="s">
        <v>75</v>
      </c>
      <c r="AA156" s="82" t="s">
        <v>75</v>
      </c>
      <c r="AB156" s="20" t="s">
        <v>75</v>
      </c>
      <c r="AC156" s="20" t="s">
        <v>75</v>
      </c>
      <c r="AD156" s="85" t="s">
        <v>75</v>
      </c>
    </row>
    <row r="157" spans="14:30" x14ac:dyDescent="0.25">
      <c r="N157" s="39">
        <v>50405</v>
      </c>
      <c r="O157" s="82" t="s">
        <v>75</v>
      </c>
      <c r="P157" s="20" t="s">
        <v>75</v>
      </c>
      <c r="Q157" s="20" t="s">
        <v>75</v>
      </c>
      <c r="R157" s="85" t="s">
        <v>75</v>
      </c>
      <c r="S157" s="82" t="s">
        <v>75</v>
      </c>
      <c r="T157" s="20" t="s">
        <v>75</v>
      </c>
      <c r="U157" s="20" t="s">
        <v>75</v>
      </c>
      <c r="V157" s="85" t="s">
        <v>75</v>
      </c>
      <c r="W157" s="82" t="s">
        <v>75</v>
      </c>
      <c r="X157" s="20" t="s">
        <v>75</v>
      </c>
      <c r="Y157" s="20" t="s">
        <v>75</v>
      </c>
      <c r="Z157" s="85" t="s">
        <v>75</v>
      </c>
      <c r="AA157" s="82" t="s">
        <v>75</v>
      </c>
      <c r="AB157" s="20" t="s">
        <v>75</v>
      </c>
      <c r="AC157" s="20" t="s">
        <v>75</v>
      </c>
      <c r="AD157" s="85" t="s">
        <v>75</v>
      </c>
    </row>
    <row r="158" spans="14:30" x14ac:dyDescent="0.25">
      <c r="N158" s="39">
        <v>50495</v>
      </c>
      <c r="O158" s="82" t="s">
        <v>75</v>
      </c>
      <c r="P158" s="20" t="s">
        <v>75</v>
      </c>
      <c r="Q158" s="20" t="s">
        <v>75</v>
      </c>
      <c r="R158" s="85" t="s">
        <v>75</v>
      </c>
      <c r="S158" s="82" t="s">
        <v>75</v>
      </c>
      <c r="T158" s="20" t="s">
        <v>75</v>
      </c>
      <c r="U158" s="20" t="s">
        <v>75</v>
      </c>
      <c r="V158" s="85" t="s">
        <v>75</v>
      </c>
      <c r="W158" s="82" t="s">
        <v>75</v>
      </c>
      <c r="X158" s="20" t="s">
        <v>75</v>
      </c>
      <c r="Y158" s="20" t="s">
        <v>75</v>
      </c>
      <c r="Z158" s="85" t="s">
        <v>75</v>
      </c>
      <c r="AA158" s="82" t="s">
        <v>75</v>
      </c>
      <c r="AB158" s="20" t="s">
        <v>75</v>
      </c>
      <c r="AC158" s="20" t="s">
        <v>75</v>
      </c>
      <c r="AD158" s="85" t="s">
        <v>75</v>
      </c>
    </row>
    <row r="159" spans="14:30" x14ac:dyDescent="0.25">
      <c r="N159" s="39">
        <v>50586</v>
      </c>
      <c r="O159" s="82" t="s">
        <v>75</v>
      </c>
      <c r="P159" s="20" t="s">
        <v>75</v>
      </c>
      <c r="Q159" s="20" t="s">
        <v>75</v>
      </c>
      <c r="R159" s="85" t="s">
        <v>75</v>
      </c>
      <c r="S159" s="82" t="s">
        <v>75</v>
      </c>
      <c r="T159" s="20" t="s">
        <v>75</v>
      </c>
      <c r="U159" s="20" t="s">
        <v>75</v>
      </c>
      <c r="V159" s="85" t="s">
        <v>75</v>
      </c>
      <c r="W159" s="82" t="s">
        <v>75</v>
      </c>
      <c r="X159" s="20" t="s">
        <v>75</v>
      </c>
      <c r="Y159" s="20" t="s">
        <v>75</v>
      </c>
      <c r="Z159" s="85" t="s">
        <v>75</v>
      </c>
      <c r="AA159" s="82" t="s">
        <v>75</v>
      </c>
      <c r="AB159" s="20" t="s">
        <v>75</v>
      </c>
      <c r="AC159" s="20" t="s">
        <v>75</v>
      </c>
      <c r="AD159" s="85" t="s">
        <v>75</v>
      </c>
    </row>
    <row r="160" spans="14:30" x14ac:dyDescent="0.25">
      <c r="N160" s="39">
        <v>50678</v>
      </c>
      <c r="O160" s="82" t="s">
        <v>75</v>
      </c>
      <c r="P160" s="20" t="s">
        <v>75</v>
      </c>
      <c r="Q160" s="20" t="s">
        <v>75</v>
      </c>
      <c r="R160" s="85" t="s">
        <v>75</v>
      </c>
      <c r="S160" s="82" t="s">
        <v>75</v>
      </c>
      <c r="T160" s="20" t="s">
        <v>75</v>
      </c>
      <c r="U160" s="20" t="s">
        <v>75</v>
      </c>
      <c r="V160" s="85" t="s">
        <v>75</v>
      </c>
      <c r="W160" s="82" t="s">
        <v>75</v>
      </c>
      <c r="X160" s="20" t="s">
        <v>75</v>
      </c>
      <c r="Y160" s="20" t="s">
        <v>75</v>
      </c>
      <c r="Z160" s="85" t="s">
        <v>75</v>
      </c>
      <c r="AA160" s="82" t="s">
        <v>75</v>
      </c>
      <c r="AB160" s="20" t="s">
        <v>75</v>
      </c>
      <c r="AC160" s="20" t="s">
        <v>75</v>
      </c>
      <c r="AD160" s="85" t="s">
        <v>75</v>
      </c>
    </row>
    <row r="161" spans="14:30" x14ac:dyDescent="0.25">
      <c r="N161" s="39">
        <v>50770</v>
      </c>
      <c r="O161" s="82" t="s">
        <v>75</v>
      </c>
      <c r="P161" s="20" t="s">
        <v>75</v>
      </c>
      <c r="Q161" s="20" t="s">
        <v>75</v>
      </c>
      <c r="R161" s="85" t="s">
        <v>75</v>
      </c>
      <c r="S161" s="82" t="s">
        <v>75</v>
      </c>
      <c r="T161" s="20" t="s">
        <v>75</v>
      </c>
      <c r="U161" s="20" t="s">
        <v>75</v>
      </c>
      <c r="V161" s="85" t="s">
        <v>75</v>
      </c>
      <c r="W161" s="82" t="s">
        <v>75</v>
      </c>
      <c r="X161" s="20" t="s">
        <v>75</v>
      </c>
      <c r="Y161" s="20" t="s">
        <v>75</v>
      </c>
      <c r="Z161" s="85" t="s">
        <v>75</v>
      </c>
      <c r="AA161" s="82" t="s">
        <v>75</v>
      </c>
      <c r="AB161" s="20" t="s">
        <v>75</v>
      </c>
      <c r="AC161" s="20" t="s">
        <v>75</v>
      </c>
      <c r="AD161" s="85" t="s">
        <v>75</v>
      </c>
    </row>
    <row r="162" spans="14:30" x14ac:dyDescent="0.25">
      <c r="N162" s="39">
        <v>50860</v>
      </c>
      <c r="O162" s="82" t="s">
        <v>75</v>
      </c>
      <c r="P162" s="20" t="s">
        <v>75</v>
      </c>
      <c r="Q162" s="20" t="s">
        <v>75</v>
      </c>
      <c r="R162" s="85" t="s">
        <v>75</v>
      </c>
      <c r="S162" s="82" t="s">
        <v>75</v>
      </c>
      <c r="T162" s="20" t="s">
        <v>75</v>
      </c>
      <c r="U162" s="20" t="s">
        <v>75</v>
      </c>
      <c r="V162" s="85" t="s">
        <v>75</v>
      </c>
      <c r="W162" s="82" t="s">
        <v>75</v>
      </c>
      <c r="X162" s="20" t="s">
        <v>75</v>
      </c>
      <c r="Y162" s="20" t="s">
        <v>75</v>
      </c>
      <c r="Z162" s="85" t="s">
        <v>75</v>
      </c>
      <c r="AA162" s="82" t="s">
        <v>75</v>
      </c>
      <c r="AB162" s="20" t="s">
        <v>75</v>
      </c>
      <c r="AC162" s="20" t="s">
        <v>75</v>
      </c>
      <c r="AD162" s="85" t="s">
        <v>75</v>
      </c>
    </row>
    <row r="163" spans="14:30" x14ac:dyDescent="0.25">
      <c r="N163" s="39">
        <v>50951</v>
      </c>
      <c r="O163" s="82" t="s">
        <v>75</v>
      </c>
      <c r="P163" s="20" t="s">
        <v>75</v>
      </c>
      <c r="Q163" s="20" t="s">
        <v>75</v>
      </c>
      <c r="R163" s="85" t="s">
        <v>75</v>
      </c>
      <c r="S163" s="82" t="s">
        <v>75</v>
      </c>
      <c r="T163" s="20" t="s">
        <v>75</v>
      </c>
      <c r="U163" s="20" t="s">
        <v>75</v>
      </c>
      <c r="V163" s="85" t="s">
        <v>75</v>
      </c>
      <c r="W163" s="82" t="s">
        <v>75</v>
      </c>
      <c r="X163" s="20" t="s">
        <v>75</v>
      </c>
      <c r="Y163" s="20" t="s">
        <v>75</v>
      </c>
      <c r="Z163" s="85" t="s">
        <v>75</v>
      </c>
      <c r="AA163" s="82" t="s">
        <v>75</v>
      </c>
      <c r="AB163" s="20" t="s">
        <v>75</v>
      </c>
      <c r="AC163" s="20" t="s">
        <v>75</v>
      </c>
      <c r="AD163" s="85" t="s">
        <v>75</v>
      </c>
    </row>
    <row r="164" spans="14:30" x14ac:dyDescent="0.25">
      <c r="N164" s="39">
        <v>51043</v>
      </c>
      <c r="O164" s="82" t="s">
        <v>75</v>
      </c>
      <c r="P164" s="20" t="s">
        <v>75</v>
      </c>
      <c r="Q164" s="20" t="s">
        <v>75</v>
      </c>
      <c r="R164" s="85" t="s">
        <v>75</v>
      </c>
      <c r="S164" s="82" t="s">
        <v>75</v>
      </c>
      <c r="T164" s="20" t="s">
        <v>75</v>
      </c>
      <c r="U164" s="20" t="s">
        <v>75</v>
      </c>
      <c r="V164" s="85" t="s">
        <v>75</v>
      </c>
      <c r="W164" s="82" t="s">
        <v>75</v>
      </c>
      <c r="X164" s="20" t="s">
        <v>75</v>
      </c>
      <c r="Y164" s="20" t="s">
        <v>75</v>
      </c>
      <c r="Z164" s="85" t="s">
        <v>75</v>
      </c>
      <c r="AA164" s="82" t="s">
        <v>75</v>
      </c>
      <c r="AB164" s="20" t="s">
        <v>75</v>
      </c>
      <c r="AC164" s="20" t="s">
        <v>75</v>
      </c>
      <c r="AD164" s="85" t="s">
        <v>75</v>
      </c>
    </row>
    <row r="165" spans="14:30" x14ac:dyDescent="0.25">
      <c r="N165" s="39">
        <v>51135</v>
      </c>
      <c r="O165" s="82" t="s">
        <v>75</v>
      </c>
      <c r="P165" s="20" t="s">
        <v>75</v>
      </c>
      <c r="Q165" s="20" t="s">
        <v>75</v>
      </c>
      <c r="R165" s="85" t="s">
        <v>75</v>
      </c>
      <c r="S165" s="82" t="s">
        <v>75</v>
      </c>
      <c r="T165" s="20" t="s">
        <v>75</v>
      </c>
      <c r="U165" s="20" t="s">
        <v>75</v>
      </c>
      <c r="V165" s="85" t="s">
        <v>75</v>
      </c>
      <c r="W165" s="82" t="s">
        <v>75</v>
      </c>
      <c r="X165" s="20" t="s">
        <v>75</v>
      </c>
      <c r="Y165" s="20" t="s">
        <v>75</v>
      </c>
      <c r="Z165" s="85" t="s">
        <v>75</v>
      </c>
      <c r="AA165" s="82" t="s">
        <v>75</v>
      </c>
      <c r="AB165" s="20" t="s">
        <v>75</v>
      </c>
      <c r="AC165" s="20" t="s">
        <v>75</v>
      </c>
      <c r="AD165" s="85" t="s">
        <v>75</v>
      </c>
    </row>
    <row r="166" spans="14:30" x14ac:dyDescent="0.25">
      <c r="N166" s="39">
        <v>51226</v>
      </c>
      <c r="O166" s="82" t="s">
        <v>75</v>
      </c>
      <c r="P166" s="20" t="s">
        <v>75</v>
      </c>
      <c r="Q166" s="20" t="s">
        <v>75</v>
      </c>
      <c r="R166" s="85" t="s">
        <v>75</v>
      </c>
      <c r="S166" s="82" t="s">
        <v>75</v>
      </c>
      <c r="T166" s="20" t="s">
        <v>75</v>
      </c>
      <c r="U166" s="20" t="s">
        <v>75</v>
      </c>
      <c r="V166" s="85" t="s">
        <v>75</v>
      </c>
      <c r="W166" s="82" t="s">
        <v>75</v>
      </c>
      <c r="X166" s="20" t="s">
        <v>75</v>
      </c>
      <c r="Y166" s="20" t="s">
        <v>75</v>
      </c>
      <c r="Z166" s="85" t="s">
        <v>75</v>
      </c>
      <c r="AA166" s="82" t="s">
        <v>75</v>
      </c>
      <c r="AB166" s="20" t="s">
        <v>75</v>
      </c>
      <c r="AC166" s="20" t="s">
        <v>75</v>
      </c>
      <c r="AD166" s="85" t="s">
        <v>75</v>
      </c>
    </row>
    <row r="167" spans="14:30" x14ac:dyDescent="0.25">
      <c r="N167" s="39">
        <v>51317</v>
      </c>
      <c r="O167" s="82" t="s">
        <v>75</v>
      </c>
      <c r="P167" s="20" t="s">
        <v>75</v>
      </c>
      <c r="Q167" s="20" t="s">
        <v>75</v>
      </c>
      <c r="R167" s="85" t="s">
        <v>75</v>
      </c>
      <c r="S167" s="82" t="s">
        <v>75</v>
      </c>
      <c r="T167" s="20" t="s">
        <v>75</v>
      </c>
      <c r="U167" s="20" t="s">
        <v>75</v>
      </c>
      <c r="V167" s="85" t="s">
        <v>75</v>
      </c>
      <c r="W167" s="82" t="s">
        <v>75</v>
      </c>
      <c r="X167" s="20" t="s">
        <v>75</v>
      </c>
      <c r="Y167" s="20" t="s">
        <v>75</v>
      </c>
      <c r="Z167" s="85" t="s">
        <v>75</v>
      </c>
      <c r="AA167" s="82" t="s">
        <v>75</v>
      </c>
      <c r="AB167" s="20" t="s">
        <v>75</v>
      </c>
      <c r="AC167" s="20" t="s">
        <v>75</v>
      </c>
      <c r="AD167" s="85" t="s">
        <v>75</v>
      </c>
    </row>
    <row r="168" spans="14:30" x14ac:dyDescent="0.25">
      <c r="N168" s="39">
        <v>51409</v>
      </c>
      <c r="O168" s="82" t="s">
        <v>75</v>
      </c>
      <c r="P168" s="20" t="s">
        <v>75</v>
      </c>
      <c r="Q168" s="20" t="s">
        <v>75</v>
      </c>
      <c r="R168" s="85" t="s">
        <v>75</v>
      </c>
      <c r="S168" s="82" t="s">
        <v>75</v>
      </c>
      <c r="T168" s="20" t="s">
        <v>75</v>
      </c>
      <c r="U168" s="20" t="s">
        <v>75</v>
      </c>
      <c r="V168" s="85" t="s">
        <v>75</v>
      </c>
      <c r="W168" s="82" t="s">
        <v>75</v>
      </c>
      <c r="X168" s="20" t="s">
        <v>75</v>
      </c>
      <c r="Y168" s="20" t="s">
        <v>75</v>
      </c>
      <c r="Z168" s="85" t="s">
        <v>75</v>
      </c>
      <c r="AA168" s="82" t="s">
        <v>75</v>
      </c>
      <c r="AB168" s="20" t="s">
        <v>75</v>
      </c>
      <c r="AC168" s="20" t="s">
        <v>75</v>
      </c>
      <c r="AD168" s="85" t="s">
        <v>75</v>
      </c>
    </row>
    <row r="169" spans="14:30" x14ac:dyDescent="0.25">
      <c r="N169" s="39">
        <v>51501</v>
      </c>
      <c r="O169" s="82" t="s">
        <v>75</v>
      </c>
      <c r="P169" s="20" t="s">
        <v>75</v>
      </c>
      <c r="Q169" s="20" t="s">
        <v>75</v>
      </c>
      <c r="R169" s="85" t="s">
        <v>75</v>
      </c>
      <c r="S169" s="82" t="s">
        <v>75</v>
      </c>
      <c r="T169" s="20" t="s">
        <v>75</v>
      </c>
      <c r="U169" s="20" t="s">
        <v>75</v>
      </c>
      <c r="V169" s="85" t="s">
        <v>75</v>
      </c>
      <c r="W169" s="82" t="s">
        <v>75</v>
      </c>
      <c r="X169" s="20" t="s">
        <v>75</v>
      </c>
      <c r="Y169" s="20" t="s">
        <v>75</v>
      </c>
      <c r="Z169" s="85" t="s">
        <v>75</v>
      </c>
      <c r="AA169" s="82" t="s">
        <v>75</v>
      </c>
      <c r="AB169" s="20" t="s">
        <v>75</v>
      </c>
      <c r="AC169" s="20" t="s">
        <v>75</v>
      </c>
      <c r="AD169" s="85" t="s">
        <v>75</v>
      </c>
    </row>
    <row r="170" spans="14:30" x14ac:dyDescent="0.25">
      <c r="N170" s="39">
        <v>51591</v>
      </c>
      <c r="O170" s="82" t="s">
        <v>75</v>
      </c>
      <c r="P170" s="20" t="s">
        <v>75</v>
      </c>
      <c r="Q170" s="20" t="s">
        <v>75</v>
      </c>
      <c r="R170" s="85" t="s">
        <v>75</v>
      </c>
      <c r="S170" s="82" t="s">
        <v>75</v>
      </c>
      <c r="T170" s="20" t="s">
        <v>75</v>
      </c>
      <c r="U170" s="20" t="s">
        <v>75</v>
      </c>
      <c r="V170" s="85" t="s">
        <v>75</v>
      </c>
      <c r="W170" s="82" t="s">
        <v>75</v>
      </c>
      <c r="X170" s="20" t="s">
        <v>75</v>
      </c>
      <c r="Y170" s="20" t="s">
        <v>75</v>
      </c>
      <c r="Z170" s="85" t="s">
        <v>75</v>
      </c>
      <c r="AA170" s="82" t="s">
        <v>75</v>
      </c>
      <c r="AB170" s="20" t="s">
        <v>75</v>
      </c>
      <c r="AC170" s="20" t="s">
        <v>75</v>
      </c>
      <c r="AD170" s="85" t="s">
        <v>75</v>
      </c>
    </row>
    <row r="171" spans="14:30" x14ac:dyDescent="0.25">
      <c r="N171" s="39">
        <v>51682</v>
      </c>
      <c r="O171" s="82" t="s">
        <v>75</v>
      </c>
      <c r="P171" s="20" t="s">
        <v>75</v>
      </c>
      <c r="Q171" s="20" t="s">
        <v>75</v>
      </c>
      <c r="R171" s="85" t="s">
        <v>75</v>
      </c>
      <c r="S171" s="82" t="s">
        <v>75</v>
      </c>
      <c r="T171" s="20" t="s">
        <v>75</v>
      </c>
      <c r="U171" s="20" t="s">
        <v>75</v>
      </c>
      <c r="V171" s="85" t="s">
        <v>75</v>
      </c>
      <c r="W171" s="82" t="s">
        <v>75</v>
      </c>
      <c r="X171" s="20" t="s">
        <v>75</v>
      </c>
      <c r="Y171" s="20" t="s">
        <v>75</v>
      </c>
      <c r="Z171" s="85" t="s">
        <v>75</v>
      </c>
      <c r="AA171" s="82" t="s">
        <v>75</v>
      </c>
      <c r="AB171" s="20" t="s">
        <v>75</v>
      </c>
      <c r="AC171" s="20" t="s">
        <v>75</v>
      </c>
      <c r="AD171" s="85" t="s">
        <v>75</v>
      </c>
    </row>
    <row r="172" spans="14:30" x14ac:dyDescent="0.25">
      <c r="N172" s="39">
        <v>51774</v>
      </c>
      <c r="O172" s="82" t="s">
        <v>75</v>
      </c>
      <c r="P172" s="20" t="s">
        <v>75</v>
      </c>
      <c r="Q172" s="20" t="s">
        <v>75</v>
      </c>
      <c r="R172" s="85" t="s">
        <v>75</v>
      </c>
      <c r="S172" s="82" t="s">
        <v>75</v>
      </c>
      <c r="T172" s="20" t="s">
        <v>75</v>
      </c>
      <c r="U172" s="20" t="s">
        <v>75</v>
      </c>
      <c r="V172" s="85" t="s">
        <v>75</v>
      </c>
      <c r="W172" s="82" t="s">
        <v>75</v>
      </c>
      <c r="X172" s="20" t="s">
        <v>75</v>
      </c>
      <c r="Y172" s="20" t="s">
        <v>75</v>
      </c>
      <c r="Z172" s="85" t="s">
        <v>75</v>
      </c>
      <c r="AA172" s="82" t="s">
        <v>75</v>
      </c>
      <c r="AB172" s="20" t="s">
        <v>75</v>
      </c>
      <c r="AC172" s="20" t="s">
        <v>75</v>
      </c>
      <c r="AD172" s="85" t="s">
        <v>75</v>
      </c>
    </row>
    <row r="173" spans="14:30" x14ac:dyDescent="0.25">
      <c r="N173" s="39">
        <v>51866</v>
      </c>
      <c r="O173" s="82" t="s">
        <v>75</v>
      </c>
      <c r="P173" s="20" t="s">
        <v>75</v>
      </c>
      <c r="Q173" s="20" t="s">
        <v>75</v>
      </c>
      <c r="R173" s="85" t="s">
        <v>75</v>
      </c>
      <c r="S173" s="82" t="s">
        <v>75</v>
      </c>
      <c r="T173" s="20" t="s">
        <v>75</v>
      </c>
      <c r="U173" s="20" t="s">
        <v>75</v>
      </c>
      <c r="V173" s="85" t="s">
        <v>75</v>
      </c>
      <c r="W173" s="82" t="s">
        <v>75</v>
      </c>
      <c r="X173" s="20" t="s">
        <v>75</v>
      </c>
      <c r="Y173" s="20" t="s">
        <v>75</v>
      </c>
      <c r="Z173" s="85" t="s">
        <v>75</v>
      </c>
      <c r="AA173" s="82" t="s">
        <v>75</v>
      </c>
      <c r="AB173" s="20" t="s">
        <v>75</v>
      </c>
      <c r="AC173" s="20" t="s">
        <v>75</v>
      </c>
      <c r="AD173" s="85" t="s">
        <v>75</v>
      </c>
    </row>
    <row r="174" spans="14:30" x14ac:dyDescent="0.25">
      <c r="N174" s="39">
        <v>51956</v>
      </c>
      <c r="O174" s="82" t="s">
        <v>75</v>
      </c>
      <c r="P174" s="20" t="s">
        <v>75</v>
      </c>
      <c r="Q174" s="20" t="s">
        <v>75</v>
      </c>
      <c r="R174" s="85" t="s">
        <v>75</v>
      </c>
      <c r="S174" s="82" t="s">
        <v>75</v>
      </c>
      <c r="T174" s="20" t="s">
        <v>75</v>
      </c>
      <c r="U174" s="20" t="s">
        <v>75</v>
      </c>
      <c r="V174" s="85" t="s">
        <v>75</v>
      </c>
      <c r="W174" s="82" t="s">
        <v>75</v>
      </c>
      <c r="X174" s="20" t="s">
        <v>75</v>
      </c>
      <c r="Y174" s="20" t="s">
        <v>75</v>
      </c>
      <c r="Z174" s="85" t="s">
        <v>75</v>
      </c>
      <c r="AA174" s="82" t="s">
        <v>75</v>
      </c>
      <c r="AB174" s="20" t="s">
        <v>75</v>
      </c>
      <c r="AC174" s="20" t="s">
        <v>75</v>
      </c>
      <c r="AD174" s="85" t="s">
        <v>75</v>
      </c>
    </row>
    <row r="175" spans="14:30" x14ac:dyDescent="0.25">
      <c r="N175" s="39">
        <v>52047</v>
      </c>
      <c r="O175" s="82" t="s">
        <v>75</v>
      </c>
      <c r="P175" s="20" t="s">
        <v>75</v>
      </c>
      <c r="Q175" s="20" t="s">
        <v>75</v>
      </c>
      <c r="R175" s="85" t="s">
        <v>75</v>
      </c>
      <c r="S175" s="82" t="s">
        <v>75</v>
      </c>
      <c r="T175" s="20" t="s">
        <v>75</v>
      </c>
      <c r="U175" s="20" t="s">
        <v>75</v>
      </c>
      <c r="V175" s="85" t="s">
        <v>75</v>
      </c>
      <c r="W175" s="82" t="s">
        <v>75</v>
      </c>
      <c r="X175" s="20" t="s">
        <v>75</v>
      </c>
      <c r="Y175" s="20" t="s">
        <v>75</v>
      </c>
      <c r="Z175" s="85" t="s">
        <v>75</v>
      </c>
      <c r="AA175" s="82" t="s">
        <v>75</v>
      </c>
      <c r="AB175" s="20" t="s">
        <v>75</v>
      </c>
      <c r="AC175" s="20" t="s">
        <v>75</v>
      </c>
      <c r="AD175" s="85" t="s">
        <v>75</v>
      </c>
    </row>
    <row r="176" spans="14:30" x14ac:dyDescent="0.25">
      <c r="N176" s="39">
        <v>52139</v>
      </c>
      <c r="O176" s="82" t="s">
        <v>75</v>
      </c>
      <c r="P176" s="20" t="s">
        <v>75</v>
      </c>
      <c r="Q176" s="20" t="s">
        <v>75</v>
      </c>
      <c r="R176" s="85" t="s">
        <v>75</v>
      </c>
      <c r="S176" s="82" t="s">
        <v>75</v>
      </c>
      <c r="T176" s="20" t="s">
        <v>75</v>
      </c>
      <c r="U176" s="20" t="s">
        <v>75</v>
      </c>
      <c r="V176" s="85" t="s">
        <v>75</v>
      </c>
      <c r="W176" s="82" t="s">
        <v>75</v>
      </c>
      <c r="X176" s="20" t="s">
        <v>75</v>
      </c>
      <c r="Y176" s="20" t="s">
        <v>75</v>
      </c>
      <c r="Z176" s="85" t="s">
        <v>75</v>
      </c>
      <c r="AA176" s="82" t="s">
        <v>75</v>
      </c>
      <c r="AB176" s="20" t="s">
        <v>75</v>
      </c>
      <c r="AC176" s="20" t="s">
        <v>75</v>
      </c>
      <c r="AD176" s="85" t="s">
        <v>75</v>
      </c>
    </row>
    <row r="177" spans="14:30" x14ac:dyDescent="0.25">
      <c r="N177" s="39">
        <v>52231</v>
      </c>
      <c r="O177" s="82" t="s">
        <v>75</v>
      </c>
      <c r="P177" s="20" t="s">
        <v>75</v>
      </c>
      <c r="Q177" s="20" t="s">
        <v>75</v>
      </c>
      <c r="R177" s="85" t="s">
        <v>75</v>
      </c>
      <c r="S177" s="82" t="s">
        <v>75</v>
      </c>
      <c r="T177" s="20" t="s">
        <v>75</v>
      </c>
      <c r="U177" s="20" t="s">
        <v>75</v>
      </c>
      <c r="V177" s="85" t="s">
        <v>75</v>
      </c>
      <c r="W177" s="82" t="s">
        <v>75</v>
      </c>
      <c r="X177" s="20" t="s">
        <v>75</v>
      </c>
      <c r="Y177" s="20" t="s">
        <v>75</v>
      </c>
      <c r="Z177" s="85" t="s">
        <v>75</v>
      </c>
      <c r="AA177" s="82" t="s">
        <v>75</v>
      </c>
      <c r="AB177" s="20" t="s">
        <v>75</v>
      </c>
      <c r="AC177" s="20" t="s">
        <v>75</v>
      </c>
      <c r="AD177" s="85" t="s">
        <v>75</v>
      </c>
    </row>
    <row r="178" spans="14:30" x14ac:dyDescent="0.25">
      <c r="N178" s="39">
        <v>52321</v>
      </c>
      <c r="O178" s="82" t="s">
        <v>75</v>
      </c>
      <c r="P178" s="20" t="s">
        <v>75</v>
      </c>
      <c r="Q178" s="20" t="s">
        <v>75</v>
      </c>
      <c r="R178" s="85" t="s">
        <v>75</v>
      </c>
      <c r="S178" s="82" t="s">
        <v>75</v>
      </c>
      <c r="T178" s="20" t="s">
        <v>75</v>
      </c>
      <c r="U178" s="20" t="s">
        <v>75</v>
      </c>
      <c r="V178" s="85" t="s">
        <v>75</v>
      </c>
      <c r="W178" s="82" t="s">
        <v>75</v>
      </c>
      <c r="X178" s="20" t="s">
        <v>75</v>
      </c>
      <c r="Y178" s="20" t="s">
        <v>75</v>
      </c>
      <c r="Z178" s="85" t="s">
        <v>75</v>
      </c>
      <c r="AA178" s="82" t="s">
        <v>75</v>
      </c>
      <c r="AB178" s="20" t="s">
        <v>75</v>
      </c>
      <c r="AC178" s="20" t="s">
        <v>75</v>
      </c>
      <c r="AD178" s="85" t="s">
        <v>75</v>
      </c>
    </row>
    <row r="179" spans="14:30" x14ac:dyDescent="0.25">
      <c r="N179" s="39">
        <v>52412</v>
      </c>
      <c r="O179" s="82" t="s">
        <v>75</v>
      </c>
      <c r="P179" s="20" t="s">
        <v>75</v>
      </c>
      <c r="Q179" s="20" t="s">
        <v>75</v>
      </c>
      <c r="R179" s="85" t="s">
        <v>75</v>
      </c>
      <c r="S179" s="82" t="s">
        <v>75</v>
      </c>
      <c r="T179" s="20" t="s">
        <v>75</v>
      </c>
      <c r="U179" s="20" t="s">
        <v>75</v>
      </c>
      <c r="V179" s="85" t="s">
        <v>75</v>
      </c>
      <c r="W179" s="82" t="s">
        <v>75</v>
      </c>
      <c r="X179" s="20" t="s">
        <v>75</v>
      </c>
      <c r="Y179" s="20" t="s">
        <v>75</v>
      </c>
      <c r="Z179" s="85" t="s">
        <v>75</v>
      </c>
      <c r="AA179" s="82" t="s">
        <v>75</v>
      </c>
      <c r="AB179" s="20" t="s">
        <v>75</v>
      </c>
      <c r="AC179" s="20" t="s">
        <v>75</v>
      </c>
      <c r="AD179" s="85" t="s">
        <v>75</v>
      </c>
    </row>
    <row r="180" spans="14:30" x14ac:dyDescent="0.25">
      <c r="N180" s="39">
        <v>52504</v>
      </c>
      <c r="O180" s="82" t="s">
        <v>75</v>
      </c>
      <c r="P180" s="20" t="s">
        <v>75</v>
      </c>
      <c r="Q180" s="20" t="s">
        <v>75</v>
      </c>
      <c r="R180" s="85" t="s">
        <v>75</v>
      </c>
      <c r="S180" s="82" t="s">
        <v>75</v>
      </c>
      <c r="T180" s="20" t="s">
        <v>75</v>
      </c>
      <c r="U180" s="20" t="s">
        <v>75</v>
      </c>
      <c r="V180" s="85" t="s">
        <v>75</v>
      </c>
      <c r="W180" s="82" t="s">
        <v>75</v>
      </c>
      <c r="X180" s="20" t="s">
        <v>75</v>
      </c>
      <c r="Y180" s="20" t="s">
        <v>75</v>
      </c>
      <c r="Z180" s="85" t="s">
        <v>75</v>
      </c>
      <c r="AA180" s="82" t="s">
        <v>75</v>
      </c>
      <c r="AB180" s="20" t="s">
        <v>75</v>
      </c>
      <c r="AC180" s="20" t="s">
        <v>75</v>
      </c>
      <c r="AD180" s="85" t="s">
        <v>75</v>
      </c>
    </row>
    <row r="181" spans="14:30" x14ac:dyDescent="0.25">
      <c r="N181" s="39">
        <v>52596</v>
      </c>
      <c r="O181" s="82" t="s">
        <v>75</v>
      </c>
      <c r="P181" s="20" t="s">
        <v>75</v>
      </c>
      <c r="Q181" s="20" t="s">
        <v>75</v>
      </c>
      <c r="R181" s="85" t="s">
        <v>75</v>
      </c>
      <c r="S181" s="82" t="s">
        <v>75</v>
      </c>
      <c r="T181" s="20" t="s">
        <v>75</v>
      </c>
      <c r="U181" s="20" t="s">
        <v>75</v>
      </c>
      <c r="V181" s="85" t="s">
        <v>75</v>
      </c>
      <c r="W181" s="82" t="s">
        <v>75</v>
      </c>
      <c r="X181" s="20" t="s">
        <v>75</v>
      </c>
      <c r="Y181" s="20" t="s">
        <v>75</v>
      </c>
      <c r="Z181" s="85" t="s">
        <v>75</v>
      </c>
      <c r="AA181" s="82" t="s">
        <v>75</v>
      </c>
      <c r="AB181" s="20" t="s">
        <v>75</v>
      </c>
      <c r="AC181" s="20" t="s">
        <v>75</v>
      </c>
      <c r="AD181" s="85" t="s">
        <v>75</v>
      </c>
    </row>
    <row r="182" spans="14:30" x14ac:dyDescent="0.25">
      <c r="N182" s="39">
        <v>52687</v>
      </c>
      <c r="O182" s="82" t="s">
        <v>75</v>
      </c>
      <c r="P182" s="20" t="s">
        <v>75</v>
      </c>
      <c r="Q182" s="20" t="s">
        <v>75</v>
      </c>
      <c r="R182" s="85" t="s">
        <v>75</v>
      </c>
      <c r="S182" s="82" t="s">
        <v>75</v>
      </c>
      <c r="T182" s="20" t="s">
        <v>75</v>
      </c>
      <c r="U182" s="20" t="s">
        <v>75</v>
      </c>
      <c r="V182" s="85" t="s">
        <v>75</v>
      </c>
      <c r="W182" s="82" t="s">
        <v>75</v>
      </c>
      <c r="X182" s="20" t="s">
        <v>75</v>
      </c>
      <c r="Y182" s="20" t="s">
        <v>75</v>
      </c>
      <c r="Z182" s="85" t="s">
        <v>75</v>
      </c>
      <c r="AA182" s="82" t="s">
        <v>75</v>
      </c>
      <c r="AB182" s="20" t="s">
        <v>75</v>
      </c>
      <c r="AC182" s="20" t="s">
        <v>75</v>
      </c>
      <c r="AD182" s="85" t="s">
        <v>75</v>
      </c>
    </row>
    <row r="183" spans="14:30" x14ac:dyDescent="0.25">
      <c r="N183" s="39">
        <v>52778</v>
      </c>
      <c r="O183" s="82" t="s">
        <v>75</v>
      </c>
      <c r="P183" s="20" t="s">
        <v>75</v>
      </c>
      <c r="Q183" s="20" t="s">
        <v>75</v>
      </c>
      <c r="R183" s="85" t="s">
        <v>75</v>
      </c>
      <c r="S183" s="82" t="s">
        <v>75</v>
      </c>
      <c r="T183" s="20" t="s">
        <v>75</v>
      </c>
      <c r="U183" s="20" t="s">
        <v>75</v>
      </c>
      <c r="V183" s="85" t="s">
        <v>75</v>
      </c>
      <c r="W183" s="82" t="s">
        <v>75</v>
      </c>
      <c r="X183" s="20" t="s">
        <v>75</v>
      </c>
      <c r="Y183" s="20" t="s">
        <v>75</v>
      </c>
      <c r="Z183" s="85" t="s">
        <v>75</v>
      </c>
      <c r="AA183" s="82" t="s">
        <v>75</v>
      </c>
      <c r="AB183" s="20" t="s">
        <v>75</v>
      </c>
      <c r="AC183" s="20" t="s">
        <v>75</v>
      </c>
      <c r="AD183" s="85" t="s">
        <v>75</v>
      </c>
    </row>
    <row r="184" spans="14:30" x14ac:dyDescent="0.25">
      <c r="N184" s="39">
        <v>52870</v>
      </c>
      <c r="O184" s="82" t="s">
        <v>75</v>
      </c>
      <c r="P184" s="20" t="s">
        <v>75</v>
      </c>
      <c r="Q184" s="20" t="s">
        <v>75</v>
      </c>
      <c r="R184" s="85" t="s">
        <v>75</v>
      </c>
      <c r="S184" s="82" t="s">
        <v>75</v>
      </c>
      <c r="T184" s="20" t="s">
        <v>75</v>
      </c>
      <c r="U184" s="20" t="s">
        <v>75</v>
      </c>
      <c r="V184" s="85" t="s">
        <v>75</v>
      </c>
      <c r="W184" s="82" t="s">
        <v>75</v>
      </c>
      <c r="X184" s="20" t="s">
        <v>75</v>
      </c>
      <c r="Y184" s="20" t="s">
        <v>75</v>
      </c>
      <c r="Z184" s="85" t="s">
        <v>75</v>
      </c>
      <c r="AA184" s="82" t="s">
        <v>75</v>
      </c>
      <c r="AB184" s="20" t="s">
        <v>75</v>
      </c>
      <c r="AC184" s="20" t="s">
        <v>75</v>
      </c>
      <c r="AD184" s="85" t="s">
        <v>75</v>
      </c>
    </row>
    <row r="185" spans="14:30" x14ac:dyDescent="0.25">
      <c r="N185" s="39">
        <v>52962</v>
      </c>
      <c r="O185" s="82" t="s">
        <v>75</v>
      </c>
      <c r="P185" s="20" t="s">
        <v>75</v>
      </c>
      <c r="Q185" s="20" t="s">
        <v>75</v>
      </c>
      <c r="R185" s="85" t="s">
        <v>75</v>
      </c>
      <c r="S185" s="82" t="s">
        <v>75</v>
      </c>
      <c r="T185" s="20" t="s">
        <v>75</v>
      </c>
      <c r="U185" s="20" t="s">
        <v>75</v>
      </c>
      <c r="V185" s="85" t="s">
        <v>75</v>
      </c>
      <c r="W185" s="82" t="s">
        <v>75</v>
      </c>
      <c r="X185" s="20" t="s">
        <v>75</v>
      </c>
      <c r="Y185" s="20" t="s">
        <v>75</v>
      </c>
      <c r="Z185" s="85" t="s">
        <v>75</v>
      </c>
      <c r="AA185" s="82" t="s">
        <v>75</v>
      </c>
      <c r="AB185" s="20" t="s">
        <v>75</v>
      </c>
      <c r="AC185" s="20" t="s">
        <v>75</v>
      </c>
      <c r="AD185" s="85" t="s">
        <v>75</v>
      </c>
    </row>
    <row r="186" spans="14:30" x14ac:dyDescent="0.25">
      <c r="N186" s="39">
        <v>53052</v>
      </c>
      <c r="O186" s="82" t="s">
        <v>75</v>
      </c>
      <c r="P186" s="20" t="s">
        <v>75</v>
      </c>
      <c r="Q186" s="20" t="s">
        <v>75</v>
      </c>
      <c r="R186" s="85" t="s">
        <v>75</v>
      </c>
      <c r="S186" s="82" t="s">
        <v>75</v>
      </c>
      <c r="T186" s="20" t="s">
        <v>75</v>
      </c>
      <c r="U186" s="20" t="s">
        <v>75</v>
      </c>
      <c r="V186" s="85" t="s">
        <v>75</v>
      </c>
      <c r="W186" s="82" t="s">
        <v>75</v>
      </c>
      <c r="X186" s="20" t="s">
        <v>75</v>
      </c>
      <c r="Y186" s="20" t="s">
        <v>75</v>
      </c>
      <c r="Z186" s="85" t="s">
        <v>75</v>
      </c>
      <c r="AA186" s="82" t="s">
        <v>75</v>
      </c>
      <c r="AB186" s="20" t="s">
        <v>75</v>
      </c>
      <c r="AC186" s="20" t="s">
        <v>75</v>
      </c>
      <c r="AD186" s="85" t="s">
        <v>75</v>
      </c>
    </row>
    <row r="187" spans="14:30" x14ac:dyDescent="0.25">
      <c r="N187" s="39">
        <v>53143</v>
      </c>
      <c r="O187" s="82" t="s">
        <v>75</v>
      </c>
      <c r="P187" s="20" t="s">
        <v>75</v>
      </c>
      <c r="Q187" s="20" t="s">
        <v>75</v>
      </c>
      <c r="R187" s="85" t="s">
        <v>75</v>
      </c>
      <c r="S187" s="82" t="s">
        <v>75</v>
      </c>
      <c r="T187" s="20" t="s">
        <v>75</v>
      </c>
      <c r="U187" s="20" t="s">
        <v>75</v>
      </c>
      <c r="V187" s="85" t="s">
        <v>75</v>
      </c>
      <c r="W187" s="82" t="s">
        <v>75</v>
      </c>
      <c r="X187" s="20" t="s">
        <v>75</v>
      </c>
      <c r="Y187" s="20" t="s">
        <v>75</v>
      </c>
      <c r="Z187" s="85" t="s">
        <v>75</v>
      </c>
      <c r="AA187" s="82" t="s">
        <v>75</v>
      </c>
      <c r="AB187" s="20" t="s">
        <v>75</v>
      </c>
      <c r="AC187" s="20" t="s">
        <v>75</v>
      </c>
      <c r="AD187" s="85" t="s">
        <v>75</v>
      </c>
    </row>
    <row r="188" spans="14:30" x14ac:dyDescent="0.25">
      <c r="N188" s="39">
        <v>53235</v>
      </c>
      <c r="O188" s="82" t="s">
        <v>75</v>
      </c>
      <c r="P188" s="20" t="s">
        <v>75</v>
      </c>
      <c r="Q188" s="20" t="s">
        <v>75</v>
      </c>
      <c r="R188" s="85" t="s">
        <v>75</v>
      </c>
      <c r="S188" s="82" t="s">
        <v>75</v>
      </c>
      <c r="T188" s="20" t="s">
        <v>75</v>
      </c>
      <c r="U188" s="20" t="s">
        <v>75</v>
      </c>
      <c r="V188" s="85" t="s">
        <v>75</v>
      </c>
      <c r="W188" s="82" t="s">
        <v>75</v>
      </c>
      <c r="X188" s="20" t="s">
        <v>75</v>
      </c>
      <c r="Y188" s="20" t="s">
        <v>75</v>
      </c>
      <c r="Z188" s="85" t="s">
        <v>75</v>
      </c>
      <c r="AA188" s="82" t="s">
        <v>75</v>
      </c>
      <c r="AB188" s="20" t="s">
        <v>75</v>
      </c>
      <c r="AC188" s="20" t="s">
        <v>75</v>
      </c>
      <c r="AD188" s="85" t="s">
        <v>75</v>
      </c>
    </row>
    <row r="189" spans="14:30" x14ac:dyDescent="0.25">
      <c r="N189" s="39">
        <v>53327</v>
      </c>
      <c r="O189" s="82" t="s">
        <v>75</v>
      </c>
      <c r="P189" s="20" t="s">
        <v>75</v>
      </c>
      <c r="Q189" s="20" t="s">
        <v>75</v>
      </c>
      <c r="R189" s="85" t="s">
        <v>75</v>
      </c>
      <c r="S189" s="82" t="s">
        <v>75</v>
      </c>
      <c r="T189" s="20" t="s">
        <v>75</v>
      </c>
      <c r="U189" s="20" t="s">
        <v>75</v>
      </c>
      <c r="V189" s="85" t="s">
        <v>75</v>
      </c>
      <c r="W189" s="82" t="s">
        <v>75</v>
      </c>
      <c r="X189" s="20" t="s">
        <v>75</v>
      </c>
      <c r="Y189" s="20" t="s">
        <v>75</v>
      </c>
      <c r="Z189" s="85" t="s">
        <v>75</v>
      </c>
      <c r="AA189" s="82" t="s">
        <v>75</v>
      </c>
      <c r="AB189" s="20" t="s">
        <v>75</v>
      </c>
      <c r="AC189" s="20" t="s">
        <v>75</v>
      </c>
      <c r="AD189" s="85" t="s">
        <v>75</v>
      </c>
    </row>
    <row r="190" spans="14:30" x14ac:dyDescent="0.25">
      <c r="N190" s="39">
        <v>53417</v>
      </c>
      <c r="O190" s="82" t="s">
        <v>75</v>
      </c>
      <c r="P190" s="20" t="s">
        <v>75</v>
      </c>
      <c r="Q190" s="20" t="s">
        <v>75</v>
      </c>
      <c r="R190" s="85" t="s">
        <v>75</v>
      </c>
      <c r="S190" s="82" t="s">
        <v>75</v>
      </c>
      <c r="T190" s="20" t="s">
        <v>75</v>
      </c>
      <c r="U190" s="20" t="s">
        <v>75</v>
      </c>
      <c r="V190" s="85" t="s">
        <v>75</v>
      </c>
      <c r="W190" s="82" t="s">
        <v>75</v>
      </c>
      <c r="X190" s="20" t="s">
        <v>75</v>
      </c>
      <c r="Y190" s="20" t="s">
        <v>75</v>
      </c>
      <c r="Z190" s="85" t="s">
        <v>75</v>
      </c>
      <c r="AA190" s="82" t="s">
        <v>75</v>
      </c>
      <c r="AB190" s="20" t="s">
        <v>75</v>
      </c>
      <c r="AC190" s="20" t="s">
        <v>75</v>
      </c>
      <c r="AD190" s="85" t="s">
        <v>75</v>
      </c>
    </row>
    <row r="191" spans="14:30" x14ac:dyDescent="0.25">
      <c r="N191" s="39">
        <v>53508</v>
      </c>
      <c r="O191" s="82" t="s">
        <v>75</v>
      </c>
      <c r="P191" s="20" t="s">
        <v>75</v>
      </c>
      <c r="Q191" s="20" t="s">
        <v>75</v>
      </c>
      <c r="R191" s="85" t="s">
        <v>75</v>
      </c>
      <c r="S191" s="82" t="s">
        <v>75</v>
      </c>
      <c r="T191" s="20" t="s">
        <v>75</v>
      </c>
      <c r="U191" s="20" t="s">
        <v>75</v>
      </c>
      <c r="V191" s="85" t="s">
        <v>75</v>
      </c>
      <c r="W191" s="82" t="s">
        <v>75</v>
      </c>
      <c r="X191" s="20" t="s">
        <v>75</v>
      </c>
      <c r="Y191" s="20" t="s">
        <v>75</v>
      </c>
      <c r="Z191" s="85" t="s">
        <v>75</v>
      </c>
      <c r="AA191" s="82" t="s">
        <v>75</v>
      </c>
      <c r="AB191" s="20" t="s">
        <v>75</v>
      </c>
      <c r="AC191" s="20" t="s">
        <v>75</v>
      </c>
      <c r="AD191" s="85" t="s">
        <v>75</v>
      </c>
    </row>
    <row r="192" spans="14:30" x14ac:dyDescent="0.25">
      <c r="N192" s="39">
        <v>53600</v>
      </c>
      <c r="O192" s="82" t="s">
        <v>75</v>
      </c>
      <c r="P192" s="20" t="s">
        <v>75</v>
      </c>
      <c r="Q192" s="20" t="s">
        <v>75</v>
      </c>
      <c r="R192" s="85" t="s">
        <v>75</v>
      </c>
      <c r="S192" s="82" t="s">
        <v>75</v>
      </c>
      <c r="T192" s="20" t="s">
        <v>75</v>
      </c>
      <c r="U192" s="20" t="s">
        <v>75</v>
      </c>
      <c r="V192" s="85" t="s">
        <v>75</v>
      </c>
      <c r="W192" s="82" t="s">
        <v>75</v>
      </c>
      <c r="X192" s="20" t="s">
        <v>75</v>
      </c>
      <c r="Y192" s="20" t="s">
        <v>75</v>
      </c>
      <c r="Z192" s="85" t="s">
        <v>75</v>
      </c>
      <c r="AA192" s="82" t="s">
        <v>75</v>
      </c>
      <c r="AB192" s="20" t="s">
        <v>75</v>
      </c>
      <c r="AC192" s="20" t="s">
        <v>75</v>
      </c>
      <c r="AD192" s="85" t="s">
        <v>75</v>
      </c>
    </row>
    <row r="193" spans="14:30" x14ac:dyDescent="0.25">
      <c r="N193" s="39">
        <v>53692</v>
      </c>
      <c r="O193" s="82" t="s">
        <v>75</v>
      </c>
      <c r="P193" s="20" t="s">
        <v>75</v>
      </c>
      <c r="Q193" s="20" t="s">
        <v>75</v>
      </c>
      <c r="R193" s="85" t="s">
        <v>75</v>
      </c>
      <c r="S193" s="82" t="s">
        <v>75</v>
      </c>
      <c r="T193" s="20" t="s">
        <v>75</v>
      </c>
      <c r="U193" s="20" t="s">
        <v>75</v>
      </c>
      <c r="V193" s="85" t="s">
        <v>75</v>
      </c>
      <c r="W193" s="82" t="s">
        <v>75</v>
      </c>
      <c r="X193" s="20" t="s">
        <v>75</v>
      </c>
      <c r="Y193" s="20" t="s">
        <v>75</v>
      </c>
      <c r="Z193" s="85" t="s">
        <v>75</v>
      </c>
      <c r="AA193" s="82" t="s">
        <v>75</v>
      </c>
      <c r="AB193" s="20" t="s">
        <v>75</v>
      </c>
      <c r="AC193" s="20" t="s">
        <v>75</v>
      </c>
      <c r="AD193" s="85" t="s">
        <v>75</v>
      </c>
    </row>
    <row r="194" spans="14:30" x14ac:dyDescent="0.25">
      <c r="N194" s="39">
        <v>53782</v>
      </c>
      <c r="O194" s="82" t="s">
        <v>75</v>
      </c>
      <c r="P194" s="20" t="s">
        <v>75</v>
      </c>
      <c r="Q194" s="20" t="s">
        <v>75</v>
      </c>
      <c r="R194" s="85" t="s">
        <v>75</v>
      </c>
      <c r="S194" s="82" t="s">
        <v>75</v>
      </c>
      <c r="T194" s="20" t="s">
        <v>75</v>
      </c>
      <c r="U194" s="20" t="s">
        <v>75</v>
      </c>
      <c r="V194" s="85" t="s">
        <v>75</v>
      </c>
      <c r="W194" s="82" t="s">
        <v>75</v>
      </c>
      <c r="X194" s="20" t="s">
        <v>75</v>
      </c>
      <c r="Y194" s="20" t="s">
        <v>75</v>
      </c>
      <c r="Z194" s="85" t="s">
        <v>75</v>
      </c>
      <c r="AA194" s="82" t="s">
        <v>75</v>
      </c>
      <c r="AB194" s="20" t="s">
        <v>75</v>
      </c>
      <c r="AC194" s="20" t="s">
        <v>75</v>
      </c>
      <c r="AD194" s="85" t="s">
        <v>75</v>
      </c>
    </row>
    <row r="195" spans="14:30" x14ac:dyDescent="0.25">
      <c r="N195" s="39">
        <v>53873</v>
      </c>
      <c r="O195" s="82" t="s">
        <v>75</v>
      </c>
      <c r="P195" s="20" t="s">
        <v>75</v>
      </c>
      <c r="Q195" s="20" t="s">
        <v>75</v>
      </c>
      <c r="R195" s="85" t="s">
        <v>75</v>
      </c>
      <c r="S195" s="82" t="s">
        <v>75</v>
      </c>
      <c r="T195" s="20" t="s">
        <v>75</v>
      </c>
      <c r="U195" s="20" t="s">
        <v>75</v>
      </c>
      <c r="V195" s="85" t="s">
        <v>75</v>
      </c>
      <c r="W195" s="82" t="s">
        <v>75</v>
      </c>
      <c r="X195" s="20" t="s">
        <v>75</v>
      </c>
      <c r="Y195" s="20" t="s">
        <v>75</v>
      </c>
      <c r="Z195" s="85" t="s">
        <v>75</v>
      </c>
      <c r="AA195" s="82" t="s">
        <v>75</v>
      </c>
      <c r="AB195" s="20" t="s">
        <v>75</v>
      </c>
      <c r="AC195" s="20" t="s">
        <v>75</v>
      </c>
      <c r="AD195" s="85" t="s">
        <v>75</v>
      </c>
    </row>
    <row r="196" spans="14:30" x14ac:dyDescent="0.25">
      <c r="N196" s="39">
        <v>53965</v>
      </c>
      <c r="O196" s="82" t="s">
        <v>75</v>
      </c>
      <c r="P196" s="20" t="s">
        <v>75</v>
      </c>
      <c r="Q196" s="20" t="s">
        <v>75</v>
      </c>
      <c r="R196" s="85" t="s">
        <v>75</v>
      </c>
      <c r="S196" s="82" t="s">
        <v>75</v>
      </c>
      <c r="T196" s="20" t="s">
        <v>75</v>
      </c>
      <c r="U196" s="20" t="s">
        <v>75</v>
      </c>
      <c r="V196" s="85" t="s">
        <v>75</v>
      </c>
      <c r="W196" s="82" t="s">
        <v>75</v>
      </c>
      <c r="X196" s="20" t="s">
        <v>75</v>
      </c>
      <c r="Y196" s="20" t="s">
        <v>75</v>
      </c>
      <c r="Z196" s="85" t="s">
        <v>75</v>
      </c>
      <c r="AA196" s="82" t="s">
        <v>75</v>
      </c>
      <c r="AB196" s="20" t="s">
        <v>75</v>
      </c>
      <c r="AC196" s="20" t="s">
        <v>75</v>
      </c>
      <c r="AD196" s="85" t="s">
        <v>75</v>
      </c>
    </row>
    <row r="197" spans="14:30" x14ac:dyDescent="0.25">
      <c r="N197" s="39">
        <v>54057</v>
      </c>
      <c r="O197" s="82" t="s">
        <v>75</v>
      </c>
      <c r="P197" s="20" t="s">
        <v>75</v>
      </c>
      <c r="Q197" s="20" t="s">
        <v>75</v>
      </c>
      <c r="R197" s="85" t="s">
        <v>75</v>
      </c>
      <c r="S197" s="82" t="s">
        <v>75</v>
      </c>
      <c r="T197" s="20" t="s">
        <v>75</v>
      </c>
      <c r="U197" s="20" t="s">
        <v>75</v>
      </c>
      <c r="V197" s="85" t="s">
        <v>75</v>
      </c>
      <c r="W197" s="82" t="s">
        <v>75</v>
      </c>
      <c r="X197" s="20" t="s">
        <v>75</v>
      </c>
      <c r="Y197" s="20" t="s">
        <v>75</v>
      </c>
      <c r="Z197" s="85" t="s">
        <v>75</v>
      </c>
      <c r="AA197" s="82" t="s">
        <v>75</v>
      </c>
      <c r="AB197" s="20" t="s">
        <v>75</v>
      </c>
      <c r="AC197" s="20" t="s">
        <v>75</v>
      </c>
      <c r="AD197" s="85" t="s">
        <v>75</v>
      </c>
    </row>
    <row r="198" spans="14:30" x14ac:dyDescent="0.25">
      <c r="N198" s="39">
        <v>54148</v>
      </c>
      <c r="O198" s="82" t="s">
        <v>75</v>
      </c>
      <c r="P198" s="20" t="s">
        <v>75</v>
      </c>
      <c r="Q198" s="20" t="s">
        <v>75</v>
      </c>
      <c r="R198" s="85" t="s">
        <v>75</v>
      </c>
      <c r="S198" s="82" t="s">
        <v>75</v>
      </c>
      <c r="T198" s="20" t="s">
        <v>75</v>
      </c>
      <c r="U198" s="20" t="s">
        <v>75</v>
      </c>
      <c r="V198" s="85" t="s">
        <v>75</v>
      </c>
      <c r="W198" s="82" t="s">
        <v>75</v>
      </c>
      <c r="X198" s="20" t="s">
        <v>75</v>
      </c>
      <c r="Y198" s="20" t="s">
        <v>75</v>
      </c>
      <c r="Z198" s="85" t="s">
        <v>75</v>
      </c>
      <c r="AA198" s="82" t="s">
        <v>75</v>
      </c>
      <c r="AB198" s="20" t="s">
        <v>75</v>
      </c>
      <c r="AC198" s="20" t="s">
        <v>75</v>
      </c>
      <c r="AD198" s="85" t="s">
        <v>75</v>
      </c>
    </row>
    <row r="199" spans="14:30" x14ac:dyDescent="0.25">
      <c r="N199" s="39">
        <v>54239</v>
      </c>
      <c r="O199" s="82" t="s">
        <v>75</v>
      </c>
      <c r="P199" s="20" t="s">
        <v>75</v>
      </c>
      <c r="Q199" s="20" t="s">
        <v>75</v>
      </c>
      <c r="R199" s="85" t="s">
        <v>75</v>
      </c>
      <c r="S199" s="82" t="s">
        <v>75</v>
      </c>
      <c r="T199" s="20" t="s">
        <v>75</v>
      </c>
      <c r="U199" s="20" t="s">
        <v>75</v>
      </c>
      <c r="V199" s="85" t="s">
        <v>75</v>
      </c>
      <c r="W199" s="82" t="s">
        <v>75</v>
      </c>
      <c r="X199" s="20" t="s">
        <v>75</v>
      </c>
      <c r="Y199" s="20" t="s">
        <v>75</v>
      </c>
      <c r="Z199" s="85" t="s">
        <v>75</v>
      </c>
      <c r="AA199" s="82" t="s">
        <v>75</v>
      </c>
      <c r="AB199" s="20" t="s">
        <v>75</v>
      </c>
      <c r="AC199" s="20" t="s">
        <v>75</v>
      </c>
      <c r="AD199" s="85" t="s">
        <v>75</v>
      </c>
    </row>
    <row r="200" spans="14:30" x14ac:dyDescent="0.25">
      <c r="N200" s="39">
        <v>54331</v>
      </c>
      <c r="O200" s="82" t="s">
        <v>75</v>
      </c>
      <c r="P200" s="20" t="s">
        <v>75</v>
      </c>
      <c r="Q200" s="20" t="s">
        <v>75</v>
      </c>
      <c r="R200" s="85" t="s">
        <v>75</v>
      </c>
      <c r="S200" s="82" t="s">
        <v>75</v>
      </c>
      <c r="T200" s="20" t="s">
        <v>75</v>
      </c>
      <c r="U200" s="20" t="s">
        <v>75</v>
      </c>
      <c r="V200" s="85" t="s">
        <v>75</v>
      </c>
      <c r="W200" s="82" t="s">
        <v>75</v>
      </c>
      <c r="X200" s="20" t="s">
        <v>75</v>
      </c>
      <c r="Y200" s="20" t="s">
        <v>75</v>
      </c>
      <c r="Z200" s="85" t="s">
        <v>75</v>
      </c>
      <c r="AA200" s="82" t="s">
        <v>75</v>
      </c>
      <c r="AB200" s="20" t="s">
        <v>75</v>
      </c>
      <c r="AC200" s="20" t="s">
        <v>75</v>
      </c>
      <c r="AD200" s="85" t="s">
        <v>75</v>
      </c>
    </row>
    <row r="201" spans="14:30" x14ac:dyDescent="0.25">
      <c r="N201" s="39">
        <v>54423</v>
      </c>
      <c r="O201" s="82" t="s">
        <v>75</v>
      </c>
      <c r="P201" s="20" t="s">
        <v>75</v>
      </c>
      <c r="Q201" s="20" t="s">
        <v>75</v>
      </c>
      <c r="R201" s="85" t="s">
        <v>75</v>
      </c>
      <c r="S201" s="82" t="s">
        <v>75</v>
      </c>
      <c r="T201" s="20" t="s">
        <v>75</v>
      </c>
      <c r="U201" s="20" t="s">
        <v>75</v>
      </c>
      <c r="V201" s="85" t="s">
        <v>75</v>
      </c>
      <c r="W201" s="82" t="s">
        <v>75</v>
      </c>
      <c r="X201" s="20" t="s">
        <v>75</v>
      </c>
      <c r="Y201" s="20" t="s">
        <v>75</v>
      </c>
      <c r="Z201" s="85" t="s">
        <v>75</v>
      </c>
      <c r="AA201" s="82" t="s">
        <v>75</v>
      </c>
      <c r="AB201" s="20" t="s">
        <v>75</v>
      </c>
      <c r="AC201" s="20" t="s">
        <v>75</v>
      </c>
      <c r="AD201" s="85" t="s">
        <v>75</v>
      </c>
    </row>
    <row r="202" spans="14:30" x14ac:dyDescent="0.25">
      <c r="N202" s="39">
        <v>54513</v>
      </c>
      <c r="O202" s="82" t="s">
        <v>75</v>
      </c>
      <c r="P202" s="20" t="s">
        <v>75</v>
      </c>
      <c r="Q202" s="20" t="s">
        <v>75</v>
      </c>
      <c r="R202" s="85" t="s">
        <v>75</v>
      </c>
      <c r="S202" s="82" t="s">
        <v>75</v>
      </c>
      <c r="T202" s="20" t="s">
        <v>75</v>
      </c>
      <c r="U202" s="20" t="s">
        <v>75</v>
      </c>
      <c r="V202" s="85" t="s">
        <v>75</v>
      </c>
      <c r="W202" s="82" t="s">
        <v>75</v>
      </c>
      <c r="X202" s="20" t="s">
        <v>75</v>
      </c>
      <c r="Y202" s="20" t="s">
        <v>75</v>
      </c>
      <c r="Z202" s="85" t="s">
        <v>75</v>
      </c>
      <c r="AA202" s="82" t="s">
        <v>75</v>
      </c>
      <c r="AB202" s="20" t="s">
        <v>75</v>
      </c>
      <c r="AC202" s="20" t="s">
        <v>75</v>
      </c>
      <c r="AD202" s="85" t="s">
        <v>75</v>
      </c>
    </row>
    <row r="203" spans="14:30" x14ac:dyDescent="0.25">
      <c r="N203" s="39">
        <v>54604</v>
      </c>
      <c r="O203" s="82" t="s">
        <v>75</v>
      </c>
      <c r="P203" s="20" t="s">
        <v>75</v>
      </c>
      <c r="Q203" s="20" t="s">
        <v>75</v>
      </c>
      <c r="R203" s="85" t="s">
        <v>75</v>
      </c>
      <c r="S203" s="82" t="s">
        <v>75</v>
      </c>
      <c r="T203" s="20" t="s">
        <v>75</v>
      </c>
      <c r="U203" s="20" t="s">
        <v>75</v>
      </c>
      <c r="V203" s="85" t="s">
        <v>75</v>
      </c>
      <c r="W203" s="82" t="s">
        <v>75</v>
      </c>
      <c r="X203" s="20" t="s">
        <v>75</v>
      </c>
      <c r="Y203" s="20" t="s">
        <v>75</v>
      </c>
      <c r="Z203" s="85" t="s">
        <v>75</v>
      </c>
      <c r="AA203" s="82" t="s">
        <v>75</v>
      </c>
      <c r="AB203" s="20" t="s">
        <v>75</v>
      </c>
      <c r="AC203" s="20" t="s">
        <v>75</v>
      </c>
      <c r="AD203" s="85" t="s">
        <v>75</v>
      </c>
    </row>
    <row r="204" spans="14:30" x14ac:dyDescent="0.25">
      <c r="N204" s="39">
        <v>54696</v>
      </c>
      <c r="O204" s="82" t="s">
        <v>75</v>
      </c>
      <c r="P204" s="20" t="s">
        <v>75</v>
      </c>
      <c r="Q204" s="20" t="s">
        <v>75</v>
      </c>
      <c r="R204" s="85" t="s">
        <v>75</v>
      </c>
      <c r="S204" s="82" t="s">
        <v>75</v>
      </c>
      <c r="T204" s="20" t="s">
        <v>75</v>
      </c>
      <c r="U204" s="20" t="s">
        <v>75</v>
      </c>
      <c r="V204" s="85" t="s">
        <v>75</v>
      </c>
      <c r="W204" s="82" t="s">
        <v>75</v>
      </c>
      <c r="X204" s="20" t="s">
        <v>75</v>
      </c>
      <c r="Y204" s="20" t="s">
        <v>75</v>
      </c>
      <c r="Z204" s="85" t="s">
        <v>75</v>
      </c>
      <c r="AA204" s="82" t="s">
        <v>75</v>
      </c>
      <c r="AB204" s="20" t="s">
        <v>75</v>
      </c>
      <c r="AC204" s="20" t="s">
        <v>75</v>
      </c>
      <c r="AD204" s="85" t="s">
        <v>75</v>
      </c>
    </row>
    <row r="205" spans="14:30" x14ac:dyDescent="0.25">
      <c r="N205" s="39">
        <v>54788</v>
      </c>
      <c r="O205" s="82" t="s">
        <v>75</v>
      </c>
      <c r="P205" s="20" t="s">
        <v>75</v>
      </c>
      <c r="Q205" s="20" t="s">
        <v>75</v>
      </c>
      <c r="R205" s="85" t="s">
        <v>75</v>
      </c>
      <c r="S205" s="82" t="s">
        <v>75</v>
      </c>
      <c r="T205" s="20" t="s">
        <v>75</v>
      </c>
      <c r="U205" s="20" t="s">
        <v>75</v>
      </c>
      <c r="V205" s="85" t="s">
        <v>75</v>
      </c>
      <c r="W205" s="82" t="s">
        <v>75</v>
      </c>
      <c r="X205" s="20" t="s">
        <v>75</v>
      </c>
      <c r="Y205" s="20" t="s">
        <v>75</v>
      </c>
      <c r="Z205" s="85" t="s">
        <v>75</v>
      </c>
      <c r="AA205" s="82" t="s">
        <v>75</v>
      </c>
      <c r="AB205" s="20" t="s">
        <v>75</v>
      </c>
      <c r="AC205" s="20" t="s">
        <v>75</v>
      </c>
      <c r="AD205" s="85" t="s">
        <v>75</v>
      </c>
    </row>
    <row r="206" spans="14:30" x14ac:dyDescent="0.25">
      <c r="N206" s="39">
        <v>54878</v>
      </c>
      <c r="O206" s="82" t="s">
        <v>75</v>
      </c>
      <c r="P206" s="20" t="s">
        <v>75</v>
      </c>
      <c r="Q206" s="20" t="s">
        <v>75</v>
      </c>
      <c r="R206" s="85" t="s">
        <v>75</v>
      </c>
      <c r="S206" s="82" t="s">
        <v>75</v>
      </c>
      <c r="T206" s="20" t="s">
        <v>75</v>
      </c>
      <c r="U206" s="20" t="s">
        <v>75</v>
      </c>
      <c r="V206" s="85" t="s">
        <v>75</v>
      </c>
      <c r="W206" s="82" t="s">
        <v>75</v>
      </c>
      <c r="X206" s="20" t="s">
        <v>75</v>
      </c>
      <c r="Y206" s="20" t="s">
        <v>75</v>
      </c>
      <c r="Z206" s="85" t="s">
        <v>75</v>
      </c>
      <c r="AA206" s="82" t="s">
        <v>75</v>
      </c>
      <c r="AB206" s="20" t="s">
        <v>75</v>
      </c>
      <c r="AC206" s="20" t="s">
        <v>75</v>
      </c>
      <c r="AD206" s="85" t="s">
        <v>75</v>
      </c>
    </row>
    <row r="207" spans="14:30" x14ac:dyDescent="0.25">
      <c r="N207" s="39">
        <v>54969</v>
      </c>
      <c r="O207" s="82" t="s">
        <v>75</v>
      </c>
      <c r="P207" s="20" t="s">
        <v>75</v>
      </c>
      <c r="Q207" s="20" t="s">
        <v>75</v>
      </c>
      <c r="R207" s="85" t="s">
        <v>75</v>
      </c>
      <c r="S207" s="82" t="s">
        <v>75</v>
      </c>
      <c r="T207" s="20" t="s">
        <v>75</v>
      </c>
      <c r="U207" s="20" t="s">
        <v>75</v>
      </c>
      <c r="V207" s="85" t="s">
        <v>75</v>
      </c>
      <c r="W207" s="82" t="s">
        <v>75</v>
      </c>
      <c r="X207" s="20" t="s">
        <v>75</v>
      </c>
      <c r="Y207" s="20" t="s">
        <v>75</v>
      </c>
      <c r="Z207" s="85" t="s">
        <v>75</v>
      </c>
      <c r="AA207" s="82" t="s">
        <v>75</v>
      </c>
      <c r="AB207" s="20" t="s">
        <v>75</v>
      </c>
      <c r="AC207" s="20" t="s">
        <v>75</v>
      </c>
      <c r="AD207" s="85" t="s">
        <v>75</v>
      </c>
    </row>
    <row r="208" spans="14:30" x14ac:dyDescent="0.25">
      <c r="N208" s="39">
        <v>55061</v>
      </c>
      <c r="O208" s="82" t="s">
        <v>75</v>
      </c>
      <c r="P208" s="20" t="s">
        <v>75</v>
      </c>
      <c r="Q208" s="20" t="s">
        <v>75</v>
      </c>
      <c r="R208" s="85" t="s">
        <v>75</v>
      </c>
      <c r="S208" s="82" t="s">
        <v>75</v>
      </c>
      <c r="T208" s="20" t="s">
        <v>75</v>
      </c>
      <c r="U208" s="20" t="s">
        <v>75</v>
      </c>
      <c r="V208" s="85" t="s">
        <v>75</v>
      </c>
      <c r="W208" s="82" t="s">
        <v>75</v>
      </c>
      <c r="X208" s="20" t="s">
        <v>75</v>
      </c>
      <c r="Y208" s="20" t="s">
        <v>75</v>
      </c>
      <c r="Z208" s="85" t="s">
        <v>75</v>
      </c>
      <c r="AA208" s="82" t="s">
        <v>75</v>
      </c>
      <c r="AB208" s="20" t="s">
        <v>75</v>
      </c>
      <c r="AC208" s="20" t="s">
        <v>75</v>
      </c>
      <c r="AD208" s="85" t="s">
        <v>75</v>
      </c>
    </row>
    <row r="209" spans="14:14" x14ac:dyDescent="0.25">
      <c r="N209" s="39"/>
    </row>
    <row r="210" spans="14:14" x14ac:dyDescent="0.25">
      <c r="N210" s="39"/>
    </row>
    <row r="211" spans="14:14" x14ac:dyDescent="0.25">
      <c r="N211" s="39"/>
    </row>
    <row r="212" spans="14:14" x14ac:dyDescent="0.25">
      <c r="N212" s="39"/>
    </row>
    <row r="213" spans="14:14" x14ac:dyDescent="0.25">
      <c r="N213" s="39"/>
    </row>
    <row r="214" spans="14:14" x14ac:dyDescent="0.25">
      <c r="N214" s="39"/>
    </row>
    <row r="215" spans="14:14" x14ac:dyDescent="0.25">
      <c r="N215" s="39"/>
    </row>
    <row r="216" spans="14:14" x14ac:dyDescent="0.25">
      <c r="N216" s="39"/>
    </row>
    <row r="217" spans="14:14" x14ac:dyDescent="0.25">
      <c r="N217" s="39"/>
    </row>
    <row r="218" spans="14:14" x14ac:dyDescent="0.25">
      <c r="N218" s="39"/>
    </row>
    <row r="219" spans="14:14" x14ac:dyDescent="0.25">
      <c r="N219" s="39"/>
    </row>
    <row r="220" spans="14:14" x14ac:dyDescent="0.25">
      <c r="N220" s="39"/>
    </row>
    <row r="221" spans="14:14" x14ac:dyDescent="0.25">
      <c r="N221" s="39"/>
    </row>
    <row r="222" spans="14:14" x14ac:dyDescent="0.25">
      <c r="N222" s="39"/>
    </row>
    <row r="223" spans="14:14" x14ac:dyDescent="0.25">
      <c r="N223" s="39"/>
    </row>
    <row r="224" spans="14:14" x14ac:dyDescent="0.25">
      <c r="N224" s="39"/>
    </row>
    <row r="225" spans="14:14" x14ac:dyDescent="0.25">
      <c r="N225" s="39"/>
    </row>
    <row r="226" spans="14:14" x14ac:dyDescent="0.25">
      <c r="N226" s="39"/>
    </row>
    <row r="227" spans="14:14" x14ac:dyDescent="0.25">
      <c r="N227" s="39"/>
    </row>
    <row r="228" spans="14:14" x14ac:dyDescent="0.25">
      <c r="N228" s="39"/>
    </row>
    <row r="229" spans="14:14" x14ac:dyDescent="0.25">
      <c r="N229" s="39"/>
    </row>
    <row r="230" spans="14:14" x14ac:dyDescent="0.25">
      <c r="N230" s="39"/>
    </row>
    <row r="231" spans="14:14" x14ac:dyDescent="0.25">
      <c r="N231" s="39"/>
    </row>
    <row r="232" spans="14:14" x14ac:dyDescent="0.25">
      <c r="N232" s="39"/>
    </row>
    <row r="233" spans="14:14" x14ac:dyDescent="0.25">
      <c r="N233" s="39"/>
    </row>
    <row r="234" spans="14:14" x14ac:dyDescent="0.25">
      <c r="N234" s="39"/>
    </row>
    <row r="235" spans="14:14" x14ac:dyDescent="0.25">
      <c r="N235" s="39"/>
    </row>
    <row r="236" spans="14:14" x14ac:dyDescent="0.25">
      <c r="N236" s="39"/>
    </row>
    <row r="237" spans="14:14" x14ac:dyDescent="0.25">
      <c r="N237" s="39"/>
    </row>
    <row r="238" spans="14:14" x14ac:dyDescent="0.25">
      <c r="N238" s="39"/>
    </row>
    <row r="239" spans="14:14" x14ac:dyDescent="0.25">
      <c r="N239" s="39"/>
    </row>
    <row r="240" spans="14:14" x14ac:dyDescent="0.25">
      <c r="N240" s="39"/>
    </row>
    <row r="241" spans="14:14" x14ac:dyDescent="0.25">
      <c r="N241" s="39"/>
    </row>
    <row r="242" spans="14:14" x14ac:dyDescent="0.25">
      <c r="N242" s="39"/>
    </row>
    <row r="243" spans="14:14" x14ac:dyDescent="0.25">
      <c r="N243" s="39"/>
    </row>
    <row r="244" spans="14:14" x14ac:dyDescent="0.25">
      <c r="N244" s="39"/>
    </row>
    <row r="245" spans="14:14" x14ac:dyDescent="0.25">
      <c r="N245" s="39"/>
    </row>
    <row r="246" spans="14:14" x14ac:dyDescent="0.25">
      <c r="N246" s="39"/>
    </row>
    <row r="247" spans="14:14" x14ac:dyDescent="0.25">
      <c r="N247" s="39"/>
    </row>
    <row r="248" spans="14:14" x14ac:dyDescent="0.25">
      <c r="N248" s="39"/>
    </row>
    <row r="249" spans="14:14" x14ac:dyDescent="0.25">
      <c r="N249" s="39"/>
    </row>
    <row r="250" spans="14:14" x14ac:dyDescent="0.25">
      <c r="N250" s="39"/>
    </row>
    <row r="251" spans="14:14" x14ac:dyDescent="0.25">
      <c r="N251" s="39"/>
    </row>
    <row r="252" spans="14:14" x14ac:dyDescent="0.25">
      <c r="N252" s="39"/>
    </row>
    <row r="253" spans="14:14" x14ac:dyDescent="0.25">
      <c r="N253" s="39"/>
    </row>
    <row r="254" spans="14:14" x14ac:dyDescent="0.25">
      <c r="N254" s="39"/>
    </row>
    <row r="255" spans="14:14" x14ac:dyDescent="0.25">
      <c r="N255" s="39"/>
    </row>
    <row r="256" spans="14:14" x14ac:dyDescent="0.25">
      <c r="N256" s="39"/>
    </row>
    <row r="257" spans="14:14" x14ac:dyDescent="0.25">
      <c r="N257" s="39"/>
    </row>
    <row r="258" spans="14:14" x14ac:dyDescent="0.25">
      <c r="N258" s="39"/>
    </row>
    <row r="259" spans="14:14" x14ac:dyDescent="0.25">
      <c r="N259" s="39"/>
    </row>
    <row r="260" spans="14:14" x14ac:dyDescent="0.25">
      <c r="N260" s="39"/>
    </row>
    <row r="261" spans="14:14" x14ac:dyDescent="0.25">
      <c r="N261" s="39"/>
    </row>
    <row r="262" spans="14:14" x14ac:dyDescent="0.25">
      <c r="N262" s="39"/>
    </row>
    <row r="263" spans="14:14" x14ac:dyDescent="0.25">
      <c r="N263" s="39"/>
    </row>
    <row r="264" spans="14:14" x14ac:dyDescent="0.25">
      <c r="N264" s="39"/>
    </row>
    <row r="265" spans="14:14" x14ac:dyDescent="0.25">
      <c r="N265" s="39"/>
    </row>
    <row r="266" spans="14:14" x14ac:dyDescent="0.25">
      <c r="N266" s="39"/>
    </row>
    <row r="267" spans="14:14" x14ac:dyDescent="0.25">
      <c r="N267" s="39"/>
    </row>
    <row r="268" spans="14:14" x14ac:dyDescent="0.25">
      <c r="N268" s="39"/>
    </row>
    <row r="269" spans="14:14" x14ac:dyDescent="0.25">
      <c r="N269" s="39"/>
    </row>
    <row r="270" spans="14:14" x14ac:dyDescent="0.25">
      <c r="N270" s="39"/>
    </row>
    <row r="271" spans="14:14" x14ac:dyDescent="0.25">
      <c r="N271" s="39"/>
    </row>
    <row r="272" spans="14:14" x14ac:dyDescent="0.25">
      <c r="N272" s="39"/>
    </row>
    <row r="273" spans="14:14" x14ac:dyDescent="0.25">
      <c r="N273" s="39"/>
    </row>
    <row r="274" spans="14:14" x14ac:dyDescent="0.25">
      <c r="N274" s="39"/>
    </row>
    <row r="275" spans="14:14" x14ac:dyDescent="0.25">
      <c r="N275" s="39"/>
    </row>
    <row r="276" spans="14:14" x14ac:dyDescent="0.25">
      <c r="N276" s="39"/>
    </row>
    <row r="277" spans="14:14" x14ac:dyDescent="0.25">
      <c r="N277" s="39"/>
    </row>
    <row r="278" spans="14:14" x14ac:dyDescent="0.25">
      <c r="N278" s="39"/>
    </row>
    <row r="279" spans="14:14" x14ac:dyDescent="0.25">
      <c r="N279" s="39"/>
    </row>
    <row r="280" spans="14:14" x14ac:dyDescent="0.25">
      <c r="N280" s="39"/>
    </row>
    <row r="281" spans="14:14" x14ac:dyDescent="0.25">
      <c r="N281" s="39"/>
    </row>
    <row r="282" spans="14:14" x14ac:dyDescent="0.25">
      <c r="N282" s="39"/>
    </row>
    <row r="283" spans="14:14" x14ac:dyDescent="0.25">
      <c r="N283" s="39"/>
    </row>
    <row r="284" spans="14:14" x14ac:dyDescent="0.25">
      <c r="N284" s="39"/>
    </row>
    <row r="285" spans="14:14" x14ac:dyDescent="0.25">
      <c r="N285" s="39"/>
    </row>
    <row r="286" spans="14:14" x14ac:dyDescent="0.25">
      <c r="N286" s="39"/>
    </row>
    <row r="287" spans="14:14" x14ac:dyDescent="0.25">
      <c r="N287" s="39"/>
    </row>
    <row r="288" spans="14:14" x14ac:dyDescent="0.25">
      <c r="N288" s="39"/>
    </row>
    <row r="289" spans="14:14" x14ac:dyDescent="0.25">
      <c r="N289" s="39"/>
    </row>
    <row r="290" spans="14:14" x14ac:dyDescent="0.25">
      <c r="N290" s="39"/>
    </row>
    <row r="291" spans="14:14" x14ac:dyDescent="0.25">
      <c r="N291" s="39"/>
    </row>
    <row r="292" spans="14:14" x14ac:dyDescent="0.25">
      <c r="N292" s="39"/>
    </row>
    <row r="293" spans="14:14" x14ac:dyDescent="0.25">
      <c r="N293" s="39"/>
    </row>
    <row r="294" spans="14:14" x14ac:dyDescent="0.25">
      <c r="N294" s="39"/>
    </row>
    <row r="295" spans="14:14" x14ac:dyDescent="0.25">
      <c r="N295" s="39"/>
    </row>
    <row r="296" spans="14:14" x14ac:dyDescent="0.25">
      <c r="N296" s="39"/>
    </row>
    <row r="297" spans="14:14" x14ac:dyDescent="0.25">
      <c r="N297" s="39"/>
    </row>
    <row r="298" spans="14:14" x14ac:dyDescent="0.25">
      <c r="N298" s="39"/>
    </row>
    <row r="299" spans="14:14" x14ac:dyDescent="0.25">
      <c r="N299" s="39"/>
    </row>
    <row r="300" spans="14:14" x14ac:dyDescent="0.25">
      <c r="N300" s="39"/>
    </row>
    <row r="301" spans="14:14" x14ac:dyDescent="0.25">
      <c r="N301" s="39"/>
    </row>
    <row r="302" spans="14:14" x14ac:dyDescent="0.25">
      <c r="N302" s="39"/>
    </row>
    <row r="303" spans="14:14" x14ac:dyDescent="0.25">
      <c r="N303" s="39"/>
    </row>
    <row r="304" spans="14:14" x14ac:dyDescent="0.25">
      <c r="N304" s="39"/>
    </row>
    <row r="305" spans="14:14" x14ac:dyDescent="0.25">
      <c r="N305" s="39"/>
    </row>
    <row r="306" spans="14:14" x14ac:dyDescent="0.25">
      <c r="N306" s="39"/>
    </row>
    <row r="307" spans="14:14" x14ac:dyDescent="0.25">
      <c r="N307" s="39"/>
    </row>
    <row r="308" spans="14:14" x14ac:dyDescent="0.25">
      <c r="N308" s="39"/>
    </row>
    <row r="309" spans="14:14" x14ac:dyDescent="0.25">
      <c r="N309" s="39"/>
    </row>
    <row r="310" spans="14:14" x14ac:dyDescent="0.25">
      <c r="N310" s="39"/>
    </row>
    <row r="311" spans="14:14" x14ac:dyDescent="0.25">
      <c r="N311" s="39"/>
    </row>
    <row r="312" spans="14:14" x14ac:dyDescent="0.25">
      <c r="N312" s="39"/>
    </row>
    <row r="313" spans="14:14" x14ac:dyDescent="0.25">
      <c r="N313" s="39"/>
    </row>
    <row r="314" spans="14:14" x14ac:dyDescent="0.25">
      <c r="N314" s="39"/>
    </row>
    <row r="315" spans="14:14" x14ac:dyDescent="0.25">
      <c r="N315" s="39"/>
    </row>
    <row r="316" spans="14:14" x14ac:dyDescent="0.25">
      <c r="N316" s="39"/>
    </row>
    <row r="317" spans="14:14" x14ac:dyDescent="0.25">
      <c r="N317" s="39"/>
    </row>
    <row r="318" spans="14:14" x14ac:dyDescent="0.25">
      <c r="N318" s="39"/>
    </row>
    <row r="319" spans="14:14" x14ac:dyDescent="0.25">
      <c r="N319" s="39"/>
    </row>
    <row r="320" spans="14:14" x14ac:dyDescent="0.25">
      <c r="N320" s="39"/>
    </row>
    <row r="321" spans="14:14" x14ac:dyDescent="0.25">
      <c r="N321" s="39"/>
    </row>
    <row r="322" spans="14:14" x14ac:dyDescent="0.25">
      <c r="N322" s="39"/>
    </row>
    <row r="323" spans="14:14" x14ac:dyDescent="0.25">
      <c r="N323" s="39"/>
    </row>
    <row r="324" spans="14:14" x14ac:dyDescent="0.25">
      <c r="N324" s="39"/>
    </row>
    <row r="325" spans="14:14" x14ac:dyDescent="0.25">
      <c r="N325" s="39"/>
    </row>
    <row r="326" spans="14:14" x14ac:dyDescent="0.25">
      <c r="N326" s="39"/>
    </row>
    <row r="327" spans="14:14" x14ac:dyDescent="0.25">
      <c r="N327" s="39"/>
    </row>
    <row r="328" spans="14:14" x14ac:dyDescent="0.25">
      <c r="N328" s="39"/>
    </row>
    <row r="329" spans="14:14" x14ac:dyDescent="0.25">
      <c r="N329" s="39"/>
    </row>
    <row r="330" spans="14:14" x14ac:dyDescent="0.25">
      <c r="N330" s="39"/>
    </row>
    <row r="331" spans="14:14" x14ac:dyDescent="0.25">
      <c r="N331" s="39"/>
    </row>
    <row r="332" spans="14:14" x14ac:dyDescent="0.25">
      <c r="N332" s="39"/>
    </row>
    <row r="333" spans="14:14" x14ac:dyDescent="0.25">
      <c r="N333" s="39"/>
    </row>
    <row r="334" spans="14:14" x14ac:dyDescent="0.25">
      <c r="N334" s="39"/>
    </row>
    <row r="335" spans="14:14" x14ac:dyDescent="0.25">
      <c r="N335" s="39"/>
    </row>
    <row r="336" spans="14:14" x14ac:dyDescent="0.25">
      <c r="N336" s="39"/>
    </row>
    <row r="337" spans="14:14" x14ac:dyDescent="0.25">
      <c r="N337" s="39"/>
    </row>
    <row r="338" spans="14:14" x14ac:dyDescent="0.25">
      <c r="N338" s="39"/>
    </row>
    <row r="339" spans="14:14" x14ac:dyDescent="0.25">
      <c r="N339" s="39"/>
    </row>
    <row r="340" spans="14:14" x14ac:dyDescent="0.25">
      <c r="N340" s="39"/>
    </row>
    <row r="341" spans="14:14" x14ac:dyDescent="0.25">
      <c r="N341" s="39"/>
    </row>
    <row r="342" spans="14:14" x14ac:dyDescent="0.25">
      <c r="N342" s="39"/>
    </row>
    <row r="343" spans="14:14" x14ac:dyDescent="0.25">
      <c r="N343" s="39"/>
    </row>
    <row r="344" spans="14:14" x14ac:dyDescent="0.25">
      <c r="N344" s="39"/>
    </row>
    <row r="345" spans="14:14" x14ac:dyDescent="0.25">
      <c r="N345" s="39"/>
    </row>
    <row r="346" spans="14:14" x14ac:dyDescent="0.25">
      <c r="N346" s="39"/>
    </row>
    <row r="347" spans="14:14" x14ac:dyDescent="0.25">
      <c r="N347" s="39"/>
    </row>
    <row r="348" spans="14:14" x14ac:dyDescent="0.25">
      <c r="N348" s="39"/>
    </row>
    <row r="349" spans="14:14" x14ac:dyDescent="0.25">
      <c r="N349" s="39"/>
    </row>
    <row r="350" spans="14:14" x14ac:dyDescent="0.25">
      <c r="N350" s="39"/>
    </row>
    <row r="351" spans="14:14" x14ac:dyDescent="0.25">
      <c r="N351" s="39"/>
    </row>
    <row r="352" spans="14:14" x14ac:dyDescent="0.25">
      <c r="N352" s="39"/>
    </row>
    <row r="353" spans="14:14" x14ac:dyDescent="0.25">
      <c r="N353" s="39"/>
    </row>
    <row r="354" spans="14:14" x14ac:dyDescent="0.25">
      <c r="N354" s="39"/>
    </row>
    <row r="355" spans="14:14" x14ac:dyDescent="0.25">
      <c r="N355" s="39"/>
    </row>
    <row r="356" spans="14:14" x14ac:dyDescent="0.25">
      <c r="N356" s="39"/>
    </row>
    <row r="357" spans="14:14" x14ac:dyDescent="0.25">
      <c r="N357" s="39"/>
    </row>
    <row r="358" spans="14:14" x14ac:dyDescent="0.25">
      <c r="N358" s="39"/>
    </row>
    <row r="359" spans="14:14" x14ac:dyDescent="0.25">
      <c r="N359" s="39"/>
    </row>
    <row r="360" spans="14:14" x14ac:dyDescent="0.25">
      <c r="N360" s="39"/>
    </row>
    <row r="361" spans="14:14" x14ac:dyDescent="0.25">
      <c r="N361" s="39"/>
    </row>
    <row r="362" spans="14:14" x14ac:dyDescent="0.25">
      <c r="N362" s="39"/>
    </row>
    <row r="363" spans="14:14" x14ac:dyDescent="0.25">
      <c r="N363" s="39"/>
    </row>
    <row r="364" spans="14:14" x14ac:dyDescent="0.25">
      <c r="N364" s="39"/>
    </row>
    <row r="365" spans="14:14" x14ac:dyDescent="0.25">
      <c r="N365" s="39"/>
    </row>
    <row r="366" spans="14:14" x14ac:dyDescent="0.25">
      <c r="N366" s="39"/>
    </row>
    <row r="367" spans="14:14" x14ac:dyDescent="0.25">
      <c r="N367" s="39"/>
    </row>
    <row r="368" spans="14:14" x14ac:dyDescent="0.25">
      <c r="N368" s="39"/>
    </row>
    <row r="369" spans="14:14" x14ac:dyDescent="0.25">
      <c r="N369" s="39"/>
    </row>
    <row r="370" spans="14:14" x14ac:dyDescent="0.25">
      <c r="N370" s="39"/>
    </row>
    <row r="371" spans="14:14" x14ac:dyDescent="0.25">
      <c r="N371" s="39"/>
    </row>
    <row r="372" spans="14:14" x14ac:dyDescent="0.25">
      <c r="N372" s="39"/>
    </row>
    <row r="373" spans="14:14" x14ac:dyDescent="0.25">
      <c r="N373" s="39"/>
    </row>
    <row r="374" spans="14:14" x14ac:dyDescent="0.25">
      <c r="N374" s="39"/>
    </row>
    <row r="375" spans="14:14" x14ac:dyDescent="0.25">
      <c r="N375" s="39"/>
    </row>
    <row r="376" spans="14:14" x14ac:dyDescent="0.25">
      <c r="N376" s="39"/>
    </row>
    <row r="377" spans="14:14" x14ac:dyDescent="0.25">
      <c r="N377" s="39"/>
    </row>
    <row r="378" spans="14:14" x14ac:dyDescent="0.25">
      <c r="N378" s="39"/>
    </row>
    <row r="379" spans="14:14" x14ac:dyDescent="0.25">
      <c r="N379" s="39"/>
    </row>
    <row r="380" spans="14:14" x14ac:dyDescent="0.25">
      <c r="N380" s="39"/>
    </row>
    <row r="381" spans="14:14" x14ac:dyDescent="0.25">
      <c r="N381" s="39"/>
    </row>
    <row r="382" spans="14:14" x14ac:dyDescent="0.25">
      <c r="N382" s="39"/>
    </row>
    <row r="383" spans="14:14" x14ac:dyDescent="0.25">
      <c r="N383" s="39"/>
    </row>
    <row r="384" spans="14:14" x14ac:dyDescent="0.25">
      <c r="N384" s="39"/>
    </row>
    <row r="385" spans="14:14" x14ac:dyDescent="0.25">
      <c r="N385" s="39"/>
    </row>
    <row r="386" spans="14:14" x14ac:dyDescent="0.25">
      <c r="N386" s="39"/>
    </row>
    <row r="387" spans="14:14" x14ac:dyDescent="0.25">
      <c r="N387" s="39"/>
    </row>
    <row r="388" spans="14:14" x14ac:dyDescent="0.25">
      <c r="N388" s="39"/>
    </row>
    <row r="389" spans="14:14" x14ac:dyDescent="0.25">
      <c r="N389" s="39"/>
    </row>
    <row r="390" spans="14:14" x14ac:dyDescent="0.25">
      <c r="N390" s="39"/>
    </row>
    <row r="391" spans="14:14" x14ac:dyDescent="0.25">
      <c r="N391" s="39"/>
    </row>
    <row r="392" spans="14:14" x14ac:dyDescent="0.25">
      <c r="N392" s="39"/>
    </row>
    <row r="393" spans="14:14" x14ac:dyDescent="0.25">
      <c r="N393" s="39"/>
    </row>
    <row r="394" spans="14:14" x14ac:dyDescent="0.25">
      <c r="N394" s="39"/>
    </row>
    <row r="395" spans="14:14" x14ac:dyDescent="0.25">
      <c r="N395" s="39"/>
    </row>
    <row r="396" spans="14:14" x14ac:dyDescent="0.25">
      <c r="N396" s="39"/>
    </row>
    <row r="397" spans="14:14" x14ac:dyDescent="0.25">
      <c r="N397" s="39"/>
    </row>
    <row r="398" spans="14:14" x14ac:dyDescent="0.25">
      <c r="N398" s="39"/>
    </row>
    <row r="399" spans="14:14" x14ac:dyDescent="0.25">
      <c r="N399" s="39"/>
    </row>
    <row r="400" spans="14:14" x14ac:dyDescent="0.25">
      <c r="N400" s="39"/>
    </row>
    <row r="401" spans="14:14" x14ac:dyDescent="0.25">
      <c r="N401" s="39"/>
    </row>
    <row r="402" spans="14:14" x14ac:dyDescent="0.25">
      <c r="N402" s="39"/>
    </row>
    <row r="403" spans="14:14" x14ac:dyDescent="0.25">
      <c r="N403" s="39"/>
    </row>
    <row r="404" spans="14:14" x14ac:dyDescent="0.25">
      <c r="N404" s="39"/>
    </row>
    <row r="405" spans="14:14" x14ac:dyDescent="0.25">
      <c r="N405" s="39"/>
    </row>
    <row r="406" spans="14:14" x14ac:dyDescent="0.25">
      <c r="N406" s="39"/>
    </row>
    <row r="407" spans="14:14" x14ac:dyDescent="0.25">
      <c r="N407" s="39"/>
    </row>
    <row r="408" spans="14:14" x14ac:dyDescent="0.25">
      <c r="N408" s="39"/>
    </row>
    <row r="409" spans="14:14" x14ac:dyDescent="0.25">
      <c r="N409" s="39"/>
    </row>
    <row r="410" spans="14:14" x14ac:dyDescent="0.25">
      <c r="N410" s="39"/>
    </row>
    <row r="411" spans="14:14" x14ac:dyDescent="0.25">
      <c r="N411" s="39"/>
    </row>
    <row r="412" spans="14:14" x14ac:dyDescent="0.25">
      <c r="N412" s="39"/>
    </row>
    <row r="413" spans="14:14" x14ac:dyDescent="0.25">
      <c r="N413" s="39"/>
    </row>
    <row r="414" spans="14:14" x14ac:dyDescent="0.25">
      <c r="N414" s="39"/>
    </row>
    <row r="415" spans="14:14" x14ac:dyDescent="0.25">
      <c r="N415" s="39"/>
    </row>
    <row r="416" spans="14:14" x14ac:dyDescent="0.25">
      <c r="N416" s="39"/>
    </row>
    <row r="417" spans="14:14" x14ac:dyDescent="0.25">
      <c r="N417" s="39"/>
    </row>
    <row r="418" spans="14:14" x14ac:dyDescent="0.25">
      <c r="N418" s="39"/>
    </row>
    <row r="419" spans="14:14" x14ac:dyDescent="0.25">
      <c r="N419" s="39"/>
    </row>
    <row r="420" spans="14:14" x14ac:dyDescent="0.25">
      <c r="N420" s="39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1 N106:N208">
    <cfRule type="expression" dxfId="41" priority="5">
      <formula>$O6=""</formula>
    </cfRule>
  </conditionalFormatting>
  <conditionalFormatting sqref="N98:N99 N105">
    <cfRule type="expression" dxfId="12" priority="4">
      <formula>$O98=""</formula>
    </cfRule>
  </conditionalFormatting>
  <conditionalFormatting sqref="N93:N96">
    <cfRule type="expression" dxfId="11" priority="3">
      <formula>$O93=""</formula>
    </cfRule>
  </conditionalFormatting>
  <conditionalFormatting sqref="N100:N104">
    <cfRule type="expression" dxfId="10" priority="2">
      <formula>$O100=""</formula>
    </cfRule>
  </conditionalFormatting>
  <conditionalFormatting sqref="N97">
    <cfRule type="expression" dxfId="9" priority="1">
      <formula>$O97=""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A141-89ED-4C13-8EDD-72902B18265A}">
  <sheetPr codeName="Sheet6"/>
  <dimension ref="A1:V167"/>
  <sheetViews>
    <sheetView topLeftCell="H93" workbookViewId="0">
      <selection activeCell="H108" sqref="A108:XFD129"/>
    </sheetView>
  </sheetViews>
  <sheetFormatPr defaultColWidth="9.140625" defaultRowHeight="15" x14ac:dyDescent="0.25"/>
  <cols>
    <col min="1" max="13" width="13.7109375" style="38" customWidth="1"/>
    <col min="14" max="14" width="23.85546875" style="43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8"/>
  </cols>
  <sheetData>
    <row r="1" spans="1:22" s="2" customFormat="1" ht="15.95" customHeight="1" x14ac:dyDescent="0.25">
      <c r="N1" s="32"/>
      <c r="O1" s="57"/>
      <c r="P1" s="58"/>
      <c r="Q1" s="58"/>
      <c r="R1" s="59"/>
      <c r="S1" s="57"/>
      <c r="T1" s="60"/>
      <c r="U1" s="58"/>
      <c r="V1" s="59"/>
    </row>
    <row r="2" spans="1:22" s="5" customFormat="1" ht="15.95" customHeight="1" x14ac:dyDescent="0.25">
      <c r="O2" s="61"/>
      <c r="P2" s="62"/>
      <c r="Q2" s="62"/>
      <c r="R2" s="63"/>
      <c r="S2" s="61"/>
      <c r="T2" s="62"/>
      <c r="U2" s="62"/>
      <c r="V2" s="63"/>
    </row>
    <row r="3" spans="1:22" s="5" customFormat="1" ht="15.95" customHeight="1" x14ac:dyDescent="0.25">
      <c r="O3" s="61"/>
      <c r="P3" s="62"/>
      <c r="Q3" s="62"/>
      <c r="R3" s="63"/>
      <c r="S3" s="62"/>
      <c r="T3" s="62"/>
      <c r="U3" s="62"/>
      <c r="V3" s="62"/>
    </row>
    <row r="4" spans="1:22" s="67" customFormat="1" ht="15.95" customHeight="1" x14ac:dyDescent="0.25">
      <c r="O4" s="61"/>
      <c r="P4" s="62"/>
      <c r="Q4" s="62"/>
      <c r="R4" s="63"/>
      <c r="S4" s="62"/>
      <c r="T4" s="62"/>
      <c r="U4" s="62"/>
      <c r="V4" s="62"/>
    </row>
    <row r="5" spans="1:22" s="75" customFormat="1" ht="35.1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N5" s="76" t="s">
        <v>0</v>
      </c>
      <c r="O5" s="77" t="s">
        <v>37</v>
      </c>
      <c r="P5" s="37" t="s">
        <v>38</v>
      </c>
      <c r="Q5" s="37" t="s">
        <v>39</v>
      </c>
      <c r="R5" s="78" t="s">
        <v>40</v>
      </c>
      <c r="S5" s="77" t="s">
        <v>9</v>
      </c>
      <c r="T5" s="37" t="s">
        <v>10</v>
      </c>
      <c r="U5" s="37" t="s">
        <v>11</v>
      </c>
      <c r="V5" s="78" t="s">
        <v>12</v>
      </c>
    </row>
    <row r="6" spans="1:22" ht="1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N6" s="17">
        <v>35155</v>
      </c>
      <c r="O6" s="102" t="s">
        <v>15</v>
      </c>
      <c r="P6" s="83" t="s">
        <v>15</v>
      </c>
      <c r="Q6" s="83" t="s">
        <v>15</v>
      </c>
      <c r="R6" s="84" t="s">
        <v>15</v>
      </c>
      <c r="S6" s="82">
        <v>58.064879059056501</v>
      </c>
      <c r="T6" s="20">
        <v>67.976603390811903</v>
      </c>
      <c r="U6" s="20">
        <v>68.921291061033699</v>
      </c>
      <c r="V6" s="85">
        <v>62.396975622464097</v>
      </c>
    </row>
    <row r="7" spans="1:22" x14ac:dyDescent="0.25">
      <c r="A7" s="100" t="s">
        <v>87</v>
      </c>
      <c r="B7" s="100"/>
      <c r="C7" s="100"/>
      <c r="D7" s="100"/>
      <c r="E7" s="100"/>
      <c r="F7" s="100"/>
      <c r="G7" s="101"/>
      <c r="H7" s="100" t="s">
        <v>88</v>
      </c>
      <c r="I7" s="100"/>
      <c r="J7" s="100"/>
      <c r="K7" s="100"/>
      <c r="L7" s="100"/>
      <c r="M7" s="100"/>
      <c r="N7" s="17">
        <v>35246</v>
      </c>
      <c r="O7" s="102" t="s">
        <v>15</v>
      </c>
      <c r="P7" s="83" t="s">
        <v>15</v>
      </c>
      <c r="Q7" s="83" t="s">
        <v>15</v>
      </c>
      <c r="R7" s="84" t="s">
        <v>15</v>
      </c>
      <c r="S7" s="82">
        <v>61.698425251585398</v>
      </c>
      <c r="T7" s="20">
        <v>70.132542756547295</v>
      </c>
      <c r="U7" s="20">
        <v>67.362588067704095</v>
      </c>
      <c r="V7" s="85">
        <v>63.0760573419007</v>
      </c>
    </row>
    <row r="8" spans="1:22" x14ac:dyDescent="0.25">
      <c r="A8" s="100" t="s">
        <v>74</v>
      </c>
      <c r="B8" s="100"/>
      <c r="C8" s="100"/>
      <c r="D8" s="100"/>
      <c r="E8" s="100"/>
      <c r="F8" s="100"/>
      <c r="H8" s="100" t="s">
        <v>74</v>
      </c>
      <c r="I8" s="100"/>
      <c r="J8" s="100"/>
      <c r="K8" s="100"/>
      <c r="L8" s="100"/>
      <c r="M8" s="100"/>
      <c r="N8" s="17">
        <v>35338</v>
      </c>
      <c r="O8" s="102" t="s">
        <v>15</v>
      </c>
      <c r="P8" s="83" t="s">
        <v>15</v>
      </c>
      <c r="Q8" s="83" t="s">
        <v>15</v>
      </c>
      <c r="R8" s="84" t="s">
        <v>15</v>
      </c>
      <c r="S8" s="82">
        <v>65.397866799838596</v>
      </c>
      <c r="T8" s="20">
        <v>71.552531988313206</v>
      </c>
      <c r="U8" s="20">
        <v>69.428140663743903</v>
      </c>
      <c r="V8" s="85">
        <v>64.199353341471806</v>
      </c>
    </row>
    <row r="9" spans="1:22" x14ac:dyDescent="0.25">
      <c r="N9" s="17">
        <v>35430</v>
      </c>
      <c r="O9" s="102" t="s">
        <v>15</v>
      </c>
      <c r="P9" s="83" t="s">
        <v>15</v>
      </c>
      <c r="Q9" s="83" t="s">
        <v>15</v>
      </c>
      <c r="R9" s="84" t="s">
        <v>15</v>
      </c>
      <c r="S9" s="82">
        <v>65.314150082692706</v>
      </c>
      <c r="T9" s="20">
        <v>70.384816666408</v>
      </c>
      <c r="U9" s="20">
        <v>74.3264783314049</v>
      </c>
      <c r="V9" s="85">
        <v>65.330467663251795</v>
      </c>
    </row>
    <row r="10" spans="1:22" x14ac:dyDescent="0.25">
      <c r="N10" s="17">
        <v>35520</v>
      </c>
      <c r="O10" s="102" t="s">
        <v>15</v>
      </c>
      <c r="P10" s="83" t="s">
        <v>15</v>
      </c>
      <c r="Q10" s="83" t="s">
        <v>15</v>
      </c>
      <c r="R10" s="84" t="s">
        <v>15</v>
      </c>
      <c r="S10" s="82">
        <v>65.761109826968905</v>
      </c>
      <c r="T10" s="20">
        <v>70.484632335627495</v>
      </c>
      <c r="U10" s="20">
        <v>76.219925503290398</v>
      </c>
      <c r="V10" s="85">
        <v>67.888849450580906</v>
      </c>
    </row>
    <row r="11" spans="1:22" x14ac:dyDescent="0.25">
      <c r="N11" s="17">
        <v>35611</v>
      </c>
      <c r="O11" s="102" t="s">
        <v>15</v>
      </c>
      <c r="P11" s="83" t="s">
        <v>15</v>
      </c>
      <c r="Q11" s="83" t="s">
        <v>15</v>
      </c>
      <c r="R11" s="84" t="s">
        <v>15</v>
      </c>
      <c r="S11" s="82">
        <v>69.424252605678006</v>
      </c>
      <c r="T11" s="20">
        <v>73.6324392998131</v>
      </c>
      <c r="U11" s="20">
        <v>76.603051994683497</v>
      </c>
      <c r="V11" s="85">
        <v>71.252836136266097</v>
      </c>
    </row>
    <row r="12" spans="1:22" x14ac:dyDescent="0.25">
      <c r="N12" s="17">
        <v>35703</v>
      </c>
      <c r="O12" s="102" t="s">
        <v>15</v>
      </c>
      <c r="P12" s="83" t="s">
        <v>15</v>
      </c>
      <c r="Q12" s="83" t="s">
        <v>15</v>
      </c>
      <c r="R12" s="84" t="s">
        <v>15</v>
      </c>
      <c r="S12" s="82">
        <v>74.507817720241306</v>
      </c>
      <c r="T12" s="20">
        <v>77.919829033207293</v>
      </c>
      <c r="U12" s="20">
        <v>79.050105640998197</v>
      </c>
      <c r="V12" s="85">
        <v>72.874458140981403</v>
      </c>
    </row>
    <row r="13" spans="1:22" x14ac:dyDescent="0.25">
      <c r="N13" s="17">
        <v>35795</v>
      </c>
      <c r="O13" s="102" t="s">
        <v>15</v>
      </c>
      <c r="P13" s="83" t="s">
        <v>15</v>
      </c>
      <c r="Q13" s="83" t="s">
        <v>15</v>
      </c>
      <c r="R13" s="84" t="s">
        <v>15</v>
      </c>
      <c r="S13" s="82">
        <v>77.366866690936902</v>
      </c>
      <c r="T13" s="20">
        <v>79.713796973644406</v>
      </c>
      <c r="U13" s="20">
        <v>82.166572417414201</v>
      </c>
      <c r="V13" s="85">
        <v>73.5182809325416</v>
      </c>
    </row>
    <row r="14" spans="1:22" x14ac:dyDescent="0.25">
      <c r="N14" s="17">
        <v>35885</v>
      </c>
      <c r="O14" s="102" t="s">
        <v>15</v>
      </c>
      <c r="P14" s="83" t="s">
        <v>15</v>
      </c>
      <c r="Q14" s="83" t="s">
        <v>15</v>
      </c>
      <c r="R14" s="84" t="s">
        <v>15</v>
      </c>
      <c r="S14" s="82">
        <v>77.925267727371704</v>
      </c>
      <c r="T14" s="20">
        <v>79.281476450275903</v>
      </c>
      <c r="U14" s="20">
        <v>83.7147615340794</v>
      </c>
      <c r="V14" s="85">
        <v>74.9855213605193</v>
      </c>
    </row>
    <row r="15" spans="1:22" x14ac:dyDescent="0.25">
      <c r="N15" s="17">
        <v>35976</v>
      </c>
      <c r="O15" s="102" t="s">
        <v>15</v>
      </c>
      <c r="P15" s="83" t="s">
        <v>15</v>
      </c>
      <c r="Q15" s="83" t="s">
        <v>15</v>
      </c>
      <c r="R15" s="84" t="s">
        <v>15</v>
      </c>
      <c r="S15" s="82">
        <v>78.2705253950067</v>
      </c>
      <c r="T15" s="20">
        <v>79.183781897281406</v>
      </c>
      <c r="U15" s="20">
        <v>85.055895581863993</v>
      </c>
      <c r="V15" s="85">
        <v>77.406284196918406</v>
      </c>
    </row>
    <row r="16" spans="1:22" x14ac:dyDescent="0.25">
      <c r="N16" s="17">
        <v>36068</v>
      </c>
      <c r="O16" s="102" t="s">
        <v>15</v>
      </c>
      <c r="P16" s="83" t="s">
        <v>15</v>
      </c>
      <c r="Q16" s="83" t="s">
        <v>15</v>
      </c>
      <c r="R16" s="84" t="s">
        <v>15</v>
      </c>
      <c r="S16" s="82">
        <v>79.753562576075396</v>
      </c>
      <c r="T16" s="20">
        <v>81.327519038231102</v>
      </c>
      <c r="U16" s="20">
        <v>85.311319124800704</v>
      </c>
      <c r="V16" s="85">
        <v>80.109280215811495</v>
      </c>
    </row>
    <row r="17" spans="1:22" x14ac:dyDescent="0.25">
      <c r="N17" s="17">
        <v>36160</v>
      </c>
      <c r="O17" s="102" t="s">
        <v>15</v>
      </c>
      <c r="P17" s="83" t="s">
        <v>15</v>
      </c>
      <c r="Q17" s="83" t="s">
        <v>15</v>
      </c>
      <c r="R17" s="84" t="s">
        <v>15</v>
      </c>
      <c r="S17" s="82">
        <v>82.271361046469707</v>
      </c>
      <c r="T17" s="20">
        <v>84.5821355165113</v>
      </c>
      <c r="U17" s="20">
        <v>85.508431661232706</v>
      </c>
      <c r="V17" s="85">
        <v>82.508501596817098</v>
      </c>
    </row>
    <row r="18" spans="1:22" x14ac:dyDescent="0.25">
      <c r="N18" s="17">
        <v>36250</v>
      </c>
      <c r="O18" s="102" t="s">
        <v>15</v>
      </c>
      <c r="P18" s="83" t="s">
        <v>15</v>
      </c>
      <c r="Q18" s="83" t="s">
        <v>15</v>
      </c>
      <c r="R18" s="84" t="s">
        <v>15</v>
      </c>
      <c r="S18" s="82">
        <v>85.357705830034703</v>
      </c>
      <c r="T18" s="20">
        <v>87.062938292082407</v>
      </c>
      <c r="U18" s="20">
        <v>87.743045975774194</v>
      </c>
      <c r="V18" s="85">
        <v>84.998041773098507</v>
      </c>
    </row>
    <row r="19" spans="1:22" x14ac:dyDescent="0.25">
      <c r="N19" s="17">
        <v>36341</v>
      </c>
      <c r="O19" s="102" t="s">
        <v>15</v>
      </c>
      <c r="P19" s="83" t="s">
        <v>15</v>
      </c>
      <c r="Q19" s="83" t="s">
        <v>15</v>
      </c>
      <c r="R19" s="84" t="s">
        <v>15</v>
      </c>
      <c r="S19" s="82">
        <v>89.249654542762698</v>
      </c>
      <c r="T19" s="20">
        <v>87.349833765222797</v>
      </c>
      <c r="U19" s="20">
        <v>91.5961452624842</v>
      </c>
      <c r="V19" s="85">
        <v>87.037198773919599</v>
      </c>
    </row>
    <row r="20" spans="1:22" x14ac:dyDescent="0.25">
      <c r="N20" s="17">
        <v>36433</v>
      </c>
      <c r="O20" s="102" t="s">
        <v>15</v>
      </c>
      <c r="P20" s="83" t="s">
        <v>15</v>
      </c>
      <c r="Q20" s="83" t="s">
        <v>15</v>
      </c>
      <c r="R20" s="84" t="s">
        <v>15</v>
      </c>
      <c r="S20" s="82">
        <v>90.453695633078695</v>
      </c>
      <c r="T20" s="20">
        <v>87.530769106030903</v>
      </c>
      <c r="U20" s="20">
        <v>94.309511121972704</v>
      </c>
      <c r="V20" s="85">
        <v>88.812265116750893</v>
      </c>
    </row>
    <row r="21" spans="1:22" x14ac:dyDescent="0.25">
      <c r="N21" s="17">
        <v>36525</v>
      </c>
      <c r="O21" s="102" t="s">
        <v>15</v>
      </c>
      <c r="P21" s="83" t="s">
        <v>15</v>
      </c>
      <c r="Q21" s="83" t="s">
        <v>15</v>
      </c>
      <c r="R21" s="84" t="s">
        <v>15</v>
      </c>
      <c r="S21" s="82">
        <v>90.129323200875803</v>
      </c>
      <c r="T21" s="20">
        <v>90.576171479329204</v>
      </c>
      <c r="U21" s="20">
        <v>94.898651620998706</v>
      </c>
      <c r="V21" s="85">
        <v>91.4676415136271</v>
      </c>
    </row>
    <row r="22" spans="1:22" x14ac:dyDescent="0.25">
      <c r="N22" s="17">
        <v>36616</v>
      </c>
      <c r="O22" s="102">
        <v>84.585170301565796</v>
      </c>
      <c r="P22" s="83">
        <v>91.1303996033148</v>
      </c>
      <c r="Q22" s="83">
        <v>89.725415641108796</v>
      </c>
      <c r="R22" s="84">
        <v>92.676701877717093</v>
      </c>
      <c r="S22" s="82">
        <v>92.811659397032003</v>
      </c>
      <c r="T22" s="20">
        <v>94.7309236323444</v>
      </c>
      <c r="U22" s="20">
        <v>96.059324850672795</v>
      </c>
      <c r="V22" s="85">
        <v>96.059661741516607</v>
      </c>
    </row>
    <row r="23" spans="1:22" x14ac:dyDescent="0.25">
      <c r="N23" s="17">
        <v>36707</v>
      </c>
      <c r="O23" s="102">
        <v>92.888252464912298</v>
      </c>
      <c r="P23" s="83">
        <v>104.03327013939899</v>
      </c>
      <c r="Q23" s="83">
        <v>99.499356103266607</v>
      </c>
      <c r="R23" s="84">
        <v>99.598270154709297</v>
      </c>
      <c r="S23" s="82">
        <v>98.070622648401695</v>
      </c>
      <c r="T23" s="20">
        <v>98.260256827670204</v>
      </c>
      <c r="U23" s="20">
        <v>98.454802197543003</v>
      </c>
      <c r="V23" s="85">
        <v>100.717089698965</v>
      </c>
    </row>
    <row r="24" spans="1:22" x14ac:dyDescent="0.25">
      <c r="N24" s="17">
        <v>36799</v>
      </c>
      <c r="O24" s="102">
        <v>96.795223687572999</v>
      </c>
      <c r="P24" s="83">
        <v>97.156545258692802</v>
      </c>
      <c r="Q24" s="83">
        <v>99.717591646700797</v>
      </c>
      <c r="R24" s="84">
        <v>99.941951671332802</v>
      </c>
      <c r="S24" s="82">
        <v>100.80321960297501</v>
      </c>
      <c r="T24" s="20">
        <v>99.632751073883995</v>
      </c>
      <c r="U24" s="20">
        <v>99.587034642755896</v>
      </c>
      <c r="V24" s="85">
        <v>100.57230316158299</v>
      </c>
    </row>
    <row r="25" spans="1:22" x14ac:dyDescent="0.25">
      <c r="N25" s="17">
        <v>36891</v>
      </c>
      <c r="O25" s="102">
        <v>100</v>
      </c>
      <c r="P25" s="83">
        <v>100</v>
      </c>
      <c r="Q25" s="83">
        <v>100</v>
      </c>
      <c r="R25" s="84">
        <v>100</v>
      </c>
      <c r="S25" s="82">
        <v>100</v>
      </c>
      <c r="T25" s="20">
        <v>100</v>
      </c>
      <c r="U25" s="20">
        <v>100</v>
      </c>
      <c r="V25" s="85">
        <v>100</v>
      </c>
    </row>
    <row r="26" spans="1:22" x14ac:dyDescent="0.25">
      <c r="A26" s="100" t="s">
        <v>89</v>
      </c>
      <c r="B26" s="100"/>
      <c r="C26" s="100"/>
      <c r="D26" s="100"/>
      <c r="E26" s="100"/>
      <c r="F26" s="100"/>
      <c r="G26" s="101"/>
      <c r="H26" s="100" t="s">
        <v>90</v>
      </c>
      <c r="I26" s="100"/>
      <c r="J26" s="100"/>
      <c r="K26" s="100"/>
      <c r="L26" s="100"/>
      <c r="M26" s="100"/>
      <c r="N26" s="17">
        <v>36981</v>
      </c>
      <c r="O26" s="102">
        <v>94.148239938230304</v>
      </c>
      <c r="P26" s="83">
        <v>102.83803855913899</v>
      </c>
      <c r="Q26" s="83">
        <v>103.59571903491199</v>
      </c>
      <c r="R26" s="84">
        <v>103.649237816978</v>
      </c>
      <c r="S26" s="82">
        <v>100.054937896547</v>
      </c>
      <c r="T26" s="20">
        <v>101.480276536433</v>
      </c>
      <c r="U26" s="20">
        <v>102.21294835739199</v>
      </c>
      <c r="V26" s="85">
        <v>104.51468196240999</v>
      </c>
    </row>
    <row r="27" spans="1:22" x14ac:dyDescent="0.25">
      <c r="A27" s="100" t="s">
        <v>74</v>
      </c>
      <c r="B27" s="100"/>
      <c r="C27" s="100"/>
      <c r="D27" s="100"/>
      <c r="E27" s="100"/>
      <c r="F27" s="100"/>
      <c r="H27" s="100" t="s">
        <v>74</v>
      </c>
      <c r="I27" s="100"/>
      <c r="J27" s="100"/>
      <c r="K27" s="100"/>
      <c r="L27" s="100"/>
      <c r="M27" s="100"/>
      <c r="N27" s="17">
        <v>37072</v>
      </c>
      <c r="O27" s="102">
        <v>98.543362145019401</v>
      </c>
      <c r="P27" s="83">
        <v>109.404579120318</v>
      </c>
      <c r="Q27" s="83">
        <v>101.089987229249</v>
      </c>
      <c r="R27" s="84">
        <v>111.39274403947</v>
      </c>
      <c r="S27" s="82">
        <v>101.611861624919</v>
      </c>
      <c r="T27" s="20">
        <v>102.708814787436</v>
      </c>
      <c r="U27" s="20">
        <v>105.581370402608</v>
      </c>
      <c r="V27" s="85">
        <v>110.674844748552</v>
      </c>
    </row>
    <row r="28" spans="1:22" x14ac:dyDescent="0.25">
      <c r="N28" s="17">
        <v>37164</v>
      </c>
      <c r="O28" s="102">
        <v>97.781453784141306</v>
      </c>
      <c r="P28" s="83">
        <v>104.136945895827</v>
      </c>
      <c r="Q28" s="83">
        <v>104.951488782314</v>
      </c>
      <c r="R28" s="84">
        <v>113.51975221611301</v>
      </c>
      <c r="S28" s="82">
        <v>102.455998190617</v>
      </c>
      <c r="T28" s="20">
        <v>102.605835580375</v>
      </c>
      <c r="U28" s="20">
        <v>107.73703037274601</v>
      </c>
      <c r="V28" s="85">
        <v>113.12275834306701</v>
      </c>
    </row>
    <row r="29" spans="1:22" x14ac:dyDescent="0.25">
      <c r="N29" s="17">
        <v>37256</v>
      </c>
      <c r="O29" s="102">
        <v>96.811275225988297</v>
      </c>
      <c r="P29" s="83">
        <v>104.05548192420299</v>
      </c>
      <c r="Q29" s="83">
        <v>104.129657437747</v>
      </c>
      <c r="R29" s="84">
        <v>114.127954798283</v>
      </c>
      <c r="S29" s="82">
        <v>102.20687440959399</v>
      </c>
      <c r="T29" s="20">
        <v>102.719991146483</v>
      </c>
      <c r="U29" s="20">
        <v>108.672122549364</v>
      </c>
      <c r="V29" s="85">
        <v>113.842810403827</v>
      </c>
    </row>
    <row r="30" spans="1:22" x14ac:dyDescent="0.25">
      <c r="N30" s="17">
        <v>37346</v>
      </c>
      <c r="O30" s="102">
        <v>98.620464642102903</v>
      </c>
      <c r="P30" s="83">
        <v>107.743318933699</v>
      </c>
      <c r="Q30" s="83">
        <v>112.80350755444699</v>
      </c>
      <c r="R30" s="84">
        <v>121.844541882526</v>
      </c>
      <c r="S30" s="82">
        <v>103.034443603561</v>
      </c>
      <c r="T30" s="20">
        <v>103.830830260993</v>
      </c>
      <c r="U30" s="20">
        <v>110.235508246729</v>
      </c>
      <c r="V30" s="85">
        <v>117.435907021058</v>
      </c>
    </row>
    <row r="31" spans="1:22" x14ac:dyDescent="0.25">
      <c r="N31" s="17">
        <v>37437</v>
      </c>
      <c r="O31" s="102">
        <v>100.21397804313</v>
      </c>
      <c r="P31" s="83">
        <v>107.89576053727301</v>
      </c>
      <c r="Q31" s="83">
        <v>114.707781729027</v>
      </c>
      <c r="R31" s="84">
        <v>128.07313012678199</v>
      </c>
      <c r="S31" s="82">
        <v>105.61884489985999</v>
      </c>
      <c r="T31" s="20">
        <v>106.730787998439</v>
      </c>
      <c r="U31" s="20">
        <v>112.954316487667</v>
      </c>
      <c r="V31" s="85">
        <v>122.852099488023</v>
      </c>
    </row>
    <row r="32" spans="1:22" x14ac:dyDescent="0.25">
      <c r="N32" s="17">
        <v>37529</v>
      </c>
      <c r="O32" s="102">
        <v>104.23442946988899</v>
      </c>
      <c r="P32" s="83">
        <v>110.596180835195</v>
      </c>
      <c r="Q32" s="83">
        <v>119.939898423407</v>
      </c>
      <c r="R32" s="84">
        <v>131.41669496204</v>
      </c>
      <c r="S32" s="82">
        <v>108.245330917784</v>
      </c>
      <c r="T32" s="20">
        <v>110.621163229716</v>
      </c>
      <c r="U32" s="20">
        <v>116.97228295786999</v>
      </c>
      <c r="V32" s="85">
        <v>127.936213875699</v>
      </c>
    </row>
    <row r="33" spans="1:22" x14ac:dyDescent="0.25">
      <c r="N33" s="17">
        <v>37621</v>
      </c>
      <c r="O33" s="102">
        <v>109.783795026889</v>
      </c>
      <c r="P33" s="83">
        <v>118.27034819977899</v>
      </c>
      <c r="Q33" s="83">
        <v>125.72731119229201</v>
      </c>
      <c r="R33" s="84">
        <v>140.63690803815001</v>
      </c>
      <c r="S33" s="82">
        <v>109.94274871968901</v>
      </c>
      <c r="T33" s="20">
        <v>112.190945466168</v>
      </c>
      <c r="U33" s="20">
        <v>120.90030005982899</v>
      </c>
      <c r="V33" s="85">
        <v>131.69413789606801</v>
      </c>
    </row>
    <row r="34" spans="1:22" x14ac:dyDescent="0.25">
      <c r="N34" s="17">
        <v>37711</v>
      </c>
      <c r="O34" s="102">
        <v>106.24564165552</v>
      </c>
      <c r="P34" s="83">
        <v>117.743120457667</v>
      </c>
      <c r="Q34" s="83">
        <v>124.719995174373</v>
      </c>
      <c r="R34" s="84">
        <v>142.31327397541</v>
      </c>
      <c r="S34" s="82">
        <v>112.674622541324</v>
      </c>
      <c r="T34" s="20">
        <v>112.20487758213</v>
      </c>
      <c r="U34" s="20">
        <v>125.005907918597</v>
      </c>
      <c r="V34" s="85">
        <v>136.03967704121499</v>
      </c>
    </row>
    <row r="35" spans="1:22" x14ac:dyDescent="0.25">
      <c r="N35" s="17">
        <v>37802</v>
      </c>
      <c r="O35" s="102">
        <v>120.213853264929</v>
      </c>
      <c r="P35" s="83">
        <v>119.300913098021</v>
      </c>
      <c r="Q35" s="83">
        <v>136.197834007502</v>
      </c>
      <c r="R35" s="84">
        <v>152.71092821828299</v>
      </c>
      <c r="S35" s="82">
        <v>115.97652786368199</v>
      </c>
      <c r="T35" s="20">
        <v>113.28613672910301</v>
      </c>
      <c r="U35" s="20">
        <v>129.14796127411</v>
      </c>
      <c r="V35" s="85">
        <v>141.076533682578</v>
      </c>
    </row>
    <row r="36" spans="1:22" x14ac:dyDescent="0.25">
      <c r="N36" s="17">
        <v>37894</v>
      </c>
      <c r="O36" s="102">
        <v>113.983052254678</v>
      </c>
      <c r="P36" s="83">
        <v>115.97732688009199</v>
      </c>
      <c r="Q36" s="83">
        <v>145.85795831606899</v>
      </c>
      <c r="R36" s="84">
        <v>160.93735625997999</v>
      </c>
      <c r="S36" s="82">
        <v>117.952627140674</v>
      </c>
      <c r="T36" s="20">
        <v>116.54063958611999</v>
      </c>
      <c r="U36" s="20">
        <v>132.83524798545201</v>
      </c>
      <c r="V36" s="85">
        <v>144.157338660683</v>
      </c>
    </row>
    <row r="37" spans="1:22" x14ac:dyDescent="0.25">
      <c r="N37" s="17">
        <v>37986</v>
      </c>
      <c r="O37" s="102">
        <v>121.55601533853</v>
      </c>
      <c r="P37" s="83">
        <v>127.20713449935501</v>
      </c>
      <c r="Q37" s="83">
        <v>146.445282507261</v>
      </c>
      <c r="R37" s="84">
        <v>161.627473278118</v>
      </c>
      <c r="S37" s="82">
        <v>120.25532532206999</v>
      </c>
      <c r="T37" s="20">
        <v>120.9346184657</v>
      </c>
      <c r="U37" s="20">
        <v>137.879652268558</v>
      </c>
      <c r="V37" s="85">
        <v>147.29597032786899</v>
      </c>
    </row>
    <row r="38" spans="1:22" x14ac:dyDescent="0.25">
      <c r="N38" s="17">
        <v>38077</v>
      </c>
      <c r="O38" s="102">
        <v>132.85700652370201</v>
      </c>
      <c r="P38" s="83">
        <v>129.91611758411099</v>
      </c>
      <c r="Q38" s="83">
        <v>154.24177901638399</v>
      </c>
      <c r="R38" s="84">
        <v>170.431086351994</v>
      </c>
      <c r="S38" s="82">
        <v>124.59749010356499</v>
      </c>
      <c r="T38" s="20">
        <v>127.134369413516</v>
      </c>
      <c r="U38" s="20">
        <v>145.295021286202</v>
      </c>
      <c r="V38" s="85">
        <v>154.43264759901299</v>
      </c>
    </row>
    <row r="39" spans="1:22" x14ac:dyDescent="0.25">
      <c r="A39" s="95"/>
      <c r="N39" s="17">
        <v>38168</v>
      </c>
      <c r="O39" s="102">
        <v>124.38267526751299</v>
      </c>
      <c r="P39" s="83">
        <v>134.94022117049599</v>
      </c>
      <c r="Q39" s="83">
        <v>163.663979022197</v>
      </c>
      <c r="R39" s="84">
        <v>175.193271265786</v>
      </c>
      <c r="S39" s="82">
        <v>129.08723722254999</v>
      </c>
      <c r="T39" s="20">
        <v>133.73587618654599</v>
      </c>
      <c r="U39" s="20">
        <v>152.51018022997701</v>
      </c>
      <c r="V39" s="85">
        <v>163.19390202023399</v>
      </c>
    </row>
    <row r="40" spans="1:22" ht="15.75" x14ac:dyDescent="0.25">
      <c r="A40" s="103" t="s">
        <v>41</v>
      </c>
      <c r="N40" s="17">
        <v>38260</v>
      </c>
      <c r="O40" s="102">
        <v>136.355839813621</v>
      </c>
      <c r="P40" s="83">
        <v>140.679435115578</v>
      </c>
      <c r="Q40" s="83">
        <v>168.72229994708999</v>
      </c>
      <c r="R40" s="84">
        <v>184.14550594808401</v>
      </c>
      <c r="S40" s="82">
        <v>133.43618590836201</v>
      </c>
      <c r="T40" s="20">
        <v>134.82203485970501</v>
      </c>
      <c r="U40" s="20">
        <v>155.83351793493</v>
      </c>
      <c r="V40" s="85">
        <v>166.93150063122101</v>
      </c>
    </row>
    <row r="41" spans="1:22" x14ac:dyDescent="0.25">
      <c r="N41" s="17">
        <v>38352</v>
      </c>
      <c r="O41" s="102">
        <v>138.312809630451</v>
      </c>
      <c r="P41" s="83">
        <v>140.06172446898199</v>
      </c>
      <c r="Q41" s="83">
        <v>172.345348302438</v>
      </c>
      <c r="R41" s="84">
        <v>187.47972838823401</v>
      </c>
      <c r="S41" s="82">
        <v>138.30732212110101</v>
      </c>
      <c r="T41" s="20">
        <v>135.871559606727</v>
      </c>
      <c r="U41" s="20">
        <v>159.528769298306</v>
      </c>
      <c r="V41" s="85">
        <v>168.40351596681501</v>
      </c>
    </row>
    <row r="42" spans="1:22" x14ac:dyDescent="0.25">
      <c r="N42" s="17">
        <v>38442</v>
      </c>
      <c r="O42" s="102">
        <v>149.38055950398001</v>
      </c>
      <c r="P42" s="83">
        <v>149.39874934463299</v>
      </c>
      <c r="Q42" s="83">
        <v>188.686662707746</v>
      </c>
      <c r="R42" s="84">
        <v>196.40752436230801</v>
      </c>
      <c r="S42" s="82">
        <v>144.146008457899</v>
      </c>
      <c r="T42" s="20">
        <v>143.83443370319699</v>
      </c>
      <c r="U42" s="20">
        <v>170.05898275744599</v>
      </c>
      <c r="V42" s="85">
        <v>174.60996863015501</v>
      </c>
    </row>
    <row r="43" spans="1:22" x14ac:dyDescent="0.25">
      <c r="N43" s="17">
        <v>38533</v>
      </c>
      <c r="O43" s="102">
        <v>154.665788760776</v>
      </c>
      <c r="P43" s="83">
        <v>153.18751804793601</v>
      </c>
      <c r="Q43" s="83">
        <v>201.16976946236801</v>
      </c>
      <c r="R43" s="84">
        <v>201.27625274246699</v>
      </c>
      <c r="S43" s="82">
        <v>150.84286116012001</v>
      </c>
      <c r="T43" s="20">
        <v>152.99050782160199</v>
      </c>
      <c r="U43" s="20">
        <v>182.24074550172901</v>
      </c>
      <c r="V43" s="85">
        <v>184.63801855404299</v>
      </c>
    </row>
    <row r="44" spans="1:22" x14ac:dyDescent="0.25">
      <c r="N44" s="17">
        <v>38625</v>
      </c>
      <c r="O44" s="102">
        <v>156.486741924558</v>
      </c>
      <c r="P44" s="83">
        <v>154.838609909795</v>
      </c>
      <c r="Q44" s="83">
        <v>204.98204185237299</v>
      </c>
      <c r="R44" s="84">
        <v>210.59897387639401</v>
      </c>
      <c r="S44" s="82">
        <v>155.470189371853</v>
      </c>
      <c r="T44" s="20">
        <v>156.12629425876599</v>
      </c>
      <c r="U44" s="20">
        <v>182.97043920835699</v>
      </c>
      <c r="V44" s="85">
        <v>190.76383880082199</v>
      </c>
    </row>
    <row r="45" spans="1:22" x14ac:dyDescent="0.25">
      <c r="N45" s="17">
        <v>38717</v>
      </c>
      <c r="O45" s="102">
        <v>165.80818865088199</v>
      </c>
      <c r="P45" s="83">
        <v>165.42047185519101</v>
      </c>
      <c r="Q45" s="83">
        <v>200.21572256432199</v>
      </c>
      <c r="R45" s="84">
        <v>207.68340491273401</v>
      </c>
      <c r="S45" s="82">
        <v>158.141000745837</v>
      </c>
      <c r="T45" s="20">
        <v>158.069118553642</v>
      </c>
      <c r="U45" s="20">
        <v>181.189944138681</v>
      </c>
      <c r="V45" s="85">
        <v>191.261105540324</v>
      </c>
    </row>
    <row r="46" spans="1:22" x14ac:dyDescent="0.25">
      <c r="N46" s="17">
        <v>38807</v>
      </c>
      <c r="O46" s="102">
        <v>168.5838413713</v>
      </c>
      <c r="P46" s="83">
        <v>174.13519173093499</v>
      </c>
      <c r="Q46" s="83">
        <v>215.19064455685199</v>
      </c>
      <c r="R46" s="84">
        <v>223.02946560563299</v>
      </c>
      <c r="S46" s="82">
        <v>161.22855927742799</v>
      </c>
      <c r="T46" s="20">
        <v>163.49373594743801</v>
      </c>
      <c r="U46" s="20">
        <v>188.349611986399</v>
      </c>
      <c r="V46" s="85">
        <v>191.011925916894</v>
      </c>
    </row>
    <row r="47" spans="1:22" x14ac:dyDescent="0.25">
      <c r="N47" s="17">
        <v>38898</v>
      </c>
      <c r="O47" s="102">
        <v>182.508045814372</v>
      </c>
      <c r="P47" s="83">
        <v>174.89740901003799</v>
      </c>
      <c r="Q47" s="83">
        <v>224.38038060795199</v>
      </c>
      <c r="R47" s="84">
        <v>214.00686378301</v>
      </c>
      <c r="S47" s="82">
        <v>164.51309905422201</v>
      </c>
      <c r="T47" s="20">
        <v>168.87959339274701</v>
      </c>
      <c r="U47" s="20">
        <v>194.65803174777301</v>
      </c>
      <c r="V47" s="85">
        <v>190.05469640132799</v>
      </c>
    </row>
    <row r="48" spans="1:22" x14ac:dyDescent="0.25">
      <c r="N48" s="17">
        <v>38990</v>
      </c>
      <c r="O48" s="102">
        <v>173.18503321089699</v>
      </c>
      <c r="P48" s="83">
        <v>183.91194322617</v>
      </c>
      <c r="Q48" s="83">
        <v>218.021618352014</v>
      </c>
      <c r="R48" s="84">
        <v>214.763230252521</v>
      </c>
      <c r="S48" s="82">
        <v>164.78731008575099</v>
      </c>
      <c r="T48" s="20">
        <v>171.59276882225299</v>
      </c>
      <c r="U48" s="20">
        <v>190.71824638281001</v>
      </c>
      <c r="V48" s="85">
        <v>187.86239103472101</v>
      </c>
    </row>
    <row r="49" spans="14:22" x14ac:dyDescent="0.25">
      <c r="N49" s="17">
        <v>39082</v>
      </c>
      <c r="O49" s="102">
        <v>187.88422636114601</v>
      </c>
      <c r="P49" s="83">
        <v>185.940477429395</v>
      </c>
      <c r="Q49" s="83">
        <v>219.34334121344</v>
      </c>
      <c r="R49" s="84">
        <v>213.72999103190901</v>
      </c>
      <c r="S49" s="82">
        <v>164.09169391801601</v>
      </c>
      <c r="T49" s="20">
        <v>172.95925671084601</v>
      </c>
      <c r="U49" s="20">
        <v>188.08457198644001</v>
      </c>
      <c r="V49" s="85">
        <v>188.084523999043</v>
      </c>
    </row>
    <row r="50" spans="14:22" x14ac:dyDescent="0.25">
      <c r="N50" s="17">
        <v>39172</v>
      </c>
      <c r="O50" s="102">
        <v>182.37862279722</v>
      </c>
      <c r="P50" s="83">
        <v>192.74743073677101</v>
      </c>
      <c r="Q50" s="83">
        <v>230.96237862585201</v>
      </c>
      <c r="R50" s="84">
        <v>217.204331765213</v>
      </c>
      <c r="S50" s="82">
        <v>168.136584538649</v>
      </c>
      <c r="T50" s="20">
        <v>175.24801569952601</v>
      </c>
      <c r="U50" s="20">
        <v>194.793201026552</v>
      </c>
      <c r="V50" s="85">
        <v>193.01066361573999</v>
      </c>
    </row>
    <row r="51" spans="14:22" x14ac:dyDescent="0.25">
      <c r="N51" s="17">
        <v>39263</v>
      </c>
      <c r="O51" s="102">
        <v>200.48999075342999</v>
      </c>
      <c r="P51" s="83">
        <v>188.472112910704</v>
      </c>
      <c r="Q51" s="83">
        <v>234.421670908491</v>
      </c>
      <c r="R51" s="84">
        <v>230.12045464018101</v>
      </c>
      <c r="S51" s="82">
        <v>174.614743931215</v>
      </c>
      <c r="T51" s="20">
        <v>178.47723833630599</v>
      </c>
      <c r="U51" s="20">
        <v>199.95445581491799</v>
      </c>
      <c r="V51" s="85">
        <v>197.21995235046199</v>
      </c>
    </row>
    <row r="52" spans="14:22" x14ac:dyDescent="0.25">
      <c r="N52" s="17">
        <v>39355</v>
      </c>
      <c r="O52" s="102">
        <v>191.704380344084</v>
      </c>
      <c r="P52" s="83">
        <v>189.667843995281</v>
      </c>
      <c r="Q52" s="83">
        <v>250.73085994573799</v>
      </c>
      <c r="R52" s="84">
        <v>231.71358358380201</v>
      </c>
      <c r="S52" s="82">
        <v>171.75476930737699</v>
      </c>
      <c r="T52" s="20">
        <v>179.555343347551</v>
      </c>
      <c r="U52" s="20">
        <v>194.75393825372399</v>
      </c>
      <c r="V52" s="85">
        <v>189.811512349434</v>
      </c>
    </row>
    <row r="53" spans="14:22" x14ac:dyDescent="0.25">
      <c r="N53" s="17">
        <v>39447</v>
      </c>
      <c r="O53" s="102">
        <v>190.98153628635501</v>
      </c>
      <c r="P53" s="83">
        <v>200.44023148202601</v>
      </c>
      <c r="Q53" s="83">
        <v>226.75446464808999</v>
      </c>
      <c r="R53" s="84">
        <v>218.544056001966</v>
      </c>
      <c r="S53" s="82">
        <v>164.76019344258</v>
      </c>
      <c r="T53" s="20">
        <v>177.066042244507</v>
      </c>
      <c r="U53" s="20">
        <v>187.429759873157</v>
      </c>
      <c r="V53" s="85">
        <v>179.39557648800201</v>
      </c>
    </row>
    <row r="54" spans="14:22" x14ac:dyDescent="0.25">
      <c r="N54" s="17">
        <v>39538</v>
      </c>
      <c r="O54" s="102">
        <v>184.57016475629899</v>
      </c>
      <c r="P54" s="83">
        <v>196.51998732563001</v>
      </c>
      <c r="Q54" s="83">
        <v>230.82307128777899</v>
      </c>
      <c r="R54" s="84">
        <v>211.67252239156301</v>
      </c>
      <c r="S54" s="82">
        <v>163.79444708784101</v>
      </c>
      <c r="T54" s="20">
        <v>173.711784499857</v>
      </c>
      <c r="U54" s="20">
        <v>184.54917552512501</v>
      </c>
      <c r="V54" s="85">
        <v>176.21793314858499</v>
      </c>
    </row>
    <row r="55" spans="14:22" x14ac:dyDescent="0.25">
      <c r="N55" s="17">
        <v>39629</v>
      </c>
      <c r="O55" s="102">
        <v>192.36426412434</v>
      </c>
      <c r="P55" s="83">
        <v>190.86136938773799</v>
      </c>
      <c r="Q55" s="83">
        <v>232.57788543112301</v>
      </c>
      <c r="R55" s="84">
        <v>209.16509672788101</v>
      </c>
      <c r="S55" s="82">
        <v>163.70820117094101</v>
      </c>
      <c r="T55" s="20">
        <v>171.75708339868601</v>
      </c>
      <c r="U55" s="20">
        <v>181.61150981827899</v>
      </c>
      <c r="V55" s="85">
        <v>175.38064572050101</v>
      </c>
    </row>
    <row r="56" spans="14:22" x14ac:dyDescent="0.25">
      <c r="N56" s="17">
        <v>39721</v>
      </c>
      <c r="O56" s="102">
        <v>195.129572178252</v>
      </c>
      <c r="P56" s="83">
        <v>195.00518947669701</v>
      </c>
      <c r="Q56" s="83">
        <v>211.53756662866201</v>
      </c>
      <c r="R56" s="84">
        <v>212.90934304262601</v>
      </c>
      <c r="S56" s="82">
        <v>154.25305135036299</v>
      </c>
      <c r="T56" s="20">
        <v>165.271744122434</v>
      </c>
      <c r="U56" s="20">
        <v>170.40902199012299</v>
      </c>
      <c r="V56" s="85">
        <v>167.40630150593799</v>
      </c>
    </row>
    <row r="57" spans="14:22" x14ac:dyDescent="0.25">
      <c r="N57" s="17">
        <v>39813</v>
      </c>
      <c r="O57" s="102">
        <v>170.615813366243</v>
      </c>
      <c r="P57" s="83">
        <v>172.60954912636601</v>
      </c>
      <c r="Q57" s="83">
        <v>229.07889453246699</v>
      </c>
      <c r="R57" s="84">
        <v>215.85463728653301</v>
      </c>
      <c r="S57" s="82">
        <v>141.82804503099399</v>
      </c>
      <c r="T57" s="20">
        <v>154.24331481511399</v>
      </c>
      <c r="U57" s="20">
        <v>158.38843563098499</v>
      </c>
      <c r="V57" s="85">
        <v>157.185033415525</v>
      </c>
    </row>
    <row r="58" spans="14:22" x14ac:dyDescent="0.25">
      <c r="N58" s="17">
        <v>39903</v>
      </c>
      <c r="O58" s="102">
        <v>155.00800140051501</v>
      </c>
      <c r="P58" s="83">
        <v>158.02519113471999</v>
      </c>
      <c r="Q58" s="83">
        <v>196.50389828509901</v>
      </c>
      <c r="R58" s="84">
        <v>198.73139451346299</v>
      </c>
      <c r="S58" s="82">
        <v>131.622700322448</v>
      </c>
      <c r="T58" s="20">
        <v>142.73940205109099</v>
      </c>
      <c r="U58" s="20">
        <v>152.927625611548</v>
      </c>
      <c r="V58" s="85">
        <v>149.42332726824901</v>
      </c>
    </row>
    <row r="59" spans="14:22" x14ac:dyDescent="0.25">
      <c r="N59" s="17">
        <v>39994</v>
      </c>
      <c r="O59" s="102">
        <v>143.938749909981</v>
      </c>
      <c r="P59" s="83">
        <v>155.33789992689401</v>
      </c>
      <c r="Q59" s="83">
        <v>200.67326890792401</v>
      </c>
      <c r="R59" s="84">
        <v>194.552451153589</v>
      </c>
      <c r="S59" s="82">
        <v>122.16953297304001</v>
      </c>
      <c r="T59" s="20">
        <v>135.84800313945701</v>
      </c>
      <c r="U59" s="20">
        <v>149.92058602205299</v>
      </c>
      <c r="V59" s="85">
        <v>139.185389894541</v>
      </c>
    </row>
    <row r="60" spans="14:22" x14ac:dyDescent="0.25">
      <c r="N60" s="17">
        <v>40086</v>
      </c>
      <c r="O60" s="102">
        <v>135.270640508649</v>
      </c>
      <c r="P60" s="83">
        <v>142.20051779475699</v>
      </c>
      <c r="Q60" s="83">
        <v>184.50896028167199</v>
      </c>
      <c r="R60" s="84">
        <v>182.078617777483</v>
      </c>
      <c r="S60" s="82">
        <v>120.650426547481</v>
      </c>
      <c r="T60" s="20">
        <v>134.086502023252</v>
      </c>
      <c r="U60" s="20">
        <v>146.57056595635001</v>
      </c>
      <c r="V60" s="85">
        <v>129.73796200837</v>
      </c>
    </row>
    <row r="61" spans="14:22" x14ac:dyDescent="0.25">
      <c r="N61" s="17">
        <v>40178</v>
      </c>
      <c r="O61" s="102">
        <v>132.78401161834799</v>
      </c>
      <c r="P61" s="83">
        <v>139.33212811868299</v>
      </c>
      <c r="Q61" s="83">
        <v>176.649613012446</v>
      </c>
      <c r="R61" s="84">
        <v>160.24626815030601</v>
      </c>
      <c r="S61" s="82">
        <v>121.939827561017</v>
      </c>
      <c r="T61" s="20">
        <v>130.86141285721499</v>
      </c>
      <c r="U61" s="20">
        <v>142.33015162892499</v>
      </c>
      <c r="V61" s="85">
        <v>125.923842434083</v>
      </c>
    </row>
    <row r="62" spans="14:22" x14ac:dyDescent="0.25">
      <c r="N62" s="17">
        <v>40268</v>
      </c>
      <c r="O62" s="102">
        <v>139.21231018063301</v>
      </c>
      <c r="P62" s="83">
        <v>131.50026808747</v>
      </c>
      <c r="Q62" s="83">
        <v>192.89564024342801</v>
      </c>
      <c r="R62" s="84">
        <v>177.01911302461301</v>
      </c>
      <c r="S62" s="82">
        <v>117.680945764686</v>
      </c>
      <c r="T62" s="20">
        <v>128.23481590258501</v>
      </c>
      <c r="U62" s="20">
        <v>137.83805994662799</v>
      </c>
      <c r="V62" s="85">
        <v>126.642764752321</v>
      </c>
    </row>
    <row r="63" spans="14:22" x14ac:dyDescent="0.25">
      <c r="N63" s="17">
        <v>40359</v>
      </c>
      <c r="O63" s="102">
        <v>134.34399840054701</v>
      </c>
      <c r="P63" s="83">
        <v>140.47148258489699</v>
      </c>
      <c r="Q63" s="83">
        <v>158.727983961089</v>
      </c>
      <c r="R63" s="84">
        <v>163.91999668578001</v>
      </c>
      <c r="S63" s="82">
        <v>112.191401355534</v>
      </c>
      <c r="T63" s="20">
        <v>129.378240042264</v>
      </c>
      <c r="U63" s="20">
        <v>132.769092078803</v>
      </c>
      <c r="V63" s="85">
        <v>126.259328818207</v>
      </c>
    </row>
    <row r="64" spans="14:22" x14ac:dyDescent="0.25">
      <c r="N64" s="17">
        <v>40451</v>
      </c>
      <c r="O64" s="102">
        <v>130.46489880419301</v>
      </c>
      <c r="P64" s="83">
        <v>120.92194614363601</v>
      </c>
      <c r="Q64" s="83">
        <v>169.32401941024</v>
      </c>
      <c r="R64" s="84">
        <v>180.15874582706601</v>
      </c>
      <c r="S64" s="82">
        <v>110.182193618098</v>
      </c>
      <c r="T64" s="20">
        <v>126.040865607474</v>
      </c>
      <c r="U64" s="20">
        <v>132.55236600346799</v>
      </c>
      <c r="V64" s="85">
        <v>126.375155899581</v>
      </c>
    </row>
    <row r="65" spans="14:22" x14ac:dyDescent="0.25">
      <c r="N65" s="17">
        <v>40543</v>
      </c>
      <c r="O65" s="102">
        <v>137.51128419388201</v>
      </c>
      <c r="P65" s="83">
        <v>139.05070240594799</v>
      </c>
      <c r="Q65" s="83">
        <v>176.23936633512699</v>
      </c>
      <c r="R65" s="84">
        <v>181.24298287912001</v>
      </c>
      <c r="S65" s="82">
        <v>108.705358991046</v>
      </c>
      <c r="T65" s="20">
        <v>119.113830967233</v>
      </c>
      <c r="U65" s="20">
        <v>134.13873585190501</v>
      </c>
      <c r="V65" s="85">
        <v>128.79454390867701</v>
      </c>
    </row>
    <row r="66" spans="14:22" x14ac:dyDescent="0.25">
      <c r="N66" s="17">
        <v>40633</v>
      </c>
      <c r="O66" s="102">
        <v>129.38773549995099</v>
      </c>
      <c r="P66" s="83">
        <v>123.159944319516</v>
      </c>
      <c r="Q66" s="83">
        <v>179.285394128484</v>
      </c>
      <c r="R66" s="84">
        <v>175.69134768294899</v>
      </c>
      <c r="S66" s="82">
        <v>106.626976171341</v>
      </c>
      <c r="T66" s="20">
        <v>118.485669897647</v>
      </c>
      <c r="U66" s="20">
        <v>132.21126730239001</v>
      </c>
      <c r="V66" s="85">
        <v>132.68786912520301</v>
      </c>
    </row>
    <row r="67" spans="14:22" x14ac:dyDescent="0.25">
      <c r="N67" s="17">
        <v>40724</v>
      </c>
      <c r="O67" s="102">
        <v>140.32548572177001</v>
      </c>
      <c r="P67" s="83">
        <v>135.18393331677001</v>
      </c>
      <c r="Q67" s="83">
        <v>167.24837056691399</v>
      </c>
      <c r="R67" s="84">
        <v>183.73404002243899</v>
      </c>
      <c r="S67" s="82">
        <v>107.659350821312</v>
      </c>
      <c r="T67" s="20">
        <v>123.415841245894</v>
      </c>
      <c r="U67" s="20">
        <v>130.241796553385</v>
      </c>
      <c r="V67" s="85">
        <v>137.26863782459</v>
      </c>
    </row>
    <row r="68" spans="14:22" x14ac:dyDescent="0.25">
      <c r="N68" s="17">
        <v>40816</v>
      </c>
      <c r="O68" s="102">
        <v>134.42163496786699</v>
      </c>
      <c r="P68" s="83">
        <v>136.627487847119</v>
      </c>
      <c r="Q68" s="83">
        <v>181.09975135958399</v>
      </c>
      <c r="R68" s="84">
        <v>188.468790148859</v>
      </c>
      <c r="S68" s="82">
        <v>109.27685972118501</v>
      </c>
      <c r="T68" s="20">
        <v>123.78454524647501</v>
      </c>
      <c r="U68" s="20">
        <v>130.786533185639</v>
      </c>
      <c r="V68" s="85">
        <v>141.57715455068799</v>
      </c>
    </row>
    <row r="69" spans="14:22" x14ac:dyDescent="0.25">
      <c r="N69" s="17">
        <v>40908</v>
      </c>
      <c r="O69" s="102">
        <v>143.592072992711</v>
      </c>
      <c r="P69" s="83">
        <v>129.00886932185901</v>
      </c>
      <c r="Q69" s="83">
        <v>180.76244230466699</v>
      </c>
      <c r="R69" s="84">
        <v>192.33987828491999</v>
      </c>
      <c r="S69" s="82">
        <v>108.26976489824099</v>
      </c>
      <c r="T69" s="20">
        <v>119.616401825491</v>
      </c>
      <c r="U69" s="20">
        <v>131.656870849314</v>
      </c>
      <c r="V69" s="85">
        <v>144.42301386898899</v>
      </c>
    </row>
    <row r="70" spans="14:22" x14ac:dyDescent="0.25">
      <c r="N70" s="17">
        <v>40999</v>
      </c>
      <c r="O70" s="102">
        <v>126.04211016975999</v>
      </c>
      <c r="P70" s="83">
        <v>136.438094118294</v>
      </c>
      <c r="Q70" s="83">
        <v>183.63029857357799</v>
      </c>
      <c r="R70" s="84">
        <v>195.84413107236</v>
      </c>
      <c r="S70" s="82">
        <v>107.158920743048</v>
      </c>
      <c r="T70" s="20">
        <v>118.60698207998399</v>
      </c>
      <c r="U70" s="20">
        <v>131.837260594664</v>
      </c>
      <c r="V70" s="85">
        <v>146.47497441398701</v>
      </c>
    </row>
    <row r="71" spans="14:22" x14ac:dyDescent="0.25">
      <c r="N71" s="17">
        <v>41090</v>
      </c>
      <c r="O71" s="102">
        <v>152.90714051466</v>
      </c>
      <c r="P71" s="83">
        <v>126.79690653878799</v>
      </c>
      <c r="Q71" s="83">
        <v>192.758784023933</v>
      </c>
      <c r="R71" s="84">
        <v>202.60566683537999</v>
      </c>
      <c r="S71" s="82">
        <v>107.651536365003</v>
      </c>
      <c r="T71" s="20">
        <v>120.584957853852</v>
      </c>
      <c r="U71" s="20">
        <v>133.559903624746</v>
      </c>
      <c r="V71" s="85">
        <v>150.65928007152601</v>
      </c>
    </row>
    <row r="72" spans="14:22" x14ac:dyDescent="0.25">
      <c r="N72" s="17">
        <v>41182</v>
      </c>
      <c r="O72" s="102">
        <v>144.11938127825201</v>
      </c>
      <c r="P72" s="83">
        <v>129.52184765026999</v>
      </c>
      <c r="Q72" s="83">
        <v>184.324894295174</v>
      </c>
      <c r="R72" s="84">
        <v>199.830283260317</v>
      </c>
      <c r="S72" s="82">
        <v>110.084665952629</v>
      </c>
      <c r="T72" s="20">
        <v>124.507955180647</v>
      </c>
      <c r="U72" s="20">
        <v>136.58309322434599</v>
      </c>
      <c r="V72" s="85">
        <v>156.89046373876201</v>
      </c>
    </row>
    <row r="73" spans="14:22" x14ac:dyDescent="0.25">
      <c r="N73" s="17">
        <v>41274</v>
      </c>
      <c r="O73" s="102">
        <v>155.025422073718</v>
      </c>
      <c r="P73" s="83">
        <v>143.728671229958</v>
      </c>
      <c r="Q73" s="83">
        <v>196.67825631644899</v>
      </c>
      <c r="R73" s="84">
        <v>210.55521154167599</v>
      </c>
      <c r="S73" s="82">
        <v>112.603403363734</v>
      </c>
      <c r="T73" s="20">
        <v>125.912715370903</v>
      </c>
      <c r="U73" s="20">
        <v>138.44828344432301</v>
      </c>
      <c r="V73" s="85">
        <v>161.06156884335499</v>
      </c>
    </row>
    <row r="74" spans="14:22" x14ac:dyDescent="0.25">
      <c r="N74" s="17">
        <v>41364</v>
      </c>
      <c r="O74" s="102">
        <v>148.828037270507</v>
      </c>
      <c r="P74" s="83">
        <v>124.91247896908099</v>
      </c>
      <c r="Q74" s="83">
        <v>193.26778812459099</v>
      </c>
      <c r="R74" s="84">
        <v>214.04345714835699</v>
      </c>
      <c r="S74" s="82">
        <v>114.554254443771</v>
      </c>
      <c r="T74" s="20">
        <v>125.60427104552301</v>
      </c>
      <c r="U74" s="20">
        <v>141.63549254384199</v>
      </c>
      <c r="V74" s="85">
        <v>164.473652476285</v>
      </c>
    </row>
    <row r="75" spans="14:22" x14ac:dyDescent="0.25">
      <c r="N75" s="17">
        <v>41455</v>
      </c>
      <c r="O75" s="102">
        <v>161.92438902763899</v>
      </c>
      <c r="P75" s="83">
        <v>135.616023487772</v>
      </c>
      <c r="Q75" s="83">
        <v>205.88367349730399</v>
      </c>
      <c r="R75" s="84">
        <v>226.96472485032001</v>
      </c>
      <c r="S75" s="82">
        <v>116.709527281017</v>
      </c>
      <c r="T75" s="20">
        <v>128.50989944379401</v>
      </c>
      <c r="U75" s="20">
        <v>149.069992874809</v>
      </c>
      <c r="V75" s="85">
        <v>171.16731881107299</v>
      </c>
    </row>
    <row r="76" spans="14:22" x14ac:dyDescent="0.25">
      <c r="N76" s="17">
        <v>41547</v>
      </c>
      <c r="O76" s="102">
        <v>153.06837562784099</v>
      </c>
      <c r="P76" s="83">
        <v>142.29293233978501</v>
      </c>
      <c r="Q76" s="83">
        <v>215.45170993200901</v>
      </c>
      <c r="R76" s="84">
        <v>231.89570929595999</v>
      </c>
      <c r="S76" s="82">
        <v>119.380421377912</v>
      </c>
      <c r="T76" s="20">
        <v>133.39578386934599</v>
      </c>
      <c r="U76" s="20">
        <v>152.109120786446</v>
      </c>
      <c r="V76" s="85">
        <v>177.741362982932</v>
      </c>
    </row>
    <row r="77" spans="14:22" x14ac:dyDescent="0.25">
      <c r="N77" s="17">
        <v>41639</v>
      </c>
      <c r="O77" s="102">
        <v>160.43621980814001</v>
      </c>
      <c r="P77" s="83">
        <v>146.936280864195</v>
      </c>
      <c r="Q77" s="83">
        <v>223.97861974673799</v>
      </c>
      <c r="R77" s="84">
        <v>245.108456892709</v>
      </c>
      <c r="S77" s="82">
        <v>121.99477329317099</v>
      </c>
      <c r="T77" s="20">
        <v>136.57294228868301</v>
      </c>
      <c r="U77" s="20">
        <v>150.322687320265</v>
      </c>
      <c r="V77" s="85">
        <v>181.55005687446601</v>
      </c>
    </row>
    <row r="78" spans="14:22" x14ac:dyDescent="0.25">
      <c r="N78" s="17">
        <v>41729</v>
      </c>
      <c r="O78" s="102">
        <v>166.88915149972399</v>
      </c>
      <c r="P78" s="83">
        <v>155.71972913177899</v>
      </c>
      <c r="Q78" s="83">
        <v>229.055250562417</v>
      </c>
      <c r="R78" s="84">
        <v>251.16523627209199</v>
      </c>
      <c r="S78" s="82">
        <v>125.62358002581399</v>
      </c>
      <c r="T78" s="20">
        <v>141.03618002457199</v>
      </c>
      <c r="U78" s="20">
        <v>152.92825912147899</v>
      </c>
      <c r="V78" s="85">
        <v>188.31078211547401</v>
      </c>
    </row>
    <row r="79" spans="14:22" x14ac:dyDescent="0.25">
      <c r="N79" s="17">
        <v>41820</v>
      </c>
      <c r="O79" s="102">
        <v>169.906484204322</v>
      </c>
      <c r="P79" s="83">
        <v>151.17892740284</v>
      </c>
      <c r="Q79" s="83">
        <v>232.416786831221</v>
      </c>
      <c r="R79" s="84">
        <v>262.28360801943899</v>
      </c>
      <c r="S79" s="82">
        <v>131.09508353707901</v>
      </c>
      <c r="T79" s="20">
        <v>147.90414686261201</v>
      </c>
      <c r="U79" s="20">
        <v>159.77623920347901</v>
      </c>
      <c r="V79" s="85">
        <v>199.91168595722701</v>
      </c>
    </row>
    <row r="80" spans="14:22" x14ac:dyDescent="0.25">
      <c r="N80" s="17">
        <v>41912</v>
      </c>
      <c r="O80" s="102">
        <v>184.92767886230899</v>
      </c>
      <c r="P80" s="83">
        <v>168.25759502808501</v>
      </c>
      <c r="Q80" s="83">
        <v>236.604076244087</v>
      </c>
      <c r="R80" s="84">
        <v>262.97676957257403</v>
      </c>
      <c r="S80" s="82">
        <v>132.98841658667601</v>
      </c>
      <c r="T80" s="20">
        <v>151.27105179176701</v>
      </c>
      <c r="U80" s="20">
        <v>164.90870211149999</v>
      </c>
      <c r="V80" s="85">
        <v>205.03934892764499</v>
      </c>
    </row>
    <row r="81" spans="14:22" x14ac:dyDescent="0.25">
      <c r="N81" s="17">
        <v>42004</v>
      </c>
      <c r="O81" s="102">
        <v>184.22140811611399</v>
      </c>
      <c r="P81" s="83">
        <v>165.060196895578</v>
      </c>
      <c r="Q81" s="83">
        <v>253.93148172931799</v>
      </c>
      <c r="R81" s="84">
        <v>283.23883014492202</v>
      </c>
      <c r="S81" s="82">
        <v>133.17258751867899</v>
      </c>
      <c r="T81" s="20">
        <v>152.06485663369401</v>
      </c>
      <c r="U81" s="20">
        <v>166.732072653709</v>
      </c>
      <c r="V81" s="85">
        <v>204.28454858957801</v>
      </c>
    </row>
    <row r="82" spans="14:22" x14ac:dyDescent="0.25">
      <c r="N82" s="17">
        <v>42094</v>
      </c>
      <c r="O82" s="102">
        <v>179.742630309893</v>
      </c>
      <c r="P82" s="83">
        <v>167.65889129780501</v>
      </c>
      <c r="Q82" s="83">
        <v>258.14999192774599</v>
      </c>
      <c r="R82" s="84">
        <v>288.859900717242</v>
      </c>
      <c r="S82" s="82">
        <v>138.02973462807401</v>
      </c>
      <c r="T82" s="20">
        <v>155.856811488554</v>
      </c>
      <c r="U82" s="20">
        <v>169.57672086126601</v>
      </c>
      <c r="V82" s="85">
        <v>210.016402028057</v>
      </c>
    </row>
    <row r="83" spans="14:22" x14ac:dyDescent="0.25">
      <c r="N83" s="17">
        <v>42185</v>
      </c>
      <c r="O83" s="102">
        <v>188.94276339912199</v>
      </c>
      <c r="P83" s="83">
        <v>175.44449888500799</v>
      </c>
      <c r="Q83" s="83">
        <v>248.67955614950799</v>
      </c>
      <c r="R83" s="84">
        <v>293.77776467002002</v>
      </c>
      <c r="S83" s="82">
        <v>144.28096567542099</v>
      </c>
      <c r="T83" s="20">
        <v>162.771417077221</v>
      </c>
      <c r="U83" s="20">
        <v>173.09441581287999</v>
      </c>
      <c r="V83" s="85">
        <v>222.55339480725101</v>
      </c>
    </row>
    <row r="84" spans="14:22" x14ac:dyDescent="0.25">
      <c r="N84" s="17">
        <v>42277</v>
      </c>
      <c r="O84" s="102">
        <v>196.285740424382</v>
      </c>
      <c r="P84" s="83">
        <v>180.49732251105999</v>
      </c>
      <c r="Q84" s="83">
        <v>266.69772604766598</v>
      </c>
      <c r="R84" s="84">
        <v>308.00281925723198</v>
      </c>
      <c r="S84" s="82">
        <v>144.11918486580399</v>
      </c>
      <c r="T84" s="20">
        <v>165.61921372575199</v>
      </c>
      <c r="U84" s="20">
        <v>174.61049465586601</v>
      </c>
      <c r="V84" s="85">
        <v>228.51557593446199</v>
      </c>
    </row>
    <row r="85" spans="14:22" x14ac:dyDescent="0.25">
      <c r="N85" s="17">
        <v>42369</v>
      </c>
      <c r="O85" s="102">
        <v>188.47873022638399</v>
      </c>
      <c r="P85" s="83">
        <v>180.86571742103001</v>
      </c>
      <c r="Q85" s="83">
        <v>272.646475929639</v>
      </c>
      <c r="R85" s="84">
        <v>305.690544152992</v>
      </c>
      <c r="S85" s="82">
        <v>141.940104784488</v>
      </c>
      <c r="T85" s="20">
        <v>165.20194918590099</v>
      </c>
      <c r="U85" s="20">
        <v>175.73722732866599</v>
      </c>
      <c r="V85" s="85">
        <v>228.004861043066</v>
      </c>
    </row>
    <row r="86" spans="14:22" x14ac:dyDescent="0.25">
      <c r="N86" s="17">
        <v>42460</v>
      </c>
      <c r="O86" s="102">
        <v>199.33379277637499</v>
      </c>
      <c r="P86" s="83">
        <v>186.01788673137</v>
      </c>
      <c r="Q86" s="83">
        <v>277.39044843152197</v>
      </c>
      <c r="R86" s="84">
        <v>313.38633693648802</v>
      </c>
      <c r="S86" s="82">
        <v>144.63464486973001</v>
      </c>
      <c r="T86" s="20">
        <v>171.10504679587501</v>
      </c>
      <c r="U86" s="20">
        <v>179.04768040470401</v>
      </c>
      <c r="V86" s="85">
        <v>235.408861842379</v>
      </c>
    </row>
    <row r="87" spans="14:22" x14ac:dyDescent="0.25">
      <c r="N87" s="17">
        <v>42551</v>
      </c>
      <c r="O87" s="102">
        <v>205.968916480747</v>
      </c>
      <c r="P87" s="83">
        <v>192.000000094022</v>
      </c>
      <c r="Q87" s="83">
        <v>284.60499818391202</v>
      </c>
      <c r="R87" s="84">
        <v>344.76348792347898</v>
      </c>
      <c r="S87" s="82">
        <v>149.546812726083</v>
      </c>
      <c r="T87" s="20">
        <v>181.38224625471199</v>
      </c>
      <c r="U87" s="20">
        <v>183.8909525702</v>
      </c>
      <c r="V87" s="85">
        <v>250.33975962151999</v>
      </c>
    </row>
    <row r="88" spans="14:22" x14ac:dyDescent="0.25">
      <c r="N88" s="17">
        <v>42643</v>
      </c>
      <c r="O88" s="102">
        <v>209.887282902956</v>
      </c>
      <c r="P88" s="83">
        <v>197.633110684587</v>
      </c>
      <c r="Q88" s="83">
        <v>300.04401318679299</v>
      </c>
      <c r="R88" s="84">
        <v>326.82000380177902</v>
      </c>
      <c r="S88" s="82">
        <v>154.16044238472699</v>
      </c>
      <c r="T88" s="20">
        <v>183.28371483653299</v>
      </c>
      <c r="U88" s="20">
        <v>189.45109723118199</v>
      </c>
      <c r="V88" s="85">
        <v>257.89968209033901</v>
      </c>
    </row>
    <row r="89" spans="14:22" x14ac:dyDescent="0.25">
      <c r="N89" s="17">
        <v>42735</v>
      </c>
      <c r="O89" s="102">
        <v>208.50573202968101</v>
      </c>
      <c r="P89" s="83">
        <v>206.713772261938</v>
      </c>
      <c r="Q89" s="83">
        <v>303.59652503740398</v>
      </c>
      <c r="R89" s="84">
        <v>354.09817607050201</v>
      </c>
      <c r="S89" s="82">
        <v>157.67465977812401</v>
      </c>
      <c r="T89" s="20">
        <v>181.59874752424099</v>
      </c>
      <c r="U89" s="20">
        <v>194.345011442187</v>
      </c>
      <c r="V89" s="85">
        <v>258.13582029910901</v>
      </c>
    </row>
    <row r="90" spans="14:22" x14ac:dyDescent="0.25">
      <c r="N90" s="17">
        <v>42825</v>
      </c>
      <c r="O90" s="102">
        <v>220.97674354786699</v>
      </c>
      <c r="P90" s="83">
        <v>211.77586416381001</v>
      </c>
      <c r="Q90" s="83">
        <v>310.54557029293198</v>
      </c>
      <c r="R90" s="84">
        <v>344.15706230219303</v>
      </c>
      <c r="S90" s="82">
        <v>163.94175480979399</v>
      </c>
      <c r="T90" s="20">
        <v>192.593165801461</v>
      </c>
      <c r="U90" s="20">
        <v>200.158947388831</v>
      </c>
      <c r="V90" s="85">
        <v>266.93233587765599</v>
      </c>
    </row>
    <row r="91" spans="14:22" x14ac:dyDescent="0.25">
      <c r="N91" s="17">
        <v>42916</v>
      </c>
      <c r="O91" s="102">
        <v>216.094164820663</v>
      </c>
      <c r="P91" s="83">
        <v>228.464764264557</v>
      </c>
      <c r="Q91" s="83">
        <v>308.10391474585401</v>
      </c>
      <c r="R91" s="84">
        <v>376.80721442195602</v>
      </c>
      <c r="S91" s="82">
        <v>171.48262410342201</v>
      </c>
      <c r="T91" s="20">
        <v>211.48644705668599</v>
      </c>
      <c r="U91" s="20">
        <v>208.11474581809699</v>
      </c>
      <c r="V91" s="85">
        <v>281.61542775617602</v>
      </c>
    </row>
    <row r="92" spans="14:22" x14ac:dyDescent="0.25">
      <c r="N92" s="17">
        <v>43008</v>
      </c>
      <c r="O92" s="102">
        <v>222.837235084951</v>
      </c>
      <c r="P92" s="83">
        <v>233.74234639232699</v>
      </c>
      <c r="Q92" s="83">
        <v>324.82624882962102</v>
      </c>
      <c r="R92" s="84">
        <v>367.03245558496297</v>
      </c>
      <c r="S92" s="82">
        <v>170.32091588010601</v>
      </c>
      <c r="T92" s="20">
        <v>215.5824952367</v>
      </c>
      <c r="U92" s="20">
        <v>211.44060273806801</v>
      </c>
      <c r="V92" s="85">
        <v>284.71336479031203</v>
      </c>
    </row>
    <row r="93" spans="14:22" x14ac:dyDescent="0.25">
      <c r="N93" s="17">
        <v>43100</v>
      </c>
      <c r="O93" s="102">
        <v>230.09073663903499</v>
      </c>
      <c r="P93" s="83">
        <v>232.78114251148</v>
      </c>
      <c r="Q93" s="83">
        <v>329.40444870957998</v>
      </c>
      <c r="R93" s="84">
        <v>379.18025526704997</v>
      </c>
      <c r="S93" s="82">
        <v>167.743265941483</v>
      </c>
      <c r="T93" s="20">
        <v>210.55320602374599</v>
      </c>
      <c r="U93" s="20">
        <v>210.417624228157</v>
      </c>
      <c r="V93" s="85">
        <v>282.135192734729</v>
      </c>
    </row>
    <row r="94" spans="14:22" x14ac:dyDescent="0.25">
      <c r="N94" s="17">
        <v>43190</v>
      </c>
      <c r="O94" s="102">
        <v>220.25777351746601</v>
      </c>
      <c r="P94" s="83">
        <v>244.12237552877099</v>
      </c>
      <c r="Q94" s="83">
        <v>357.13677497158898</v>
      </c>
      <c r="R94" s="84">
        <v>386.45767174325499</v>
      </c>
      <c r="S94" s="82">
        <v>173.835208832202</v>
      </c>
      <c r="T94" s="20">
        <v>214.71293145196299</v>
      </c>
      <c r="U94" s="20">
        <v>211.02330319187899</v>
      </c>
      <c r="V94" s="85">
        <v>292.15208340133802</v>
      </c>
    </row>
    <row r="95" spans="14:22" x14ac:dyDescent="0.25">
      <c r="N95" s="17">
        <v>43281</v>
      </c>
      <c r="O95" s="102">
        <v>239.14864155478401</v>
      </c>
      <c r="P95" s="83">
        <v>241.839484881554</v>
      </c>
      <c r="Q95" s="83">
        <v>341.26562459884502</v>
      </c>
      <c r="R95" s="84">
        <v>396.02957673751598</v>
      </c>
      <c r="S95" s="82">
        <v>182.91648269212601</v>
      </c>
      <c r="T95" s="20">
        <v>222.02408707438701</v>
      </c>
      <c r="U95" s="20">
        <v>213.63752143534401</v>
      </c>
      <c r="V95" s="85">
        <v>309.90574977766198</v>
      </c>
    </row>
    <row r="96" spans="14:22" x14ac:dyDescent="0.25">
      <c r="N96" s="17">
        <v>43373</v>
      </c>
      <c r="O96" s="102">
        <v>243.94877221062401</v>
      </c>
      <c r="P96" s="83">
        <v>247.61471146019301</v>
      </c>
      <c r="Q96" s="83">
        <v>338.33770437926898</v>
      </c>
      <c r="R96" s="84">
        <v>391.92711917481398</v>
      </c>
      <c r="S96" s="82">
        <v>185.87338877409701</v>
      </c>
      <c r="T96" s="20">
        <v>226.260766997644</v>
      </c>
      <c r="U96" s="20">
        <v>216.90193808288001</v>
      </c>
      <c r="V96" s="85">
        <v>315.82463259077002</v>
      </c>
    </row>
    <row r="97" spans="14:22" x14ac:dyDescent="0.25">
      <c r="N97" s="17">
        <v>43465</v>
      </c>
      <c r="O97" s="102">
        <v>237.093270190428</v>
      </c>
      <c r="P97" s="83">
        <v>247.85604175192199</v>
      </c>
      <c r="Q97" s="83">
        <v>354.343612863609</v>
      </c>
      <c r="R97" s="84">
        <v>403.84192748374198</v>
      </c>
      <c r="S97" s="82">
        <v>184.531668135291</v>
      </c>
      <c r="T97" s="20">
        <v>229.815145997164</v>
      </c>
      <c r="U97" s="20">
        <v>218.22222567952599</v>
      </c>
      <c r="V97" s="85">
        <v>313.57444820404498</v>
      </c>
    </row>
    <row r="98" spans="14:22" x14ac:dyDescent="0.25">
      <c r="N98" s="17">
        <v>43555</v>
      </c>
      <c r="O98" s="102">
        <v>240.31075805476601</v>
      </c>
      <c r="P98" s="83">
        <v>286.00857227176903</v>
      </c>
      <c r="Q98" s="83">
        <v>354.88810904400299</v>
      </c>
      <c r="R98" s="84">
        <v>403.12081699880503</v>
      </c>
      <c r="S98" s="82">
        <v>185.46731288041499</v>
      </c>
      <c r="T98" s="20">
        <v>236.05679507819499</v>
      </c>
      <c r="U98" s="20">
        <v>218.757415973458</v>
      </c>
      <c r="V98" s="85">
        <v>321.13326869158601</v>
      </c>
    </row>
    <row r="99" spans="14:22" x14ac:dyDescent="0.25">
      <c r="N99" s="17">
        <v>43646</v>
      </c>
      <c r="O99" s="102">
        <v>249.56503647080001</v>
      </c>
      <c r="P99" s="83">
        <v>249.67816016174001</v>
      </c>
      <c r="Q99" s="83">
        <v>365.273222277255</v>
      </c>
      <c r="R99" s="84">
        <v>404.177080116713</v>
      </c>
      <c r="S99" s="82">
        <v>189.169401557589</v>
      </c>
      <c r="T99" s="20">
        <v>242.11037702870999</v>
      </c>
      <c r="U99" s="20">
        <v>221.220283740273</v>
      </c>
      <c r="V99" s="85">
        <v>338.62429572545199</v>
      </c>
    </row>
    <row r="100" spans="14:22" x14ac:dyDescent="0.25">
      <c r="N100" s="17">
        <v>43738</v>
      </c>
      <c r="O100" s="102">
        <v>265.73431262397497</v>
      </c>
      <c r="P100" s="83">
        <v>264.040515511043</v>
      </c>
      <c r="Q100" s="83">
        <v>351.89387866286103</v>
      </c>
      <c r="R100" s="84">
        <v>426.17862682504102</v>
      </c>
      <c r="S100" s="82">
        <v>193.21741891118501</v>
      </c>
      <c r="T100" s="20">
        <v>245.49009203845401</v>
      </c>
      <c r="U100" s="20">
        <v>222.78770923115999</v>
      </c>
      <c r="V100" s="85">
        <v>351.85568046196499</v>
      </c>
    </row>
    <row r="101" spans="14:22" x14ac:dyDescent="0.25">
      <c r="N101" s="17">
        <v>43830</v>
      </c>
      <c r="O101" s="102">
        <v>242.624823452562</v>
      </c>
      <c r="P101" s="83">
        <v>279.67895209010101</v>
      </c>
      <c r="Q101" s="83">
        <v>348.36421287855597</v>
      </c>
      <c r="R101" s="84">
        <v>433.25128208910701</v>
      </c>
      <c r="S101" s="82">
        <v>195.26215811722199</v>
      </c>
      <c r="T101" s="20">
        <v>248.08921484615701</v>
      </c>
      <c r="U101" s="20">
        <v>222.71145349640599</v>
      </c>
      <c r="V101" s="85">
        <v>353.29165236445402</v>
      </c>
    </row>
    <row r="102" spans="14:22" x14ac:dyDescent="0.25">
      <c r="N102" s="17">
        <v>43921</v>
      </c>
      <c r="O102" s="102">
        <v>262.93631483304603</v>
      </c>
      <c r="P102" s="83">
        <v>265.47783144209598</v>
      </c>
      <c r="Q102" s="83">
        <v>355.03383170274401</v>
      </c>
      <c r="R102" s="84">
        <v>431.30490284403197</v>
      </c>
      <c r="S102" s="82">
        <v>196.13016461046499</v>
      </c>
      <c r="T102" s="20">
        <v>252.44069483306399</v>
      </c>
      <c r="U102" s="20">
        <v>221.03475077563201</v>
      </c>
      <c r="V102" s="85">
        <v>353.25931303439597</v>
      </c>
    </row>
    <row r="103" spans="14:22" x14ac:dyDescent="0.25">
      <c r="N103" s="17">
        <v>44012</v>
      </c>
      <c r="O103" s="102">
        <v>238.272950877689</v>
      </c>
      <c r="P103" s="83">
        <v>284.41151698678698</v>
      </c>
      <c r="Q103" s="83">
        <v>339.75283322407302</v>
      </c>
      <c r="R103" s="84">
        <v>368.24630327800202</v>
      </c>
      <c r="S103" s="82">
        <v>195.732214858167</v>
      </c>
      <c r="T103" s="20">
        <v>258.17994121251201</v>
      </c>
      <c r="U103" s="20">
        <v>217.01593120609499</v>
      </c>
      <c r="V103" s="85">
        <v>359.33605286734303</v>
      </c>
    </row>
    <row r="104" spans="14:22" x14ac:dyDescent="0.25">
      <c r="N104" s="17">
        <v>44104</v>
      </c>
      <c r="O104" s="102">
        <v>280.56352543010797</v>
      </c>
      <c r="P104" s="83">
        <v>281.13436231955899</v>
      </c>
      <c r="Q104" s="83">
        <v>369.16041441143199</v>
      </c>
      <c r="R104" s="84">
        <v>429.72698488747801</v>
      </c>
      <c r="S104" s="82">
        <v>200.15287863166699</v>
      </c>
      <c r="T104" s="20">
        <v>264.79042769808399</v>
      </c>
      <c r="U104" s="20">
        <v>220.23414553081</v>
      </c>
      <c r="V104" s="85">
        <v>374.18046375332301</v>
      </c>
    </row>
    <row r="105" spans="14:22" x14ac:dyDescent="0.25">
      <c r="N105" s="17">
        <v>44196</v>
      </c>
      <c r="O105" s="102">
        <v>287.78657969507498</v>
      </c>
      <c r="P105" s="83">
        <v>305.26265611277802</v>
      </c>
      <c r="Q105" s="83">
        <v>363.36582318901498</v>
      </c>
      <c r="R105" s="84">
        <v>421.80572748514697</v>
      </c>
      <c r="S105" s="82">
        <v>205.97136480778499</v>
      </c>
      <c r="T105" s="20">
        <v>271.51763619766598</v>
      </c>
      <c r="U105" s="20">
        <v>228.99504685425001</v>
      </c>
      <c r="V105" s="85">
        <v>386.68921148087901</v>
      </c>
    </row>
    <row r="106" spans="14:22" x14ac:dyDescent="0.25">
      <c r="N106" s="17">
        <v>44286</v>
      </c>
      <c r="O106" s="102">
        <v>271.56272098943799</v>
      </c>
      <c r="P106" s="83">
        <v>307.80547564656399</v>
      </c>
      <c r="Q106" s="83">
        <v>382.71680896685098</v>
      </c>
      <c r="R106" s="84">
        <v>434.31309795676998</v>
      </c>
      <c r="S106" s="82">
        <v>205.57175253468401</v>
      </c>
      <c r="T106" s="20">
        <v>281.71290235815002</v>
      </c>
      <c r="U106" s="20">
        <v>236.11655743871901</v>
      </c>
      <c r="V106" s="85">
        <v>396.14571136635197</v>
      </c>
    </row>
    <row r="107" spans="14:22" x14ac:dyDescent="0.25">
      <c r="N107" s="17">
        <v>44377</v>
      </c>
      <c r="O107" s="102">
        <v>265.41290352279998</v>
      </c>
      <c r="P107" s="83">
        <v>316.08314556594399</v>
      </c>
      <c r="Q107" s="83">
        <v>387.125020194299</v>
      </c>
      <c r="R107" s="84">
        <v>443.22225226712698</v>
      </c>
      <c r="S107" s="82">
        <v>203.35088803563499</v>
      </c>
      <c r="T107" s="20">
        <v>286.89826099214298</v>
      </c>
      <c r="U107" s="20">
        <v>241.37812129230599</v>
      </c>
      <c r="V107" s="85">
        <v>404.82965469569098</v>
      </c>
    </row>
    <row r="108" spans="14:22" x14ac:dyDescent="0.25">
      <c r="N108" s="17">
        <v>43646</v>
      </c>
      <c r="O108" s="102" t="s">
        <v>75</v>
      </c>
      <c r="P108" s="83" t="s">
        <v>75</v>
      </c>
      <c r="Q108" s="83" t="s">
        <v>75</v>
      </c>
      <c r="R108" s="84" t="s">
        <v>75</v>
      </c>
      <c r="S108" s="82" t="s">
        <v>75</v>
      </c>
      <c r="T108" s="20" t="s">
        <v>75</v>
      </c>
      <c r="U108" s="20" t="s">
        <v>75</v>
      </c>
      <c r="V108" s="85" t="s">
        <v>75</v>
      </c>
    </row>
    <row r="109" spans="14:22" ht="30" x14ac:dyDescent="0.25">
      <c r="N109" s="132"/>
      <c r="O109" s="144" t="s">
        <v>37</v>
      </c>
      <c r="P109" s="145" t="s">
        <v>38</v>
      </c>
      <c r="Q109" s="145" t="s">
        <v>39</v>
      </c>
      <c r="R109" s="146" t="s">
        <v>40</v>
      </c>
      <c r="S109" s="144" t="s">
        <v>9</v>
      </c>
      <c r="T109" s="145" t="s">
        <v>10</v>
      </c>
      <c r="U109" s="145" t="s">
        <v>11</v>
      </c>
      <c r="V109" s="146" t="s">
        <v>12</v>
      </c>
    </row>
    <row r="110" spans="14:22" x14ac:dyDescent="0.25">
      <c r="N110" s="132" t="s">
        <v>116</v>
      </c>
      <c r="O110" s="153">
        <f>O103/O102-1</f>
        <v>-9.379976277151858E-2</v>
      </c>
      <c r="P110" s="153">
        <f t="shared" ref="O110:W114" si="0">P103/P102-1</f>
        <v>7.1319271525768446E-2</v>
      </c>
      <c r="Q110" s="153">
        <f t="shared" si="0"/>
        <v>-4.3040964308621699E-2</v>
      </c>
      <c r="R110" s="153">
        <f t="shared" si="0"/>
        <v>-0.14620422617554418</v>
      </c>
      <c r="S110" s="153">
        <f t="shared" si="0"/>
        <v>-2.029008404129784E-3</v>
      </c>
      <c r="T110" s="153">
        <f t="shared" si="0"/>
        <v>2.2735028451903672E-2</v>
      </c>
      <c r="U110" s="153">
        <f t="shared" si="0"/>
        <v>-1.8181844960733939E-2</v>
      </c>
      <c r="V110" s="154">
        <f t="shared" si="0"/>
        <v>1.7201923937261832E-2</v>
      </c>
    </row>
    <row r="111" spans="14:22" x14ac:dyDescent="0.25">
      <c r="N111" s="132" t="s">
        <v>116</v>
      </c>
      <c r="O111" s="153">
        <f t="shared" si="0"/>
        <v>0.17748793724440715</v>
      </c>
      <c r="P111" s="153">
        <f t="shared" si="0"/>
        <v>-1.1522580737756249E-2</v>
      </c>
      <c r="Q111" s="153">
        <f t="shared" si="0"/>
        <v>8.6555808551459945E-2</v>
      </c>
      <c r="R111" s="153">
        <f t="shared" si="0"/>
        <v>0.16695532599294571</v>
      </c>
      <c r="S111" s="153">
        <f t="shared" si="0"/>
        <v>2.2585264141129491E-2</v>
      </c>
      <c r="T111" s="153">
        <f t="shared" si="0"/>
        <v>2.5604183092329258E-2</v>
      </c>
      <c r="U111" s="153">
        <f t="shared" si="0"/>
        <v>1.4829392048912426E-2</v>
      </c>
      <c r="V111" s="154">
        <f t="shared" si="0"/>
        <v>4.1310663841070516E-2</v>
      </c>
    </row>
    <row r="112" spans="14:22" x14ac:dyDescent="0.25">
      <c r="N112" s="132" t="s">
        <v>116</v>
      </c>
      <c r="O112" s="153">
        <f t="shared" si="0"/>
        <v>2.5744808609365677E-2</v>
      </c>
      <c r="P112" s="153">
        <f t="shared" si="0"/>
        <v>8.5824776431252969E-2</v>
      </c>
      <c r="Q112" s="153">
        <f t="shared" si="0"/>
        <v>-1.56966754727903E-2</v>
      </c>
      <c r="R112" s="153">
        <f t="shared" si="0"/>
        <v>-1.8433232449680093E-2</v>
      </c>
      <c r="S112" s="153">
        <f t="shared" si="0"/>
        <v>2.907020981109909E-2</v>
      </c>
      <c r="T112" s="153">
        <f t="shared" si="0"/>
        <v>2.5405784333157211E-2</v>
      </c>
      <c r="U112" s="153">
        <f t="shared" si="0"/>
        <v>3.9779941036501842E-2</v>
      </c>
      <c r="V112" s="154">
        <f t="shared" si="0"/>
        <v>3.3429718917132867E-2</v>
      </c>
    </row>
    <row r="113" spans="14:22" x14ac:dyDescent="0.25">
      <c r="N113" s="132" t="s">
        <v>116</v>
      </c>
      <c r="O113" s="153">
        <f t="shared" si="0"/>
        <v>-5.6374618729014503E-2</v>
      </c>
      <c r="P113" s="153">
        <f t="shared" si="0"/>
        <v>8.329939751446469E-3</v>
      </c>
      <c r="Q113" s="153">
        <f t="shared" si="0"/>
        <v>5.3254831750563447E-2</v>
      </c>
      <c r="R113" s="153">
        <f t="shared" si="0"/>
        <v>2.9651969275508394E-2</v>
      </c>
      <c r="S113" s="153">
        <f t="shared" si="0"/>
        <v>-1.9401350934092898E-3</v>
      </c>
      <c r="T113" s="153">
        <f t="shared" si="0"/>
        <v>3.7549185766562188E-2</v>
      </c>
      <c r="U113" s="153">
        <f t="shared" si="0"/>
        <v>3.1098972149391946E-2</v>
      </c>
      <c r="V113" s="154">
        <f t="shared" si="0"/>
        <v>2.4455039356433117E-2</v>
      </c>
    </row>
    <row r="114" spans="14:22" x14ac:dyDescent="0.25">
      <c r="N114" s="132" t="str">
        <f>"QTR "&amp;YEAR(N107)&amp;"Q"&amp;(MONTH(N107)/3)</f>
        <v>QTR 2021Q2</v>
      </c>
      <c r="O114" s="153">
        <f>O107/O106-1</f>
        <v>-2.2646029779901933E-2</v>
      </c>
      <c r="P114" s="153">
        <f t="shared" si="0"/>
        <v>2.6892536274711443E-2</v>
      </c>
      <c r="Q114" s="153">
        <f t="shared" si="0"/>
        <v>1.1518206475822357E-2</v>
      </c>
      <c r="R114" s="153">
        <f t="shared" si="0"/>
        <v>2.05132066066398E-2</v>
      </c>
      <c r="S114" s="153">
        <f t="shared" si="0"/>
        <v>-1.0803354408696397E-2</v>
      </c>
      <c r="T114" s="153">
        <f t="shared" si="0"/>
        <v>1.8406535840522764E-2</v>
      </c>
      <c r="U114" s="153">
        <f t="shared" si="0"/>
        <v>2.2283756423784773E-2</v>
      </c>
      <c r="V114" s="154">
        <f t="shared" si="0"/>
        <v>2.1921083783507544E-2</v>
      </c>
    </row>
    <row r="115" spans="14:22" x14ac:dyDescent="0.25">
      <c r="N115" s="132">
        <v>42825</v>
      </c>
      <c r="O115" s="157" t="s">
        <v>75</v>
      </c>
      <c r="P115" s="158" t="s">
        <v>75</v>
      </c>
      <c r="Q115" s="158" t="s">
        <v>75</v>
      </c>
      <c r="R115" s="159" t="s">
        <v>75</v>
      </c>
      <c r="S115" s="149" t="s">
        <v>75</v>
      </c>
      <c r="T115" s="135" t="s">
        <v>75</v>
      </c>
      <c r="U115" s="135" t="s">
        <v>75</v>
      </c>
      <c r="V115" s="151" t="s">
        <v>75</v>
      </c>
    </row>
    <row r="116" spans="14:22" x14ac:dyDescent="0.25">
      <c r="N116" s="132" t="s">
        <v>118</v>
      </c>
      <c r="O116" s="153">
        <f t="shared" ref="O116:V121" si="1">O102/O98-1</f>
        <v>9.4151243837047538E-2</v>
      </c>
      <c r="P116" s="153">
        <f t="shared" si="1"/>
        <v>-7.1783655526815759E-2</v>
      </c>
      <c r="Q116" s="153">
        <f t="shared" si="1"/>
        <v>4.1061578291134992E-4</v>
      </c>
      <c r="R116" s="153">
        <f t="shared" si="1"/>
        <v>6.9914736864880034E-2</v>
      </c>
      <c r="S116" s="153">
        <f t="shared" si="1"/>
        <v>5.7491811168500329E-2</v>
      </c>
      <c r="T116" s="153">
        <f t="shared" si="1"/>
        <v>6.9406600854009515E-2</v>
      </c>
      <c r="U116" s="153">
        <f t="shared" si="1"/>
        <v>1.0410320454920408E-2</v>
      </c>
      <c r="V116" s="154">
        <f t="shared" si="1"/>
        <v>0.10003960185658478</v>
      </c>
    </row>
    <row r="117" spans="14:22" x14ac:dyDescent="0.25">
      <c r="N117" s="132" t="s">
        <v>118</v>
      </c>
      <c r="O117" s="153">
        <f t="shared" si="1"/>
        <v>-4.5247065665915964E-2</v>
      </c>
      <c r="P117" s="153">
        <f t="shared" si="1"/>
        <v>0.13911251509762379</v>
      </c>
      <c r="Q117" s="153">
        <f t="shared" si="1"/>
        <v>-6.9866575201100067E-2</v>
      </c>
      <c r="R117" s="153">
        <f t="shared" si="1"/>
        <v>-8.8898600653791071E-2</v>
      </c>
      <c r="S117" s="153">
        <f t="shared" si="1"/>
        <v>3.4692784596985105E-2</v>
      </c>
      <c r="T117" s="153">
        <f t="shared" si="1"/>
        <v>6.6372884884221328E-2</v>
      </c>
      <c r="U117" s="153">
        <f t="shared" si="1"/>
        <v>-1.9005275931723298E-2</v>
      </c>
      <c r="V117" s="154">
        <f t="shared" si="1"/>
        <v>6.1164415558308427E-2</v>
      </c>
    </row>
    <row r="118" spans="14:22" x14ac:dyDescent="0.25">
      <c r="N118" s="132" t="s">
        <v>118</v>
      </c>
      <c r="O118" s="153">
        <f t="shared" si="1"/>
        <v>5.5804659397211243E-2</v>
      </c>
      <c r="P118" s="153">
        <f t="shared" si="1"/>
        <v>6.4739484300094352E-2</v>
      </c>
      <c r="Q118" s="153">
        <f t="shared" si="1"/>
        <v>4.9067451284406927E-2</v>
      </c>
      <c r="R118" s="153">
        <f t="shared" si="1"/>
        <v>8.3259878348937999E-3</v>
      </c>
      <c r="S118" s="153">
        <f t="shared" si="1"/>
        <v>3.5894588384238535E-2</v>
      </c>
      <c r="T118" s="153">
        <f t="shared" si="1"/>
        <v>7.8619611485610363E-2</v>
      </c>
      <c r="U118" s="153">
        <f t="shared" si="1"/>
        <v>-1.1461869728641383E-2</v>
      </c>
      <c r="V118" s="154">
        <f t="shared" si="1"/>
        <v>6.3448693686135593E-2</v>
      </c>
    </row>
    <row r="119" spans="14:22" x14ac:dyDescent="0.25">
      <c r="N119" s="132" t="s">
        <v>118</v>
      </c>
      <c r="O119" s="153">
        <f t="shared" si="1"/>
        <v>0.18613823433175214</v>
      </c>
      <c r="P119" s="153">
        <f t="shared" si="1"/>
        <v>9.1475257009812516E-2</v>
      </c>
      <c r="Q119" s="153">
        <f t="shared" si="1"/>
        <v>4.3063006347580091E-2</v>
      </c>
      <c r="R119" s="153">
        <f t="shared" si="1"/>
        <v>-2.6417820505389766E-2</v>
      </c>
      <c r="S119" s="153">
        <f t="shared" si="1"/>
        <v>5.4845274649345743E-2</v>
      </c>
      <c r="T119" s="153">
        <f t="shared" si="1"/>
        <v>9.4435468974486403E-2</v>
      </c>
      <c r="U119" s="153">
        <f t="shared" si="1"/>
        <v>2.821405571736979E-2</v>
      </c>
      <c r="V119" s="154">
        <f t="shared" si="1"/>
        <v>9.4532545258024347E-2</v>
      </c>
    </row>
    <row r="120" spans="14:22" x14ac:dyDescent="0.25">
      <c r="N120" s="132" t="s">
        <v>118</v>
      </c>
      <c r="O120" s="153">
        <f t="shared" si="1"/>
        <v>3.2807967822434003E-2</v>
      </c>
      <c r="P120" s="153">
        <f t="shared" si="1"/>
        <v>0.1594394679756912</v>
      </c>
      <c r="Q120" s="153">
        <f t="shared" si="1"/>
        <v>7.797278679425923E-2</v>
      </c>
      <c r="R120" s="153">
        <f t="shared" si="1"/>
        <v>6.9746369514973594E-3</v>
      </c>
      <c r="S120" s="153">
        <f t="shared" si="1"/>
        <v>4.8139397338349266E-2</v>
      </c>
      <c r="T120" s="153">
        <f t="shared" si="1"/>
        <v>0.11595676974524016</v>
      </c>
      <c r="U120" s="153">
        <f t="shared" si="1"/>
        <v>6.8232739920593977E-2</v>
      </c>
      <c r="V120" s="154">
        <f t="shared" si="1"/>
        <v>0.12140203173576425</v>
      </c>
    </row>
    <row r="121" spans="14:22" x14ac:dyDescent="0.25">
      <c r="N121" s="132" t="str">
        <f>"Y/Y "&amp;RIGHT(N114,4)</f>
        <v>Y/Y 21Q2</v>
      </c>
      <c r="O121" s="153">
        <f>O107/O103-1</f>
        <v>0.11390278479004756</v>
      </c>
      <c r="P121" s="153">
        <f t="shared" si="1"/>
        <v>0.11135846014501727</v>
      </c>
      <c r="Q121" s="153">
        <f t="shared" si="1"/>
        <v>0.13943132282574133</v>
      </c>
      <c r="R121" s="153">
        <f t="shared" si="1"/>
        <v>0.20360272003198632</v>
      </c>
      <c r="S121" s="153">
        <f t="shared" si="1"/>
        <v>3.8923961408134478E-2</v>
      </c>
      <c r="T121" s="153">
        <f t="shared" si="1"/>
        <v>0.11123373738780296</v>
      </c>
      <c r="U121" s="153">
        <f t="shared" si="1"/>
        <v>0.1122599154394559</v>
      </c>
      <c r="V121" s="154">
        <f t="shared" si="1"/>
        <v>0.12660461277216428</v>
      </c>
    </row>
    <row r="122" spans="14:22" x14ac:dyDescent="0.25">
      <c r="N122" s="132">
        <v>43465</v>
      </c>
      <c r="O122" s="157" t="s">
        <v>75</v>
      </c>
      <c r="P122" s="158" t="s">
        <v>75</v>
      </c>
      <c r="Q122" s="158" t="s">
        <v>75</v>
      </c>
      <c r="R122" s="159" t="s">
        <v>75</v>
      </c>
      <c r="S122" s="149" t="s">
        <v>75</v>
      </c>
      <c r="T122" s="135" t="s">
        <v>75</v>
      </c>
      <c r="U122" s="135" t="s">
        <v>75</v>
      </c>
      <c r="V122" s="151" t="s">
        <v>75</v>
      </c>
    </row>
    <row r="123" spans="14:22" x14ac:dyDescent="0.25">
      <c r="N123" s="132" t="s">
        <v>96</v>
      </c>
      <c r="O123" s="157" t="s">
        <v>75</v>
      </c>
      <c r="P123" s="158" t="s">
        <v>75</v>
      </c>
      <c r="Q123" s="158" t="s">
        <v>75</v>
      </c>
      <c r="R123" s="159" t="s">
        <v>75</v>
      </c>
      <c r="S123" s="149" t="s">
        <v>75</v>
      </c>
      <c r="T123" s="135" t="s">
        <v>75</v>
      </c>
      <c r="U123" s="135" t="s">
        <v>75</v>
      </c>
      <c r="V123" s="151" t="s">
        <v>75</v>
      </c>
    </row>
    <row r="124" spans="14:22" x14ac:dyDescent="0.25">
      <c r="N124" s="132" t="s">
        <v>96</v>
      </c>
      <c r="O124" s="157">
        <f>MAX($O$46:$O$57)</f>
        <v>200.48999075342999</v>
      </c>
      <c r="P124" s="157">
        <f>MAX($P$46:$P$57)</f>
        <v>200.44023148202601</v>
      </c>
      <c r="Q124" s="157">
        <f>MAX($Q$46:$Q$57)</f>
        <v>250.73085994573799</v>
      </c>
      <c r="R124" s="157">
        <f>MAX($R$46:$R$57)</f>
        <v>231.71358358380201</v>
      </c>
      <c r="S124" s="157">
        <f>MAX($S$46:$S$57)</f>
        <v>174.614743931215</v>
      </c>
      <c r="T124" s="157">
        <f>MAX($T$46:$T$57)</f>
        <v>179.555343347551</v>
      </c>
      <c r="U124" s="157">
        <f>MAX($U$46:$U$57)</f>
        <v>199.95445581491799</v>
      </c>
      <c r="V124" s="160">
        <f>MAX($V$46:$V$57)</f>
        <v>197.21995235046199</v>
      </c>
    </row>
    <row r="125" spans="14:22" x14ac:dyDescent="0.25">
      <c r="N125" s="132" t="s">
        <v>97</v>
      </c>
      <c r="O125" s="157">
        <f>MIN($O$58:$O$73)</f>
        <v>126.04211016975999</v>
      </c>
      <c r="P125" s="157">
        <f>MIN($P$58:$P$73)</f>
        <v>120.92194614363601</v>
      </c>
      <c r="Q125" s="157">
        <f>MIN($Q$58:$Q$73)</f>
        <v>158.727983961089</v>
      </c>
      <c r="R125" s="157">
        <f>MIN($R$58:$R$73)</f>
        <v>160.24626815030601</v>
      </c>
      <c r="S125" s="157">
        <f>MIN($S$58:$S$73)</f>
        <v>106.626976171341</v>
      </c>
      <c r="T125" s="157">
        <f>MIN($T$58:$T$73)</f>
        <v>118.485669897647</v>
      </c>
      <c r="U125" s="157">
        <f>MIN($U$58:$U$73)</f>
        <v>130.241796553385</v>
      </c>
      <c r="V125" s="160">
        <f>MIN($V$58:$V$73)</f>
        <v>125.923842434083</v>
      </c>
    </row>
    <row r="126" spans="14:22" x14ac:dyDescent="0.25">
      <c r="N126" s="132" t="s">
        <v>119</v>
      </c>
      <c r="O126" s="153">
        <f>O107/O124-1</f>
        <v>0.32382121683677756</v>
      </c>
      <c r="P126" s="153">
        <f t="shared" ref="P126:V126" si="2">P107/P124-1</f>
        <v>0.57694462448417183</v>
      </c>
      <c r="Q126" s="153">
        <f t="shared" si="2"/>
        <v>0.54398632971656857</v>
      </c>
      <c r="R126" s="153">
        <f t="shared" si="2"/>
        <v>0.91280219921518024</v>
      </c>
      <c r="S126" s="153">
        <f t="shared" si="2"/>
        <v>0.16456882997085209</v>
      </c>
      <c r="T126" s="153">
        <f t="shared" si="2"/>
        <v>0.59782636174083015</v>
      </c>
      <c r="U126" s="153">
        <f t="shared" si="2"/>
        <v>0.20716550330706607</v>
      </c>
      <c r="V126" s="154">
        <f t="shared" si="2"/>
        <v>1.0526810288256447</v>
      </c>
    </row>
    <row r="127" spans="14:22" x14ac:dyDescent="0.25">
      <c r="N127" s="132" t="s">
        <v>99</v>
      </c>
      <c r="O127" s="153">
        <f>O107/O125-1</f>
        <v>1.105747858119229</v>
      </c>
      <c r="P127" s="153">
        <f t="shared" ref="P127:V127" si="3">P107/P125-1</f>
        <v>1.6139435863072165</v>
      </c>
      <c r="Q127" s="153">
        <f t="shared" si="3"/>
        <v>1.4389210429913848</v>
      </c>
      <c r="R127" s="153">
        <f t="shared" si="3"/>
        <v>1.7658818978011914</v>
      </c>
      <c r="S127" s="153">
        <f t="shared" si="3"/>
        <v>0.90712421319035097</v>
      </c>
      <c r="T127" s="153">
        <f t="shared" si="3"/>
        <v>1.4213751860455193</v>
      </c>
      <c r="U127" s="153">
        <f t="shared" si="3"/>
        <v>0.85330767602984614</v>
      </c>
      <c r="V127" s="154">
        <f t="shared" si="3"/>
        <v>2.2148769198144982</v>
      </c>
    </row>
    <row r="128" spans="14:22" x14ac:dyDescent="0.25">
      <c r="N128" s="132">
        <v>44012</v>
      </c>
      <c r="O128" s="157" t="s">
        <v>75</v>
      </c>
      <c r="P128" s="158" t="s">
        <v>75</v>
      </c>
      <c r="Q128" s="158" t="s">
        <v>75</v>
      </c>
      <c r="R128" s="159" t="s">
        <v>75</v>
      </c>
      <c r="S128" s="149" t="s">
        <v>75</v>
      </c>
      <c r="T128" s="135" t="s">
        <v>75</v>
      </c>
      <c r="U128" s="135" t="s">
        <v>75</v>
      </c>
      <c r="V128" s="151" t="s">
        <v>75</v>
      </c>
    </row>
    <row r="129" spans="14:22" x14ac:dyDescent="0.25">
      <c r="N129" s="132" t="s">
        <v>107</v>
      </c>
      <c r="O129" s="153">
        <f>O125/O124-1</f>
        <v>-0.37132966241306653</v>
      </c>
      <c r="P129" s="153">
        <f t="shared" ref="P129:V129" si="4">P125/P124-1</f>
        <v>-0.39671818751377075</v>
      </c>
      <c r="Q129" s="153">
        <f t="shared" si="4"/>
        <v>-0.36693878050974593</v>
      </c>
      <c r="R129" s="153">
        <f t="shared" si="4"/>
        <v>-0.30842954620158891</v>
      </c>
      <c r="S129" s="153">
        <f t="shared" si="4"/>
        <v>-0.38935868890118486</v>
      </c>
      <c r="T129" s="153">
        <f t="shared" si="4"/>
        <v>-0.34011615756650748</v>
      </c>
      <c r="U129" s="153">
        <f t="shared" si="4"/>
        <v>-0.34864268954356525</v>
      </c>
      <c r="V129" s="154">
        <f t="shared" si="4"/>
        <v>-0.36150556303596015</v>
      </c>
    </row>
    <row r="130" spans="14:22" x14ac:dyDescent="0.25">
      <c r="N130" s="17">
        <v>46477</v>
      </c>
      <c r="O130" s="102" t="s">
        <v>75</v>
      </c>
      <c r="P130" s="83" t="s">
        <v>75</v>
      </c>
      <c r="Q130" s="83" t="s">
        <v>75</v>
      </c>
      <c r="R130" s="84" t="s">
        <v>75</v>
      </c>
      <c r="S130" s="82" t="s">
        <v>75</v>
      </c>
      <c r="T130" s="20" t="s">
        <v>75</v>
      </c>
      <c r="U130" s="20" t="s">
        <v>75</v>
      </c>
      <c r="V130" s="85" t="s">
        <v>75</v>
      </c>
    </row>
    <row r="131" spans="14:22" x14ac:dyDescent="0.25">
      <c r="N131" s="17">
        <v>46568</v>
      </c>
      <c r="O131" s="102" t="s">
        <v>75</v>
      </c>
      <c r="P131" s="83" t="s">
        <v>75</v>
      </c>
      <c r="Q131" s="83" t="s">
        <v>75</v>
      </c>
      <c r="R131" s="84" t="s">
        <v>75</v>
      </c>
      <c r="S131" s="82" t="s">
        <v>75</v>
      </c>
      <c r="T131" s="20" t="s">
        <v>75</v>
      </c>
      <c r="U131" s="20" t="s">
        <v>75</v>
      </c>
      <c r="V131" s="85" t="s">
        <v>75</v>
      </c>
    </row>
    <row r="132" spans="14:22" x14ac:dyDescent="0.25">
      <c r="N132" s="17">
        <v>46660</v>
      </c>
      <c r="O132" s="102" t="s">
        <v>75</v>
      </c>
      <c r="P132" s="83" t="s">
        <v>75</v>
      </c>
      <c r="Q132" s="83" t="s">
        <v>75</v>
      </c>
      <c r="R132" s="84" t="s">
        <v>75</v>
      </c>
      <c r="S132" s="82" t="s">
        <v>75</v>
      </c>
      <c r="T132" s="20" t="s">
        <v>75</v>
      </c>
      <c r="U132" s="20" t="s">
        <v>75</v>
      </c>
      <c r="V132" s="85" t="s">
        <v>75</v>
      </c>
    </row>
    <row r="133" spans="14:22" x14ac:dyDescent="0.25">
      <c r="N133" s="17">
        <v>46752</v>
      </c>
      <c r="O133" s="102" t="s">
        <v>75</v>
      </c>
      <c r="P133" s="83" t="s">
        <v>75</v>
      </c>
      <c r="Q133" s="83" t="s">
        <v>75</v>
      </c>
      <c r="R133" s="84" t="s">
        <v>75</v>
      </c>
      <c r="S133" s="82" t="s">
        <v>75</v>
      </c>
      <c r="T133" s="20" t="s">
        <v>75</v>
      </c>
      <c r="U133" s="20" t="s">
        <v>75</v>
      </c>
      <c r="V133" s="85" t="s">
        <v>75</v>
      </c>
    </row>
    <row r="134" spans="14:22" x14ac:dyDescent="0.25">
      <c r="N134" s="17">
        <v>46843</v>
      </c>
      <c r="O134" s="102" t="s">
        <v>75</v>
      </c>
      <c r="P134" s="83" t="s">
        <v>75</v>
      </c>
      <c r="Q134" s="83" t="s">
        <v>75</v>
      </c>
      <c r="R134" s="84" t="s">
        <v>75</v>
      </c>
      <c r="S134" s="82" t="s">
        <v>75</v>
      </c>
      <c r="T134" s="20" t="s">
        <v>75</v>
      </c>
      <c r="U134" s="20" t="s">
        <v>75</v>
      </c>
      <c r="V134" s="85" t="s">
        <v>75</v>
      </c>
    </row>
    <row r="135" spans="14:22" x14ac:dyDescent="0.25">
      <c r="N135" s="17">
        <v>46934</v>
      </c>
      <c r="O135" s="102" t="s">
        <v>75</v>
      </c>
      <c r="P135" s="83" t="s">
        <v>75</v>
      </c>
      <c r="Q135" s="83" t="s">
        <v>75</v>
      </c>
      <c r="R135" s="84" t="s">
        <v>75</v>
      </c>
      <c r="S135" s="82" t="s">
        <v>75</v>
      </c>
      <c r="T135" s="20" t="s">
        <v>75</v>
      </c>
      <c r="U135" s="20" t="s">
        <v>75</v>
      </c>
      <c r="V135" s="85" t="s">
        <v>75</v>
      </c>
    </row>
    <row r="136" spans="14:22" x14ac:dyDescent="0.25">
      <c r="N136" s="17">
        <v>47026</v>
      </c>
      <c r="O136" s="102" t="s">
        <v>75</v>
      </c>
      <c r="P136" s="83" t="s">
        <v>75</v>
      </c>
      <c r="Q136" s="83" t="s">
        <v>75</v>
      </c>
      <c r="R136" s="84" t="s">
        <v>75</v>
      </c>
      <c r="S136" s="82" t="s">
        <v>75</v>
      </c>
      <c r="T136" s="20" t="s">
        <v>75</v>
      </c>
      <c r="U136" s="20" t="s">
        <v>75</v>
      </c>
      <c r="V136" s="85" t="s">
        <v>75</v>
      </c>
    </row>
    <row r="137" spans="14:22" x14ac:dyDescent="0.25">
      <c r="N137" s="17">
        <v>47118</v>
      </c>
      <c r="O137" s="102" t="s">
        <v>75</v>
      </c>
      <c r="P137" s="83" t="s">
        <v>75</v>
      </c>
      <c r="Q137" s="83" t="s">
        <v>75</v>
      </c>
      <c r="R137" s="84" t="s">
        <v>75</v>
      </c>
      <c r="S137" s="82" t="s">
        <v>75</v>
      </c>
      <c r="T137" s="20" t="s">
        <v>75</v>
      </c>
      <c r="U137" s="20" t="s">
        <v>75</v>
      </c>
      <c r="V137" s="85" t="s">
        <v>75</v>
      </c>
    </row>
    <row r="138" spans="14:22" x14ac:dyDescent="0.25">
      <c r="N138" s="17">
        <v>47208</v>
      </c>
      <c r="O138" s="102" t="s">
        <v>75</v>
      </c>
      <c r="P138" s="83" t="s">
        <v>75</v>
      </c>
      <c r="Q138" s="83" t="s">
        <v>75</v>
      </c>
      <c r="R138" s="84" t="s">
        <v>75</v>
      </c>
      <c r="S138" s="82" t="s">
        <v>75</v>
      </c>
      <c r="T138" s="20" t="s">
        <v>75</v>
      </c>
      <c r="U138" s="20" t="s">
        <v>75</v>
      </c>
      <c r="V138" s="85" t="s">
        <v>75</v>
      </c>
    </row>
    <row r="139" spans="14:22" x14ac:dyDescent="0.25">
      <c r="N139" s="17">
        <v>47299</v>
      </c>
      <c r="O139" s="102" t="s">
        <v>75</v>
      </c>
      <c r="P139" s="83" t="s">
        <v>75</v>
      </c>
      <c r="Q139" s="83" t="s">
        <v>75</v>
      </c>
      <c r="R139" s="84" t="s">
        <v>75</v>
      </c>
      <c r="S139" s="82" t="s">
        <v>75</v>
      </c>
      <c r="T139" s="20" t="s">
        <v>75</v>
      </c>
      <c r="U139" s="20" t="s">
        <v>75</v>
      </c>
      <c r="V139" s="85" t="s">
        <v>75</v>
      </c>
    </row>
    <row r="140" spans="14:22" x14ac:dyDescent="0.25">
      <c r="N140" s="17">
        <v>47391</v>
      </c>
      <c r="O140" s="102" t="s">
        <v>75</v>
      </c>
      <c r="P140" s="83" t="s">
        <v>75</v>
      </c>
      <c r="Q140" s="83" t="s">
        <v>75</v>
      </c>
      <c r="R140" s="84" t="s">
        <v>75</v>
      </c>
      <c r="S140" s="82" t="s">
        <v>75</v>
      </c>
      <c r="T140" s="20" t="s">
        <v>75</v>
      </c>
      <c r="U140" s="20" t="s">
        <v>75</v>
      </c>
      <c r="V140" s="85" t="s">
        <v>75</v>
      </c>
    </row>
    <row r="141" spans="14:22" x14ac:dyDescent="0.25">
      <c r="N141" s="17">
        <v>47483</v>
      </c>
      <c r="O141" s="102" t="s">
        <v>75</v>
      </c>
      <c r="P141" s="83" t="s">
        <v>75</v>
      </c>
      <c r="Q141" s="83" t="s">
        <v>75</v>
      </c>
      <c r="R141" s="84" t="s">
        <v>75</v>
      </c>
      <c r="S141" s="82" t="s">
        <v>75</v>
      </c>
      <c r="T141" s="20" t="s">
        <v>75</v>
      </c>
      <c r="U141" s="20" t="s">
        <v>75</v>
      </c>
      <c r="V141" s="85" t="s">
        <v>75</v>
      </c>
    </row>
    <row r="142" spans="14:22" x14ac:dyDescent="0.25">
      <c r="N142" s="17">
        <v>47573</v>
      </c>
      <c r="O142" s="102" t="s">
        <v>75</v>
      </c>
      <c r="P142" s="83" t="s">
        <v>75</v>
      </c>
      <c r="Q142" s="83" t="s">
        <v>75</v>
      </c>
      <c r="R142" s="84" t="s">
        <v>75</v>
      </c>
      <c r="S142" s="82" t="s">
        <v>75</v>
      </c>
      <c r="T142" s="20" t="s">
        <v>75</v>
      </c>
      <c r="U142" s="20" t="s">
        <v>75</v>
      </c>
      <c r="V142" s="85" t="s">
        <v>75</v>
      </c>
    </row>
    <row r="143" spans="14:22" x14ac:dyDescent="0.25">
      <c r="N143" s="17">
        <v>47664</v>
      </c>
      <c r="O143" s="102" t="s">
        <v>75</v>
      </c>
      <c r="P143" s="83" t="s">
        <v>75</v>
      </c>
      <c r="Q143" s="83" t="s">
        <v>75</v>
      </c>
      <c r="R143" s="84" t="s">
        <v>75</v>
      </c>
      <c r="S143" s="82" t="s">
        <v>75</v>
      </c>
      <c r="T143" s="20" t="s">
        <v>75</v>
      </c>
      <c r="U143" s="20" t="s">
        <v>75</v>
      </c>
      <c r="V143" s="85" t="s">
        <v>75</v>
      </c>
    </row>
    <row r="144" spans="14:22" x14ac:dyDescent="0.25">
      <c r="N144" s="17">
        <v>47756</v>
      </c>
      <c r="O144" s="102" t="s">
        <v>75</v>
      </c>
      <c r="P144" s="83" t="s">
        <v>75</v>
      </c>
      <c r="Q144" s="83" t="s">
        <v>75</v>
      </c>
      <c r="R144" s="84" t="s">
        <v>75</v>
      </c>
      <c r="S144" s="82" t="s">
        <v>75</v>
      </c>
      <c r="T144" s="20" t="s">
        <v>75</v>
      </c>
      <c r="U144" s="20" t="s">
        <v>75</v>
      </c>
      <c r="V144" s="85" t="s">
        <v>75</v>
      </c>
    </row>
    <row r="145" spans="14:22" x14ac:dyDescent="0.25">
      <c r="N145" s="17">
        <v>47848</v>
      </c>
      <c r="O145" s="102" t="s">
        <v>75</v>
      </c>
      <c r="P145" s="83" t="s">
        <v>75</v>
      </c>
      <c r="Q145" s="83" t="s">
        <v>75</v>
      </c>
      <c r="R145" s="84" t="s">
        <v>75</v>
      </c>
      <c r="S145" s="82" t="s">
        <v>75</v>
      </c>
      <c r="T145" s="20" t="s">
        <v>75</v>
      </c>
      <c r="U145" s="20" t="s">
        <v>75</v>
      </c>
      <c r="V145" s="85" t="s">
        <v>75</v>
      </c>
    </row>
    <row r="146" spans="14:22" x14ac:dyDescent="0.25">
      <c r="N146" s="17">
        <v>47938</v>
      </c>
      <c r="O146" s="102" t="s">
        <v>75</v>
      </c>
      <c r="P146" s="83" t="s">
        <v>75</v>
      </c>
      <c r="Q146" s="83" t="s">
        <v>75</v>
      </c>
      <c r="R146" s="84" t="s">
        <v>75</v>
      </c>
      <c r="S146" s="82" t="s">
        <v>75</v>
      </c>
      <c r="T146" s="20" t="s">
        <v>75</v>
      </c>
      <c r="U146" s="20" t="s">
        <v>75</v>
      </c>
      <c r="V146" s="85" t="s">
        <v>75</v>
      </c>
    </row>
    <row r="147" spans="14:22" x14ac:dyDescent="0.25">
      <c r="N147" s="17">
        <v>48029</v>
      </c>
      <c r="O147" s="102" t="s">
        <v>75</v>
      </c>
      <c r="P147" s="83" t="s">
        <v>75</v>
      </c>
      <c r="Q147" s="83" t="s">
        <v>75</v>
      </c>
      <c r="R147" s="84" t="s">
        <v>75</v>
      </c>
      <c r="S147" s="82" t="s">
        <v>75</v>
      </c>
      <c r="T147" s="20" t="s">
        <v>75</v>
      </c>
      <c r="U147" s="20" t="s">
        <v>75</v>
      </c>
      <c r="V147" s="85" t="s">
        <v>75</v>
      </c>
    </row>
    <row r="148" spans="14:22" x14ac:dyDescent="0.25">
      <c r="N148" s="17">
        <v>48121</v>
      </c>
      <c r="O148" s="102" t="s">
        <v>75</v>
      </c>
      <c r="P148" s="83" t="s">
        <v>75</v>
      </c>
      <c r="Q148" s="83" t="s">
        <v>75</v>
      </c>
      <c r="R148" s="84" t="s">
        <v>75</v>
      </c>
      <c r="S148" s="82" t="s">
        <v>75</v>
      </c>
      <c r="T148" s="20" t="s">
        <v>75</v>
      </c>
      <c r="U148" s="20" t="s">
        <v>75</v>
      </c>
      <c r="V148" s="85" t="s">
        <v>75</v>
      </c>
    </row>
    <row r="149" spans="14:22" x14ac:dyDescent="0.25">
      <c r="N149" s="17">
        <v>48213</v>
      </c>
      <c r="O149" s="102" t="s">
        <v>75</v>
      </c>
      <c r="P149" s="83" t="s">
        <v>75</v>
      </c>
      <c r="Q149" s="83" t="s">
        <v>75</v>
      </c>
      <c r="R149" s="84" t="s">
        <v>75</v>
      </c>
      <c r="S149" s="82" t="s">
        <v>75</v>
      </c>
      <c r="T149" s="20" t="s">
        <v>75</v>
      </c>
      <c r="U149" s="20" t="s">
        <v>75</v>
      </c>
      <c r="V149" s="85" t="s">
        <v>75</v>
      </c>
    </row>
    <row r="150" spans="14:22" x14ac:dyDescent="0.25">
      <c r="N150" s="17">
        <v>48304</v>
      </c>
      <c r="O150" s="102" t="s">
        <v>75</v>
      </c>
      <c r="P150" s="83" t="s">
        <v>75</v>
      </c>
      <c r="Q150" s="83" t="s">
        <v>75</v>
      </c>
      <c r="R150" s="84" t="s">
        <v>75</v>
      </c>
      <c r="S150" s="82" t="s">
        <v>75</v>
      </c>
      <c r="T150" s="20" t="s">
        <v>75</v>
      </c>
      <c r="U150" s="20" t="s">
        <v>75</v>
      </c>
      <c r="V150" s="85" t="s">
        <v>75</v>
      </c>
    </row>
    <row r="151" spans="14:22" x14ac:dyDescent="0.25">
      <c r="N151" s="17">
        <v>48395</v>
      </c>
      <c r="O151" s="102" t="s">
        <v>75</v>
      </c>
      <c r="P151" s="83" t="s">
        <v>75</v>
      </c>
      <c r="Q151" s="83" t="s">
        <v>75</v>
      </c>
      <c r="R151" s="84" t="s">
        <v>75</v>
      </c>
      <c r="S151" s="82" t="s">
        <v>75</v>
      </c>
      <c r="T151" s="20" t="s">
        <v>75</v>
      </c>
      <c r="U151" s="20" t="s">
        <v>75</v>
      </c>
      <c r="V151" s="85" t="s">
        <v>75</v>
      </c>
    </row>
    <row r="152" spans="14:22" x14ac:dyDescent="0.25">
      <c r="N152" s="17">
        <v>48487</v>
      </c>
      <c r="O152" s="102" t="s">
        <v>75</v>
      </c>
      <c r="P152" s="83" t="s">
        <v>75</v>
      </c>
      <c r="Q152" s="83" t="s">
        <v>75</v>
      </c>
      <c r="R152" s="84" t="s">
        <v>75</v>
      </c>
      <c r="S152" s="82" t="s">
        <v>75</v>
      </c>
      <c r="T152" s="20" t="s">
        <v>75</v>
      </c>
      <c r="U152" s="20" t="s">
        <v>75</v>
      </c>
      <c r="V152" s="85" t="s">
        <v>75</v>
      </c>
    </row>
    <row r="153" spans="14:22" x14ac:dyDescent="0.25">
      <c r="N153" s="17">
        <v>48579</v>
      </c>
      <c r="O153" s="102" t="s">
        <v>75</v>
      </c>
      <c r="P153" s="83" t="s">
        <v>75</v>
      </c>
      <c r="Q153" s="83" t="s">
        <v>75</v>
      </c>
      <c r="R153" s="84" t="s">
        <v>75</v>
      </c>
      <c r="S153" s="82" t="s">
        <v>75</v>
      </c>
      <c r="T153" s="20" t="s">
        <v>75</v>
      </c>
      <c r="U153" s="20" t="s">
        <v>75</v>
      </c>
      <c r="V153" s="85" t="s">
        <v>75</v>
      </c>
    </row>
    <row r="154" spans="14:22" x14ac:dyDescent="0.25">
      <c r="N154" s="17">
        <v>48669</v>
      </c>
      <c r="O154" s="102" t="s">
        <v>75</v>
      </c>
      <c r="P154" s="83" t="s">
        <v>75</v>
      </c>
      <c r="Q154" s="83" t="s">
        <v>75</v>
      </c>
      <c r="R154" s="84" t="s">
        <v>75</v>
      </c>
      <c r="S154" s="82" t="s">
        <v>75</v>
      </c>
      <c r="T154" s="20" t="s">
        <v>75</v>
      </c>
      <c r="U154" s="20" t="s">
        <v>75</v>
      </c>
      <c r="V154" s="85" t="s">
        <v>75</v>
      </c>
    </row>
    <row r="155" spans="14:22" x14ac:dyDescent="0.25">
      <c r="N155" s="17">
        <v>48760</v>
      </c>
      <c r="O155" s="102" t="s">
        <v>75</v>
      </c>
      <c r="P155" s="83" t="s">
        <v>75</v>
      </c>
      <c r="Q155" s="83" t="s">
        <v>75</v>
      </c>
      <c r="R155" s="84" t="s">
        <v>75</v>
      </c>
      <c r="S155" s="82" t="s">
        <v>75</v>
      </c>
      <c r="T155" s="20" t="s">
        <v>75</v>
      </c>
      <c r="U155" s="20" t="s">
        <v>75</v>
      </c>
      <c r="V155" s="85" t="s">
        <v>75</v>
      </c>
    </row>
    <row r="156" spans="14:22" x14ac:dyDescent="0.25">
      <c r="N156" s="17">
        <v>48852</v>
      </c>
      <c r="O156" s="102" t="s">
        <v>75</v>
      </c>
      <c r="P156" s="83" t="s">
        <v>75</v>
      </c>
      <c r="Q156" s="83" t="s">
        <v>75</v>
      </c>
      <c r="R156" s="84" t="s">
        <v>75</v>
      </c>
      <c r="S156" s="82" t="s">
        <v>75</v>
      </c>
      <c r="T156" s="20" t="s">
        <v>75</v>
      </c>
      <c r="U156" s="20" t="s">
        <v>75</v>
      </c>
      <c r="V156" s="85" t="s">
        <v>75</v>
      </c>
    </row>
    <row r="157" spans="14:22" x14ac:dyDescent="0.25">
      <c r="N157" s="17">
        <v>48944</v>
      </c>
      <c r="O157" s="102" t="s">
        <v>75</v>
      </c>
      <c r="P157" s="83" t="s">
        <v>75</v>
      </c>
      <c r="Q157" s="83" t="s">
        <v>75</v>
      </c>
      <c r="R157" s="84" t="s">
        <v>75</v>
      </c>
      <c r="S157" s="82" t="s">
        <v>75</v>
      </c>
      <c r="T157" s="20" t="s">
        <v>75</v>
      </c>
      <c r="U157" s="20" t="s">
        <v>75</v>
      </c>
      <c r="V157" s="85" t="s">
        <v>75</v>
      </c>
    </row>
    <row r="158" spans="14:22" x14ac:dyDescent="0.25">
      <c r="O158" s="102" t="s">
        <v>75</v>
      </c>
      <c r="P158" s="83" t="s">
        <v>75</v>
      </c>
      <c r="Q158" s="83" t="s">
        <v>75</v>
      </c>
      <c r="R158" s="84" t="s">
        <v>75</v>
      </c>
      <c r="S158" s="82" t="s">
        <v>75</v>
      </c>
      <c r="T158" s="20" t="s">
        <v>75</v>
      </c>
      <c r="U158" s="20" t="s">
        <v>75</v>
      </c>
      <c r="V158" s="85" t="s">
        <v>75</v>
      </c>
    </row>
    <row r="159" spans="14:22" x14ac:dyDescent="0.25">
      <c r="O159" s="102" t="s">
        <v>75</v>
      </c>
      <c r="P159" s="83" t="s">
        <v>75</v>
      </c>
      <c r="Q159" s="83" t="s">
        <v>75</v>
      </c>
      <c r="R159" s="84" t="s">
        <v>75</v>
      </c>
      <c r="S159" s="82" t="s">
        <v>75</v>
      </c>
      <c r="T159" s="20" t="s">
        <v>75</v>
      </c>
      <c r="U159" s="20" t="s">
        <v>75</v>
      </c>
      <c r="V159" s="85" t="s">
        <v>75</v>
      </c>
    </row>
    <row r="160" spans="14:22" x14ac:dyDescent="0.25">
      <c r="O160" s="102" t="s">
        <v>75</v>
      </c>
      <c r="P160" s="83" t="s">
        <v>75</v>
      </c>
      <c r="Q160" s="83" t="s">
        <v>75</v>
      </c>
      <c r="R160" s="84" t="s">
        <v>75</v>
      </c>
      <c r="S160" s="82" t="s">
        <v>75</v>
      </c>
      <c r="T160" s="20" t="s">
        <v>75</v>
      </c>
      <c r="U160" s="20" t="s">
        <v>75</v>
      </c>
      <c r="V160" s="85" t="s">
        <v>75</v>
      </c>
    </row>
    <row r="161" spans="15:22" x14ac:dyDescent="0.25">
      <c r="O161" s="102" t="s">
        <v>75</v>
      </c>
      <c r="P161" s="83" t="s">
        <v>75</v>
      </c>
      <c r="Q161" s="83" t="s">
        <v>75</v>
      </c>
      <c r="R161" s="84" t="s">
        <v>75</v>
      </c>
      <c r="S161" s="82" t="s">
        <v>75</v>
      </c>
      <c r="T161" s="20" t="s">
        <v>75</v>
      </c>
      <c r="U161" s="20" t="s">
        <v>75</v>
      </c>
      <c r="V161" s="85" t="s">
        <v>75</v>
      </c>
    </row>
    <row r="162" spans="15:22" x14ac:dyDescent="0.25">
      <c r="O162" s="102" t="s">
        <v>75</v>
      </c>
      <c r="P162" s="83" t="s">
        <v>75</v>
      </c>
      <c r="Q162" s="83" t="s">
        <v>75</v>
      </c>
      <c r="R162" s="84" t="s">
        <v>75</v>
      </c>
      <c r="S162" s="82" t="s">
        <v>75</v>
      </c>
      <c r="T162" s="20" t="s">
        <v>75</v>
      </c>
      <c r="U162" s="20" t="s">
        <v>75</v>
      </c>
      <c r="V162" s="85" t="s">
        <v>75</v>
      </c>
    </row>
    <row r="163" spans="15:22" x14ac:dyDescent="0.25">
      <c r="O163" s="102" t="s">
        <v>75</v>
      </c>
      <c r="P163" s="83" t="s">
        <v>75</v>
      </c>
      <c r="Q163" s="83" t="s">
        <v>75</v>
      </c>
      <c r="R163" s="84" t="s">
        <v>75</v>
      </c>
      <c r="S163" s="82" t="s">
        <v>75</v>
      </c>
      <c r="T163" s="20" t="s">
        <v>75</v>
      </c>
      <c r="U163" s="20" t="s">
        <v>75</v>
      </c>
      <c r="V163" s="85" t="s">
        <v>75</v>
      </c>
    </row>
    <row r="164" spans="15:22" x14ac:dyDescent="0.25">
      <c r="O164" s="102" t="s">
        <v>75</v>
      </c>
      <c r="P164" s="83" t="s">
        <v>75</v>
      </c>
      <c r="Q164" s="83" t="s">
        <v>75</v>
      </c>
      <c r="R164" s="84" t="s">
        <v>75</v>
      </c>
      <c r="S164" s="82" t="s">
        <v>75</v>
      </c>
      <c r="T164" s="20" t="s">
        <v>75</v>
      </c>
      <c r="U164" s="20" t="s">
        <v>75</v>
      </c>
      <c r="V164" s="85" t="s">
        <v>75</v>
      </c>
    </row>
    <row r="165" spans="15:22" x14ac:dyDescent="0.25">
      <c r="O165" s="102" t="s">
        <v>75</v>
      </c>
      <c r="P165" s="83" t="s">
        <v>75</v>
      </c>
      <c r="Q165" s="83" t="s">
        <v>75</v>
      </c>
      <c r="R165" s="84" t="s">
        <v>75</v>
      </c>
      <c r="S165" s="82" t="s">
        <v>75</v>
      </c>
      <c r="T165" s="20" t="s">
        <v>75</v>
      </c>
      <c r="U165" s="20" t="s">
        <v>75</v>
      </c>
      <c r="V165" s="85" t="s">
        <v>75</v>
      </c>
    </row>
    <row r="166" spans="15:22" x14ac:dyDescent="0.25">
      <c r="O166" s="102" t="s">
        <v>75</v>
      </c>
      <c r="P166" s="83" t="s">
        <v>75</v>
      </c>
      <c r="Q166" s="83" t="s">
        <v>75</v>
      </c>
      <c r="R166" s="84" t="s">
        <v>75</v>
      </c>
      <c r="S166" s="82" t="s">
        <v>75</v>
      </c>
      <c r="T166" s="20" t="s">
        <v>75</v>
      </c>
      <c r="U166" s="20" t="s">
        <v>75</v>
      </c>
      <c r="V166" s="85" t="s">
        <v>75</v>
      </c>
    </row>
    <row r="167" spans="15:22" x14ac:dyDescent="0.25">
      <c r="O167" s="102" t="s">
        <v>75</v>
      </c>
      <c r="P167" s="83" t="s">
        <v>75</v>
      </c>
      <c r="Q167" s="83" t="s">
        <v>75</v>
      </c>
      <c r="R167" s="84" t="s">
        <v>75</v>
      </c>
      <c r="S167" s="82" t="s">
        <v>75</v>
      </c>
      <c r="T167" s="20" t="s">
        <v>75</v>
      </c>
      <c r="U167" s="20" t="s">
        <v>75</v>
      </c>
      <c r="V167" s="85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7 N130:N157">
    <cfRule type="expression" dxfId="40" priority="6">
      <formula>$O6=""</formula>
    </cfRule>
  </conditionalFormatting>
  <conditionalFormatting sqref="N108">
    <cfRule type="expression" dxfId="8" priority="5">
      <formula>$O108=""</formula>
    </cfRule>
  </conditionalFormatting>
  <conditionalFormatting sqref="N109 N128:N129">
    <cfRule type="expression" dxfId="7" priority="4">
      <formula>$O109=""</formula>
    </cfRule>
  </conditionalFormatting>
  <conditionalFormatting sqref="N110:N113 N115:N120 N122:N127">
    <cfRule type="expression" dxfId="6" priority="3">
      <formula>$O110=""</formula>
    </cfRule>
  </conditionalFormatting>
  <conditionalFormatting sqref="N121">
    <cfRule type="expression" dxfId="5" priority="2">
      <formula>$O121=""</formula>
    </cfRule>
  </conditionalFormatting>
  <conditionalFormatting sqref="N114">
    <cfRule type="expression" dxfId="4" priority="1">
      <formula>$O114=""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F8BD-D92E-4BE1-9343-B69E75FC20F9}">
  <sheetPr codeName="Sheet11"/>
  <dimension ref="A1:X633"/>
  <sheetViews>
    <sheetView topLeftCell="A19" workbookViewId="0">
      <selection activeCell="A262" sqref="A262:XFD275"/>
    </sheetView>
  </sheetViews>
  <sheetFormatPr defaultColWidth="9.140625" defaultRowHeight="15" x14ac:dyDescent="0.25"/>
  <cols>
    <col min="1" max="1" width="13.7109375" style="109" customWidth="1"/>
    <col min="2" max="13" width="13.7109375" style="38" customWidth="1"/>
    <col min="14" max="14" width="11.85546875" style="38" bestFit="1" customWidth="1"/>
    <col min="15" max="22" width="22.28515625" style="38" customWidth="1"/>
    <col min="23" max="23" width="16.85546875" style="38" customWidth="1"/>
    <col min="24" max="24" width="20.28515625" style="38" customWidth="1"/>
    <col min="25" max="16384" width="9.140625" style="38"/>
  </cols>
  <sheetData>
    <row r="1" spans="1:24" s="105" customFormat="1" ht="63.95" customHeight="1" x14ac:dyDescent="0.25">
      <c r="A1" s="104"/>
      <c r="N1" s="106" t="s">
        <v>42</v>
      </c>
      <c r="O1" s="107" t="s">
        <v>43</v>
      </c>
      <c r="P1" s="107" t="s">
        <v>44</v>
      </c>
      <c r="Q1" s="107" t="s">
        <v>45</v>
      </c>
      <c r="R1" s="108" t="s">
        <v>46</v>
      </c>
      <c r="S1" s="108" t="s">
        <v>47</v>
      </c>
      <c r="T1" s="108" t="s">
        <v>48</v>
      </c>
      <c r="U1" s="107" t="s">
        <v>49</v>
      </c>
      <c r="V1" s="107" t="s">
        <v>50</v>
      </c>
      <c r="W1" s="107" t="s">
        <v>51</v>
      </c>
      <c r="X1" s="107" t="s">
        <v>52</v>
      </c>
    </row>
    <row r="2" spans="1:24" ht="15.75" x14ac:dyDescent="0.25">
      <c r="N2" s="110">
        <v>36556</v>
      </c>
      <c r="O2" s="111">
        <v>193</v>
      </c>
      <c r="P2" s="111">
        <v>21</v>
      </c>
      <c r="Q2" s="111">
        <v>172</v>
      </c>
      <c r="R2" s="112">
        <v>488101943</v>
      </c>
      <c r="S2" s="112">
        <v>250484456</v>
      </c>
      <c r="T2" s="112">
        <v>237617487</v>
      </c>
      <c r="U2" s="113" t="s">
        <v>15</v>
      </c>
      <c r="V2" s="113" t="s">
        <v>15</v>
      </c>
      <c r="W2" s="113" t="s">
        <v>15</v>
      </c>
      <c r="X2" s="113" t="s">
        <v>15</v>
      </c>
    </row>
    <row r="3" spans="1:24" ht="15.75" x14ac:dyDescent="0.25">
      <c r="N3" s="110">
        <v>36585</v>
      </c>
      <c r="O3" s="111">
        <v>152</v>
      </c>
      <c r="P3" s="111">
        <v>25</v>
      </c>
      <c r="Q3" s="111">
        <v>127</v>
      </c>
      <c r="R3" s="112">
        <v>562751598</v>
      </c>
      <c r="S3" s="112">
        <v>384150256</v>
      </c>
      <c r="T3" s="112">
        <v>178601342</v>
      </c>
      <c r="U3" s="113" t="s">
        <v>15</v>
      </c>
      <c r="V3" s="113" t="s">
        <v>15</v>
      </c>
      <c r="W3" s="113" t="s">
        <v>15</v>
      </c>
      <c r="X3" s="113" t="s">
        <v>15</v>
      </c>
    </row>
    <row r="4" spans="1:24" ht="15.75" x14ac:dyDescent="0.25">
      <c r="N4" s="110">
        <v>36616</v>
      </c>
      <c r="O4" s="111">
        <v>229</v>
      </c>
      <c r="P4" s="111">
        <v>34</v>
      </c>
      <c r="Q4" s="111">
        <v>195</v>
      </c>
      <c r="R4" s="112">
        <v>660592934</v>
      </c>
      <c r="S4" s="112">
        <v>382522934</v>
      </c>
      <c r="T4" s="112">
        <v>278070000</v>
      </c>
      <c r="U4" s="113" t="s">
        <v>15</v>
      </c>
      <c r="V4" s="113" t="s">
        <v>15</v>
      </c>
      <c r="W4" s="113" t="s">
        <v>15</v>
      </c>
      <c r="X4" s="113" t="s">
        <v>15</v>
      </c>
    </row>
    <row r="5" spans="1:24" ht="15.75" x14ac:dyDescent="0.25">
      <c r="N5" s="110">
        <v>36646</v>
      </c>
      <c r="O5" s="111">
        <v>182</v>
      </c>
      <c r="P5" s="111">
        <v>30</v>
      </c>
      <c r="Q5" s="111">
        <v>152</v>
      </c>
      <c r="R5" s="112">
        <v>490801242</v>
      </c>
      <c r="S5" s="112">
        <v>267688500</v>
      </c>
      <c r="T5" s="112">
        <v>223112742</v>
      </c>
      <c r="U5" s="113" t="s">
        <v>15</v>
      </c>
      <c r="V5" s="113" t="s">
        <v>15</v>
      </c>
      <c r="W5" s="113" t="s">
        <v>15</v>
      </c>
      <c r="X5" s="113" t="s">
        <v>15</v>
      </c>
    </row>
    <row r="6" spans="1:24" ht="15.75" x14ac:dyDescent="0.25">
      <c r="N6" s="110">
        <v>36677</v>
      </c>
      <c r="O6" s="111">
        <v>213</v>
      </c>
      <c r="P6" s="111">
        <v>34</v>
      </c>
      <c r="Q6" s="111">
        <v>179</v>
      </c>
      <c r="R6" s="112">
        <v>1056764629</v>
      </c>
      <c r="S6" s="112">
        <v>789220240</v>
      </c>
      <c r="T6" s="112">
        <v>267544389</v>
      </c>
      <c r="U6" s="113" t="s">
        <v>15</v>
      </c>
      <c r="V6" s="113" t="s">
        <v>15</v>
      </c>
      <c r="W6" s="113" t="s">
        <v>15</v>
      </c>
      <c r="X6" s="113" t="s">
        <v>15</v>
      </c>
    </row>
    <row r="7" spans="1:24" ht="15.75" x14ac:dyDescent="0.25">
      <c r="A7" s="100" t="s">
        <v>91</v>
      </c>
      <c r="B7" s="100"/>
      <c r="C7" s="100"/>
      <c r="D7" s="100"/>
      <c r="E7" s="100"/>
      <c r="F7" s="100"/>
      <c r="G7" s="101"/>
      <c r="H7" s="100" t="s">
        <v>92</v>
      </c>
      <c r="I7" s="100"/>
      <c r="J7" s="100"/>
      <c r="K7" s="100"/>
      <c r="L7" s="100"/>
      <c r="M7" s="100"/>
      <c r="N7" s="110">
        <v>36707</v>
      </c>
      <c r="O7" s="111">
        <v>243</v>
      </c>
      <c r="P7" s="111">
        <v>45</v>
      </c>
      <c r="Q7" s="111">
        <v>198</v>
      </c>
      <c r="R7" s="112">
        <v>812109941</v>
      </c>
      <c r="S7" s="112">
        <v>501688017</v>
      </c>
      <c r="T7" s="112">
        <v>310421924</v>
      </c>
      <c r="U7" s="113" t="s">
        <v>15</v>
      </c>
      <c r="V7" s="113" t="s">
        <v>15</v>
      </c>
      <c r="W7" s="113" t="s">
        <v>15</v>
      </c>
      <c r="X7" s="113" t="s">
        <v>15</v>
      </c>
    </row>
    <row r="8" spans="1:24" ht="15.75" x14ac:dyDescent="0.25">
      <c r="N8" s="110">
        <v>36738</v>
      </c>
      <c r="O8" s="111">
        <v>206</v>
      </c>
      <c r="P8" s="111">
        <v>27</v>
      </c>
      <c r="Q8" s="111">
        <v>179</v>
      </c>
      <c r="R8" s="112">
        <v>731513959</v>
      </c>
      <c r="S8" s="112">
        <v>459627450</v>
      </c>
      <c r="T8" s="112">
        <v>271886509</v>
      </c>
      <c r="U8" s="113" t="s">
        <v>15</v>
      </c>
      <c r="V8" s="113" t="s">
        <v>15</v>
      </c>
      <c r="W8" s="113" t="s">
        <v>15</v>
      </c>
      <c r="X8" s="113" t="s">
        <v>15</v>
      </c>
    </row>
    <row r="9" spans="1:24" ht="15.75" x14ac:dyDescent="0.25">
      <c r="N9" s="110">
        <v>36769</v>
      </c>
      <c r="O9" s="111">
        <v>238</v>
      </c>
      <c r="P9" s="111">
        <v>41</v>
      </c>
      <c r="Q9" s="111">
        <v>197</v>
      </c>
      <c r="R9" s="112">
        <v>1044422538</v>
      </c>
      <c r="S9" s="112">
        <v>724463506</v>
      </c>
      <c r="T9" s="112">
        <v>319959032</v>
      </c>
      <c r="U9" s="113" t="s">
        <v>15</v>
      </c>
      <c r="V9" s="113" t="s">
        <v>15</v>
      </c>
      <c r="W9" s="113" t="s">
        <v>15</v>
      </c>
      <c r="X9" s="113" t="s">
        <v>15</v>
      </c>
    </row>
    <row r="10" spans="1:24" ht="15.75" x14ac:dyDescent="0.25">
      <c r="N10" s="110">
        <v>36799</v>
      </c>
      <c r="O10" s="111">
        <v>228</v>
      </c>
      <c r="P10" s="111">
        <v>47</v>
      </c>
      <c r="Q10" s="111">
        <v>181</v>
      </c>
      <c r="R10" s="112">
        <v>1247375623</v>
      </c>
      <c r="S10" s="112">
        <v>980362614</v>
      </c>
      <c r="T10" s="112">
        <v>267013009</v>
      </c>
      <c r="U10" s="113" t="s">
        <v>15</v>
      </c>
      <c r="V10" s="113" t="s">
        <v>15</v>
      </c>
      <c r="W10" s="113" t="s">
        <v>15</v>
      </c>
      <c r="X10" s="113" t="s">
        <v>15</v>
      </c>
    </row>
    <row r="11" spans="1:24" ht="15.75" x14ac:dyDescent="0.25">
      <c r="N11" s="110">
        <v>36830</v>
      </c>
      <c r="O11" s="111">
        <v>212</v>
      </c>
      <c r="P11" s="111">
        <v>43</v>
      </c>
      <c r="Q11" s="111">
        <v>169</v>
      </c>
      <c r="R11" s="112">
        <v>763688151</v>
      </c>
      <c r="S11" s="112">
        <v>516113420</v>
      </c>
      <c r="T11" s="112">
        <v>247574731</v>
      </c>
      <c r="U11" s="113" t="s">
        <v>15</v>
      </c>
      <c r="V11" s="113" t="s">
        <v>15</v>
      </c>
      <c r="W11" s="113" t="s">
        <v>15</v>
      </c>
      <c r="X11" s="113" t="s">
        <v>15</v>
      </c>
    </row>
    <row r="12" spans="1:24" ht="15.75" x14ac:dyDescent="0.25">
      <c r="N12" s="110">
        <v>36860</v>
      </c>
      <c r="O12" s="111">
        <v>204</v>
      </c>
      <c r="P12" s="111">
        <v>49</v>
      </c>
      <c r="Q12" s="111">
        <v>155</v>
      </c>
      <c r="R12" s="112">
        <v>1503670583</v>
      </c>
      <c r="S12" s="112">
        <v>1277653612</v>
      </c>
      <c r="T12" s="112">
        <v>226016971</v>
      </c>
      <c r="U12" s="113" t="s">
        <v>15</v>
      </c>
      <c r="V12" s="113" t="s">
        <v>15</v>
      </c>
      <c r="W12" s="113" t="s">
        <v>15</v>
      </c>
      <c r="X12" s="113" t="s">
        <v>15</v>
      </c>
    </row>
    <row r="13" spans="1:24" ht="15.75" x14ac:dyDescent="0.25">
      <c r="N13" s="110">
        <v>36891</v>
      </c>
      <c r="O13" s="111">
        <v>335</v>
      </c>
      <c r="P13" s="111">
        <v>96</v>
      </c>
      <c r="Q13" s="111">
        <v>239</v>
      </c>
      <c r="R13" s="112">
        <v>2086826798</v>
      </c>
      <c r="S13" s="112">
        <v>1718817089</v>
      </c>
      <c r="T13" s="112">
        <v>368009709</v>
      </c>
      <c r="U13" s="113" t="s">
        <v>15</v>
      </c>
      <c r="V13" s="113" t="s">
        <v>15</v>
      </c>
      <c r="W13" s="113" t="s">
        <v>15</v>
      </c>
      <c r="X13" s="113" t="s">
        <v>15</v>
      </c>
    </row>
    <row r="14" spans="1:24" ht="15.75" x14ac:dyDescent="0.25">
      <c r="N14" s="110">
        <v>36922</v>
      </c>
      <c r="O14" s="111">
        <v>248</v>
      </c>
      <c r="P14" s="111">
        <v>42</v>
      </c>
      <c r="Q14" s="111">
        <v>206</v>
      </c>
      <c r="R14" s="112">
        <v>1216105455</v>
      </c>
      <c r="S14" s="112">
        <v>820154465</v>
      </c>
      <c r="T14" s="112">
        <v>395950990</v>
      </c>
      <c r="U14" s="113" t="s">
        <v>15</v>
      </c>
      <c r="V14" s="113" t="s">
        <v>15</v>
      </c>
      <c r="W14" s="113" t="s">
        <v>15</v>
      </c>
      <c r="X14" s="113" t="s">
        <v>15</v>
      </c>
    </row>
    <row r="15" spans="1:24" ht="15.75" x14ac:dyDescent="0.25">
      <c r="N15" s="110">
        <v>36950</v>
      </c>
      <c r="O15" s="111">
        <v>221</v>
      </c>
      <c r="P15" s="111">
        <v>32</v>
      </c>
      <c r="Q15" s="111">
        <v>189</v>
      </c>
      <c r="R15" s="112">
        <v>781798056</v>
      </c>
      <c r="S15" s="112">
        <v>500077265</v>
      </c>
      <c r="T15" s="112">
        <v>281720791</v>
      </c>
      <c r="U15" s="113" t="s">
        <v>15</v>
      </c>
      <c r="V15" s="113" t="s">
        <v>15</v>
      </c>
      <c r="W15" s="113" t="s">
        <v>15</v>
      </c>
      <c r="X15" s="113" t="s">
        <v>15</v>
      </c>
    </row>
    <row r="16" spans="1:24" ht="15.75" x14ac:dyDescent="0.25">
      <c r="N16" s="110">
        <v>36981</v>
      </c>
      <c r="O16" s="111">
        <v>280</v>
      </c>
      <c r="P16" s="111">
        <v>44</v>
      </c>
      <c r="Q16" s="111">
        <v>236</v>
      </c>
      <c r="R16" s="112">
        <v>903092463</v>
      </c>
      <c r="S16" s="112">
        <v>512219040</v>
      </c>
      <c r="T16" s="112">
        <v>390873423</v>
      </c>
      <c r="U16" s="113" t="s">
        <v>15</v>
      </c>
      <c r="V16" s="113" t="s">
        <v>15</v>
      </c>
      <c r="W16" s="113" t="s">
        <v>15</v>
      </c>
      <c r="X16" s="113" t="s">
        <v>15</v>
      </c>
    </row>
    <row r="17" spans="1:24" ht="15.75" x14ac:dyDescent="0.25">
      <c r="N17" s="110">
        <v>37011</v>
      </c>
      <c r="O17" s="111">
        <v>251</v>
      </c>
      <c r="P17" s="111">
        <v>40</v>
      </c>
      <c r="Q17" s="111">
        <v>211</v>
      </c>
      <c r="R17" s="112">
        <v>1131012861</v>
      </c>
      <c r="S17" s="112">
        <v>841599604</v>
      </c>
      <c r="T17" s="112">
        <v>289413257</v>
      </c>
      <c r="U17" s="113" t="s">
        <v>15</v>
      </c>
      <c r="V17" s="113" t="s">
        <v>15</v>
      </c>
      <c r="W17" s="113" t="s">
        <v>15</v>
      </c>
      <c r="X17" s="113" t="s">
        <v>15</v>
      </c>
    </row>
    <row r="18" spans="1:24" ht="15.75" x14ac:dyDescent="0.25">
      <c r="N18" s="110">
        <v>37042</v>
      </c>
      <c r="O18" s="111">
        <v>323</v>
      </c>
      <c r="P18" s="111">
        <v>64</v>
      </c>
      <c r="Q18" s="111">
        <v>259</v>
      </c>
      <c r="R18" s="112">
        <v>1119466728</v>
      </c>
      <c r="S18" s="112">
        <v>677996265</v>
      </c>
      <c r="T18" s="112">
        <v>441470463</v>
      </c>
      <c r="U18" s="113" t="s">
        <v>15</v>
      </c>
      <c r="V18" s="113" t="s">
        <v>15</v>
      </c>
      <c r="W18" s="113" t="s">
        <v>15</v>
      </c>
      <c r="X18" s="113" t="s">
        <v>15</v>
      </c>
    </row>
    <row r="19" spans="1:24" ht="15.75" x14ac:dyDescent="0.25">
      <c r="N19" s="110">
        <v>37072</v>
      </c>
      <c r="O19" s="111">
        <v>365</v>
      </c>
      <c r="P19" s="111">
        <v>56</v>
      </c>
      <c r="Q19" s="111">
        <v>309</v>
      </c>
      <c r="R19" s="112">
        <v>1219283967</v>
      </c>
      <c r="S19" s="112">
        <v>753964395</v>
      </c>
      <c r="T19" s="112">
        <v>465319572</v>
      </c>
      <c r="U19" s="113" t="s">
        <v>15</v>
      </c>
      <c r="V19" s="113" t="s">
        <v>15</v>
      </c>
      <c r="W19" s="113" t="s">
        <v>15</v>
      </c>
      <c r="X19" s="113" t="s">
        <v>15</v>
      </c>
    </row>
    <row r="20" spans="1:24" ht="15.75" x14ac:dyDescent="0.25">
      <c r="N20" s="110">
        <v>37103</v>
      </c>
      <c r="O20" s="111">
        <v>302</v>
      </c>
      <c r="P20" s="111">
        <v>43</v>
      </c>
      <c r="Q20" s="111">
        <v>259</v>
      </c>
      <c r="R20" s="112">
        <v>906301445</v>
      </c>
      <c r="S20" s="112">
        <v>523047992</v>
      </c>
      <c r="T20" s="112">
        <v>383253453</v>
      </c>
      <c r="U20" s="113" t="s">
        <v>15</v>
      </c>
      <c r="V20" s="113" t="s">
        <v>15</v>
      </c>
      <c r="W20" s="113" t="s">
        <v>15</v>
      </c>
      <c r="X20" s="113" t="s">
        <v>15</v>
      </c>
    </row>
    <row r="21" spans="1:24" ht="15.75" x14ac:dyDescent="0.25">
      <c r="N21" s="110">
        <v>37134</v>
      </c>
      <c r="O21" s="111">
        <v>391</v>
      </c>
      <c r="P21" s="111">
        <v>47</v>
      </c>
      <c r="Q21" s="111">
        <v>344</v>
      </c>
      <c r="R21" s="112">
        <v>1124655832</v>
      </c>
      <c r="S21" s="112">
        <v>607192241</v>
      </c>
      <c r="T21" s="112">
        <v>517463591</v>
      </c>
      <c r="U21" s="113" t="s">
        <v>15</v>
      </c>
      <c r="V21" s="113" t="s">
        <v>15</v>
      </c>
      <c r="W21" s="113" t="s">
        <v>15</v>
      </c>
      <c r="X21" s="113" t="s">
        <v>15</v>
      </c>
    </row>
    <row r="22" spans="1:24" ht="15.75" x14ac:dyDescent="0.25">
      <c r="N22" s="110">
        <v>37164</v>
      </c>
      <c r="O22" s="111">
        <v>292</v>
      </c>
      <c r="P22" s="111">
        <v>43</v>
      </c>
      <c r="Q22" s="111">
        <v>249</v>
      </c>
      <c r="R22" s="112">
        <v>913250459</v>
      </c>
      <c r="S22" s="112">
        <v>514047617</v>
      </c>
      <c r="T22" s="112">
        <v>399202842</v>
      </c>
      <c r="U22" s="113" t="s">
        <v>15</v>
      </c>
      <c r="V22" s="113" t="s">
        <v>15</v>
      </c>
      <c r="W22" s="113" t="s">
        <v>15</v>
      </c>
      <c r="X22" s="113" t="s">
        <v>15</v>
      </c>
    </row>
    <row r="23" spans="1:24" ht="15.75" x14ac:dyDescent="0.25">
      <c r="N23" s="110">
        <v>37195</v>
      </c>
      <c r="O23" s="111">
        <v>323</v>
      </c>
      <c r="P23" s="111">
        <v>43</v>
      </c>
      <c r="Q23" s="111">
        <v>280</v>
      </c>
      <c r="R23" s="112">
        <v>826129643</v>
      </c>
      <c r="S23" s="112">
        <v>429697500</v>
      </c>
      <c r="T23" s="112">
        <v>396432143</v>
      </c>
      <c r="U23" s="113" t="s">
        <v>15</v>
      </c>
      <c r="V23" s="113" t="s">
        <v>15</v>
      </c>
      <c r="W23" s="113" t="s">
        <v>15</v>
      </c>
      <c r="X23" s="113" t="s">
        <v>15</v>
      </c>
    </row>
    <row r="24" spans="1:24" ht="15.75" x14ac:dyDescent="0.25">
      <c r="N24" s="110">
        <v>37225</v>
      </c>
      <c r="O24" s="111">
        <v>310</v>
      </c>
      <c r="P24" s="111">
        <v>42</v>
      </c>
      <c r="Q24" s="111">
        <v>268</v>
      </c>
      <c r="R24" s="112">
        <v>880092477</v>
      </c>
      <c r="S24" s="112">
        <v>473838930</v>
      </c>
      <c r="T24" s="112">
        <v>406253547</v>
      </c>
      <c r="U24" s="113" t="s">
        <v>15</v>
      </c>
      <c r="V24" s="113" t="s">
        <v>15</v>
      </c>
      <c r="W24" s="113" t="s">
        <v>15</v>
      </c>
      <c r="X24" s="113" t="s">
        <v>15</v>
      </c>
    </row>
    <row r="25" spans="1:24" ht="15.75" x14ac:dyDescent="0.25">
      <c r="N25" s="110">
        <v>37256</v>
      </c>
      <c r="O25" s="111">
        <v>373</v>
      </c>
      <c r="P25" s="111">
        <v>59</v>
      </c>
      <c r="Q25" s="111">
        <v>314</v>
      </c>
      <c r="R25" s="112">
        <v>1592867980</v>
      </c>
      <c r="S25" s="112">
        <v>1114527874</v>
      </c>
      <c r="T25" s="112">
        <v>478340106</v>
      </c>
      <c r="U25" s="113" t="s">
        <v>15</v>
      </c>
      <c r="V25" s="113" t="s">
        <v>15</v>
      </c>
      <c r="W25" s="113" t="s">
        <v>15</v>
      </c>
      <c r="X25" s="113" t="s">
        <v>15</v>
      </c>
    </row>
    <row r="26" spans="1:24" ht="15.75" x14ac:dyDescent="0.25">
      <c r="N26" s="110">
        <v>37287</v>
      </c>
      <c r="O26" s="111">
        <v>330</v>
      </c>
      <c r="P26" s="111">
        <v>40</v>
      </c>
      <c r="Q26" s="111">
        <v>290</v>
      </c>
      <c r="R26" s="112">
        <v>837552000</v>
      </c>
      <c r="S26" s="112">
        <v>450921099</v>
      </c>
      <c r="T26" s="112">
        <v>386630901</v>
      </c>
      <c r="U26" s="113" t="s">
        <v>15</v>
      </c>
      <c r="V26" s="113" t="s">
        <v>15</v>
      </c>
      <c r="W26" s="113" t="s">
        <v>15</v>
      </c>
      <c r="X26" s="113" t="s">
        <v>15</v>
      </c>
    </row>
    <row r="27" spans="1:24" ht="15.75" x14ac:dyDescent="0.25">
      <c r="A27" s="100" t="s">
        <v>93</v>
      </c>
      <c r="B27" s="100"/>
      <c r="C27" s="100"/>
      <c r="D27" s="100"/>
      <c r="E27" s="100"/>
      <c r="F27" s="100"/>
      <c r="N27" s="110">
        <v>37315</v>
      </c>
      <c r="O27" s="111">
        <v>283</v>
      </c>
      <c r="P27" s="111">
        <v>26</v>
      </c>
      <c r="Q27" s="111">
        <v>257</v>
      </c>
      <c r="R27" s="112">
        <v>728279559</v>
      </c>
      <c r="S27" s="112">
        <v>344407020</v>
      </c>
      <c r="T27" s="112">
        <v>383872539</v>
      </c>
      <c r="U27" s="113" t="s">
        <v>15</v>
      </c>
      <c r="V27" s="113" t="s">
        <v>15</v>
      </c>
      <c r="W27" s="113" t="s">
        <v>15</v>
      </c>
      <c r="X27" s="113" t="s">
        <v>15</v>
      </c>
    </row>
    <row r="28" spans="1:24" ht="15.75" x14ac:dyDescent="0.25">
      <c r="N28" s="110">
        <v>37346</v>
      </c>
      <c r="O28" s="111">
        <v>363</v>
      </c>
      <c r="P28" s="111">
        <v>57</v>
      </c>
      <c r="Q28" s="111">
        <v>306</v>
      </c>
      <c r="R28" s="112">
        <v>1147729740</v>
      </c>
      <c r="S28" s="112">
        <v>660992256</v>
      </c>
      <c r="T28" s="112">
        <v>486737484</v>
      </c>
      <c r="U28" s="113" t="s">
        <v>15</v>
      </c>
      <c r="V28" s="113" t="s">
        <v>15</v>
      </c>
      <c r="W28" s="113" t="s">
        <v>15</v>
      </c>
      <c r="X28" s="113" t="s">
        <v>15</v>
      </c>
    </row>
    <row r="29" spans="1:24" ht="15.75" x14ac:dyDescent="0.25">
      <c r="N29" s="110">
        <v>37376</v>
      </c>
      <c r="O29" s="111">
        <v>366</v>
      </c>
      <c r="P29" s="111">
        <v>36</v>
      </c>
      <c r="Q29" s="111">
        <v>330</v>
      </c>
      <c r="R29" s="112">
        <v>885655792</v>
      </c>
      <c r="S29" s="112">
        <v>347824125</v>
      </c>
      <c r="T29" s="112">
        <v>537831667</v>
      </c>
      <c r="U29" s="113" t="s">
        <v>15</v>
      </c>
      <c r="V29" s="113" t="s">
        <v>15</v>
      </c>
      <c r="W29" s="113" t="s">
        <v>15</v>
      </c>
      <c r="X29" s="113" t="s">
        <v>15</v>
      </c>
    </row>
    <row r="30" spans="1:24" ht="15.75" x14ac:dyDescent="0.25">
      <c r="N30" s="110">
        <v>37407</v>
      </c>
      <c r="O30" s="111">
        <v>473</v>
      </c>
      <c r="P30" s="111">
        <v>59</v>
      </c>
      <c r="Q30" s="111">
        <v>414</v>
      </c>
      <c r="R30" s="112">
        <v>1429904346</v>
      </c>
      <c r="S30" s="112">
        <v>830718933</v>
      </c>
      <c r="T30" s="112">
        <v>599185413</v>
      </c>
      <c r="U30" s="113" t="s">
        <v>15</v>
      </c>
      <c r="V30" s="113" t="s">
        <v>15</v>
      </c>
      <c r="W30" s="113" t="s">
        <v>15</v>
      </c>
      <c r="X30" s="113" t="s">
        <v>15</v>
      </c>
    </row>
    <row r="31" spans="1:24" ht="15.75" x14ac:dyDescent="0.25">
      <c r="N31" s="110">
        <v>37437</v>
      </c>
      <c r="O31" s="111">
        <v>431</v>
      </c>
      <c r="P31" s="111">
        <v>71</v>
      </c>
      <c r="Q31" s="111">
        <v>360</v>
      </c>
      <c r="R31" s="112">
        <v>1676402112</v>
      </c>
      <c r="S31" s="112">
        <v>1065216117</v>
      </c>
      <c r="T31" s="112">
        <v>611185995</v>
      </c>
      <c r="U31" s="113" t="s">
        <v>15</v>
      </c>
      <c r="V31" s="113" t="s">
        <v>15</v>
      </c>
      <c r="W31" s="113" t="s">
        <v>15</v>
      </c>
      <c r="X31" s="113" t="s">
        <v>15</v>
      </c>
    </row>
    <row r="32" spans="1:24" ht="15.75" x14ac:dyDescent="0.25">
      <c r="N32" s="110">
        <v>37468</v>
      </c>
      <c r="O32" s="111">
        <v>434</v>
      </c>
      <c r="P32" s="111">
        <v>51</v>
      </c>
      <c r="Q32" s="111">
        <v>383</v>
      </c>
      <c r="R32" s="112">
        <v>1204392572</v>
      </c>
      <c r="S32" s="112">
        <v>593626455</v>
      </c>
      <c r="T32" s="112">
        <v>610766117</v>
      </c>
      <c r="U32" s="113" t="s">
        <v>15</v>
      </c>
      <c r="V32" s="113" t="s">
        <v>15</v>
      </c>
      <c r="W32" s="113" t="s">
        <v>15</v>
      </c>
      <c r="X32" s="113" t="s">
        <v>15</v>
      </c>
    </row>
    <row r="33" spans="14:24" ht="15.75" x14ac:dyDescent="0.25">
      <c r="N33" s="110">
        <v>37499</v>
      </c>
      <c r="O33" s="111">
        <v>496</v>
      </c>
      <c r="P33" s="111">
        <v>65</v>
      </c>
      <c r="Q33" s="111">
        <v>431</v>
      </c>
      <c r="R33" s="112">
        <v>1622261653</v>
      </c>
      <c r="S33" s="112">
        <v>941023493</v>
      </c>
      <c r="T33" s="112">
        <v>681238160</v>
      </c>
      <c r="U33" s="113" t="s">
        <v>15</v>
      </c>
      <c r="V33" s="113" t="s">
        <v>15</v>
      </c>
      <c r="W33" s="113" t="s">
        <v>15</v>
      </c>
      <c r="X33" s="113" t="s">
        <v>15</v>
      </c>
    </row>
    <row r="34" spans="14:24" ht="15.75" x14ac:dyDescent="0.25">
      <c r="N34" s="110">
        <v>37529</v>
      </c>
      <c r="O34" s="111">
        <v>434</v>
      </c>
      <c r="P34" s="111">
        <v>68</v>
      </c>
      <c r="Q34" s="111">
        <v>366</v>
      </c>
      <c r="R34" s="112">
        <v>1605756444</v>
      </c>
      <c r="S34" s="112">
        <v>1001379907</v>
      </c>
      <c r="T34" s="112">
        <v>604376537</v>
      </c>
      <c r="U34" s="113" t="s">
        <v>15</v>
      </c>
      <c r="V34" s="113" t="s">
        <v>15</v>
      </c>
      <c r="W34" s="113" t="s">
        <v>15</v>
      </c>
      <c r="X34" s="113" t="s">
        <v>15</v>
      </c>
    </row>
    <row r="35" spans="14:24" ht="15.75" x14ac:dyDescent="0.25">
      <c r="N35" s="110">
        <v>37560</v>
      </c>
      <c r="O35" s="111">
        <v>462</v>
      </c>
      <c r="P35" s="111">
        <v>68</v>
      </c>
      <c r="Q35" s="111">
        <v>394</v>
      </c>
      <c r="R35" s="112">
        <v>1474459991</v>
      </c>
      <c r="S35" s="112">
        <v>897814033</v>
      </c>
      <c r="T35" s="112">
        <v>576645958</v>
      </c>
      <c r="U35" s="113" t="s">
        <v>15</v>
      </c>
      <c r="V35" s="113" t="s">
        <v>15</v>
      </c>
      <c r="W35" s="113" t="s">
        <v>15</v>
      </c>
      <c r="X35" s="113" t="s">
        <v>15</v>
      </c>
    </row>
    <row r="36" spans="14:24" ht="15.75" x14ac:dyDescent="0.25">
      <c r="N36" s="110">
        <v>37590</v>
      </c>
      <c r="O36" s="111">
        <v>399</v>
      </c>
      <c r="P36" s="111">
        <v>70</v>
      </c>
      <c r="Q36" s="111">
        <v>329</v>
      </c>
      <c r="R36" s="112">
        <v>1429339151</v>
      </c>
      <c r="S36" s="112">
        <v>900727558</v>
      </c>
      <c r="T36" s="112">
        <v>528611593</v>
      </c>
      <c r="U36" s="113" t="s">
        <v>15</v>
      </c>
      <c r="V36" s="113" t="s">
        <v>15</v>
      </c>
      <c r="W36" s="113" t="s">
        <v>15</v>
      </c>
      <c r="X36" s="113" t="s">
        <v>15</v>
      </c>
    </row>
    <row r="37" spans="14:24" ht="15.75" x14ac:dyDescent="0.25">
      <c r="N37" s="110">
        <v>37621</v>
      </c>
      <c r="O37" s="111">
        <v>592</v>
      </c>
      <c r="P37" s="111">
        <v>111</v>
      </c>
      <c r="Q37" s="111">
        <v>481</v>
      </c>
      <c r="R37" s="112">
        <v>2635766238</v>
      </c>
      <c r="S37" s="112">
        <v>1819331076</v>
      </c>
      <c r="T37" s="112">
        <v>816435162</v>
      </c>
      <c r="U37" s="113" t="s">
        <v>15</v>
      </c>
      <c r="V37" s="113" t="s">
        <v>15</v>
      </c>
      <c r="W37" s="113" t="s">
        <v>15</v>
      </c>
      <c r="X37" s="113" t="s">
        <v>15</v>
      </c>
    </row>
    <row r="38" spans="14:24" ht="15.75" x14ac:dyDescent="0.25">
      <c r="N38" s="110">
        <v>37652</v>
      </c>
      <c r="O38" s="111">
        <v>448</v>
      </c>
      <c r="P38" s="111">
        <v>65</v>
      </c>
      <c r="Q38" s="111">
        <v>383</v>
      </c>
      <c r="R38" s="112">
        <v>1529097843</v>
      </c>
      <c r="S38" s="112">
        <v>829428626</v>
      </c>
      <c r="T38" s="112">
        <v>699669217</v>
      </c>
      <c r="U38" s="113" t="s">
        <v>15</v>
      </c>
      <c r="V38" s="113" t="s">
        <v>15</v>
      </c>
      <c r="W38" s="113" t="s">
        <v>15</v>
      </c>
      <c r="X38" s="113" t="s">
        <v>15</v>
      </c>
    </row>
    <row r="39" spans="14:24" ht="15.75" x14ac:dyDescent="0.25">
      <c r="N39" s="110">
        <v>37680</v>
      </c>
      <c r="O39" s="111">
        <v>428</v>
      </c>
      <c r="P39" s="111">
        <v>70</v>
      </c>
      <c r="Q39" s="111">
        <v>358</v>
      </c>
      <c r="R39" s="112">
        <v>1943845516</v>
      </c>
      <c r="S39" s="112">
        <v>1340227500</v>
      </c>
      <c r="T39" s="112">
        <v>603618016</v>
      </c>
      <c r="U39" s="113" t="s">
        <v>15</v>
      </c>
      <c r="V39" s="113" t="s">
        <v>15</v>
      </c>
      <c r="W39" s="113" t="s">
        <v>15</v>
      </c>
      <c r="X39" s="113" t="s">
        <v>15</v>
      </c>
    </row>
    <row r="40" spans="14:24" ht="15.75" x14ac:dyDescent="0.25">
      <c r="N40" s="110">
        <v>37711</v>
      </c>
      <c r="O40" s="111">
        <v>475</v>
      </c>
      <c r="P40" s="111">
        <v>75</v>
      </c>
      <c r="Q40" s="111">
        <v>400</v>
      </c>
      <c r="R40" s="112">
        <v>1637968250</v>
      </c>
      <c r="S40" s="112">
        <v>984676277</v>
      </c>
      <c r="T40" s="112">
        <v>653291973</v>
      </c>
      <c r="U40" s="113" t="s">
        <v>15</v>
      </c>
      <c r="V40" s="113" t="s">
        <v>15</v>
      </c>
      <c r="W40" s="113" t="s">
        <v>15</v>
      </c>
      <c r="X40" s="113" t="s">
        <v>15</v>
      </c>
    </row>
    <row r="41" spans="14:24" ht="15.75" x14ac:dyDescent="0.25">
      <c r="N41" s="110">
        <v>37741</v>
      </c>
      <c r="O41" s="111">
        <v>541</v>
      </c>
      <c r="P41" s="111">
        <v>79</v>
      </c>
      <c r="Q41" s="111">
        <v>462</v>
      </c>
      <c r="R41" s="112">
        <v>2012676835</v>
      </c>
      <c r="S41" s="112">
        <v>1239010874</v>
      </c>
      <c r="T41" s="112">
        <v>773665961</v>
      </c>
      <c r="U41" s="113" t="s">
        <v>15</v>
      </c>
      <c r="V41" s="113" t="s">
        <v>15</v>
      </c>
      <c r="W41" s="113" t="s">
        <v>15</v>
      </c>
      <c r="X41" s="113" t="s">
        <v>15</v>
      </c>
    </row>
    <row r="42" spans="14:24" ht="15.75" x14ac:dyDescent="0.25">
      <c r="N42" s="110">
        <v>37772</v>
      </c>
      <c r="O42" s="111">
        <v>537</v>
      </c>
      <c r="P42" s="111">
        <v>82</v>
      </c>
      <c r="Q42" s="111">
        <v>455</v>
      </c>
      <c r="R42" s="112">
        <v>2223563762</v>
      </c>
      <c r="S42" s="112">
        <v>1503943933</v>
      </c>
      <c r="T42" s="112">
        <v>719619829</v>
      </c>
      <c r="U42" s="113" t="s">
        <v>15</v>
      </c>
      <c r="V42" s="113" t="s">
        <v>15</v>
      </c>
      <c r="W42" s="113" t="s">
        <v>15</v>
      </c>
      <c r="X42" s="113" t="s">
        <v>15</v>
      </c>
    </row>
    <row r="43" spans="14:24" ht="15.75" x14ac:dyDescent="0.25">
      <c r="N43" s="110">
        <v>37802</v>
      </c>
      <c r="O43" s="111">
        <v>558</v>
      </c>
      <c r="P43" s="111">
        <v>77</v>
      </c>
      <c r="Q43" s="111">
        <v>481</v>
      </c>
      <c r="R43" s="112">
        <v>2116014308</v>
      </c>
      <c r="S43" s="112">
        <v>1259458520</v>
      </c>
      <c r="T43" s="112">
        <v>856555788</v>
      </c>
      <c r="U43" s="113" t="s">
        <v>15</v>
      </c>
      <c r="V43" s="113" t="s">
        <v>15</v>
      </c>
      <c r="W43" s="113" t="s">
        <v>15</v>
      </c>
      <c r="X43" s="113" t="s">
        <v>15</v>
      </c>
    </row>
    <row r="44" spans="14:24" ht="15.75" x14ac:dyDescent="0.25">
      <c r="N44" s="110">
        <v>37833</v>
      </c>
      <c r="O44" s="111">
        <v>587</v>
      </c>
      <c r="P44" s="111">
        <v>101</v>
      </c>
      <c r="Q44" s="111">
        <v>486</v>
      </c>
      <c r="R44" s="112">
        <v>2420510900</v>
      </c>
      <c r="S44" s="112">
        <v>1557595380</v>
      </c>
      <c r="T44" s="112">
        <v>862915520</v>
      </c>
      <c r="U44" s="113" t="s">
        <v>15</v>
      </c>
      <c r="V44" s="113" t="s">
        <v>15</v>
      </c>
      <c r="W44" s="113" t="s">
        <v>15</v>
      </c>
      <c r="X44" s="113" t="s">
        <v>15</v>
      </c>
    </row>
    <row r="45" spans="14:24" ht="15.75" x14ac:dyDescent="0.25">
      <c r="N45" s="110">
        <v>37864</v>
      </c>
      <c r="O45" s="111">
        <v>599</v>
      </c>
      <c r="P45" s="111">
        <v>89</v>
      </c>
      <c r="Q45" s="111">
        <v>510</v>
      </c>
      <c r="R45" s="112">
        <v>2478805005</v>
      </c>
      <c r="S45" s="112">
        <v>1634182643</v>
      </c>
      <c r="T45" s="112">
        <v>844622362</v>
      </c>
      <c r="U45" s="113" t="s">
        <v>15</v>
      </c>
      <c r="V45" s="113" t="s">
        <v>15</v>
      </c>
      <c r="W45" s="113" t="s">
        <v>15</v>
      </c>
      <c r="X45" s="113" t="s">
        <v>15</v>
      </c>
    </row>
    <row r="46" spans="14:24" ht="15.75" x14ac:dyDescent="0.25">
      <c r="N46" s="110">
        <v>37894</v>
      </c>
      <c r="O46" s="111">
        <v>586</v>
      </c>
      <c r="P46" s="111">
        <v>106</v>
      </c>
      <c r="Q46" s="111">
        <v>480</v>
      </c>
      <c r="R46" s="112">
        <v>2361515655</v>
      </c>
      <c r="S46" s="112">
        <v>1534117929</v>
      </c>
      <c r="T46" s="112">
        <v>827397726</v>
      </c>
      <c r="U46" s="113" t="s">
        <v>15</v>
      </c>
      <c r="V46" s="113" t="s">
        <v>15</v>
      </c>
      <c r="W46" s="113" t="s">
        <v>15</v>
      </c>
      <c r="X46" s="113" t="s">
        <v>15</v>
      </c>
    </row>
    <row r="47" spans="14:24" ht="15.75" x14ac:dyDescent="0.25">
      <c r="N47" s="110">
        <v>37925</v>
      </c>
      <c r="O47" s="111">
        <v>657</v>
      </c>
      <c r="P47" s="111">
        <v>108</v>
      </c>
      <c r="Q47" s="111">
        <v>549</v>
      </c>
      <c r="R47" s="112">
        <v>2411664782</v>
      </c>
      <c r="S47" s="112">
        <v>1491856941</v>
      </c>
      <c r="T47" s="112">
        <v>919807841</v>
      </c>
      <c r="U47" s="113" t="s">
        <v>15</v>
      </c>
      <c r="V47" s="113" t="s">
        <v>15</v>
      </c>
      <c r="W47" s="113" t="s">
        <v>15</v>
      </c>
      <c r="X47" s="113" t="s">
        <v>15</v>
      </c>
    </row>
    <row r="48" spans="14:24" ht="15.75" x14ac:dyDescent="0.25">
      <c r="N48" s="110">
        <v>37955</v>
      </c>
      <c r="O48" s="111">
        <v>517</v>
      </c>
      <c r="P48" s="111">
        <v>74</v>
      </c>
      <c r="Q48" s="111">
        <v>443</v>
      </c>
      <c r="R48" s="112">
        <v>1790155651</v>
      </c>
      <c r="S48" s="112">
        <v>1006401043</v>
      </c>
      <c r="T48" s="112">
        <v>783754608</v>
      </c>
      <c r="U48" s="113" t="s">
        <v>15</v>
      </c>
      <c r="V48" s="113" t="s">
        <v>15</v>
      </c>
      <c r="W48" s="113" t="s">
        <v>15</v>
      </c>
      <c r="X48" s="113" t="s">
        <v>15</v>
      </c>
    </row>
    <row r="49" spans="14:24" ht="15.75" x14ac:dyDescent="0.25">
      <c r="N49" s="110">
        <v>37986</v>
      </c>
      <c r="O49" s="111">
        <v>803</v>
      </c>
      <c r="P49" s="111">
        <v>170</v>
      </c>
      <c r="Q49" s="111">
        <v>633</v>
      </c>
      <c r="R49" s="112">
        <v>5231117047</v>
      </c>
      <c r="S49" s="112">
        <v>4142337097</v>
      </c>
      <c r="T49" s="112">
        <v>1088779950</v>
      </c>
      <c r="U49" s="113" t="s">
        <v>15</v>
      </c>
      <c r="V49" s="113" t="s">
        <v>15</v>
      </c>
      <c r="W49" s="113" t="s">
        <v>15</v>
      </c>
      <c r="X49" s="113" t="s">
        <v>15</v>
      </c>
    </row>
    <row r="50" spans="14:24" ht="15.75" x14ac:dyDescent="0.25">
      <c r="N50" s="110">
        <v>38017</v>
      </c>
      <c r="O50" s="111">
        <v>631</v>
      </c>
      <c r="P50" s="111">
        <v>102</v>
      </c>
      <c r="Q50" s="111">
        <v>529</v>
      </c>
      <c r="R50" s="112">
        <v>2297934345</v>
      </c>
      <c r="S50" s="112">
        <v>1237014658</v>
      </c>
      <c r="T50" s="112">
        <v>1060919687</v>
      </c>
      <c r="U50" s="113" t="s">
        <v>15</v>
      </c>
      <c r="V50" s="113" t="s">
        <v>15</v>
      </c>
      <c r="W50" s="113" t="s">
        <v>15</v>
      </c>
      <c r="X50" s="113" t="s">
        <v>15</v>
      </c>
    </row>
    <row r="51" spans="14:24" ht="15.75" x14ac:dyDescent="0.25">
      <c r="N51" s="110">
        <v>38046</v>
      </c>
      <c r="O51" s="111">
        <v>522</v>
      </c>
      <c r="P51" s="111">
        <v>84</v>
      </c>
      <c r="Q51" s="111">
        <v>438</v>
      </c>
      <c r="R51" s="112">
        <v>2438372868</v>
      </c>
      <c r="S51" s="112">
        <v>1600887596</v>
      </c>
      <c r="T51" s="112">
        <v>837485272</v>
      </c>
      <c r="U51" s="113" t="s">
        <v>15</v>
      </c>
      <c r="V51" s="113" t="s">
        <v>15</v>
      </c>
      <c r="W51" s="113" t="s">
        <v>15</v>
      </c>
      <c r="X51" s="113" t="s">
        <v>15</v>
      </c>
    </row>
    <row r="52" spans="14:24" ht="15.75" x14ac:dyDescent="0.25">
      <c r="N52" s="110">
        <v>38077</v>
      </c>
      <c r="O52" s="111">
        <v>766</v>
      </c>
      <c r="P52" s="111">
        <v>134</v>
      </c>
      <c r="Q52" s="111">
        <v>632</v>
      </c>
      <c r="R52" s="112">
        <v>2974280739</v>
      </c>
      <c r="S52" s="112">
        <v>1769421872</v>
      </c>
      <c r="T52" s="112">
        <v>1204858867</v>
      </c>
      <c r="U52" s="113" t="s">
        <v>15</v>
      </c>
      <c r="V52" s="113" t="s">
        <v>15</v>
      </c>
      <c r="W52" s="113" t="s">
        <v>15</v>
      </c>
      <c r="X52" s="113" t="s">
        <v>15</v>
      </c>
    </row>
    <row r="53" spans="14:24" ht="15.75" x14ac:dyDescent="0.25">
      <c r="N53" s="110">
        <v>38107</v>
      </c>
      <c r="O53" s="111">
        <v>707</v>
      </c>
      <c r="P53" s="111">
        <v>102</v>
      </c>
      <c r="Q53" s="111">
        <v>605</v>
      </c>
      <c r="R53" s="112">
        <v>3827572341</v>
      </c>
      <c r="S53" s="112">
        <v>2743848185</v>
      </c>
      <c r="T53" s="112">
        <v>1083724156</v>
      </c>
      <c r="U53" s="113" t="s">
        <v>15</v>
      </c>
      <c r="V53" s="113" t="s">
        <v>15</v>
      </c>
      <c r="W53" s="113" t="s">
        <v>15</v>
      </c>
      <c r="X53" s="113" t="s">
        <v>15</v>
      </c>
    </row>
    <row r="54" spans="14:24" ht="15.75" x14ac:dyDescent="0.25">
      <c r="N54" s="110">
        <v>38138</v>
      </c>
      <c r="O54" s="111">
        <v>693</v>
      </c>
      <c r="P54" s="111">
        <v>118</v>
      </c>
      <c r="Q54" s="111">
        <v>575</v>
      </c>
      <c r="R54" s="112">
        <v>2707858236</v>
      </c>
      <c r="S54" s="112">
        <v>1671339977</v>
      </c>
      <c r="T54" s="112">
        <v>1036518259</v>
      </c>
      <c r="U54" s="113" t="s">
        <v>15</v>
      </c>
      <c r="V54" s="113" t="s">
        <v>15</v>
      </c>
      <c r="W54" s="113" t="s">
        <v>15</v>
      </c>
      <c r="X54" s="113" t="s">
        <v>15</v>
      </c>
    </row>
    <row r="55" spans="14:24" ht="15.75" x14ac:dyDescent="0.25">
      <c r="N55" s="110">
        <v>38168</v>
      </c>
      <c r="O55" s="111">
        <v>807</v>
      </c>
      <c r="P55" s="111">
        <v>131</v>
      </c>
      <c r="Q55" s="111">
        <v>676</v>
      </c>
      <c r="R55" s="112">
        <v>3555569423</v>
      </c>
      <c r="S55" s="112">
        <v>2251207197</v>
      </c>
      <c r="T55" s="112">
        <v>1304362226</v>
      </c>
      <c r="U55" s="113" t="s">
        <v>15</v>
      </c>
      <c r="V55" s="113" t="s">
        <v>15</v>
      </c>
      <c r="W55" s="113" t="s">
        <v>15</v>
      </c>
      <c r="X55" s="113" t="s">
        <v>15</v>
      </c>
    </row>
    <row r="56" spans="14:24" ht="15.75" x14ac:dyDescent="0.25">
      <c r="N56" s="110">
        <v>38199</v>
      </c>
      <c r="O56" s="111">
        <v>820</v>
      </c>
      <c r="P56" s="111">
        <v>141</v>
      </c>
      <c r="Q56" s="111">
        <v>679</v>
      </c>
      <c r="R56" s="112">
        <v>3669162133</v>
      </c>
      <c r="S56" s="112">
        <v>2323507221</v>
      </c>
      <c r="T56" s="112">
        <v>1345654912</v>
      </c>
      <c r="U56" s="113" t="s">
        <v>15</v>
      </c>
      <c r="V56" s="113" t="s">
        <v>15</v>
      </c>
      <c r="W56" s="113" t="s">
        <v>15</v>
      </c>
      <c r="X56" s="113" t="s">
        <v>15</v>
      </c>
    </row>
    <row r="57" spans="14:24" ht="15.75" x14ac:dyDescent="0.25">
      <c r="N57" s="110">
        <v>38230</v>
      </c>
      <c r="O57" s="111">
        <v>756</v>
      </c>
      <c r="P57" s="111">
        <v>121</v>
      </c>
      <c r="Q57" s="111">
        <v>635</v>
      </c>
      <c r="R57" s="112">
        <v>4697646405</v>
      </c>
      <c r="S57" s="112">
        <v>3375135373</v>
      </c>
      <c r="T57" s="112">
        <v>1322511032</v>
      </c>
      <c r="U57" s="113" t="s">
        <v>15</v>
      </c>
      <c r="V57" s="113" t="s">
        <v>15</v>
      </c>
      <c r="W57" s="113" t="s">
        <v>15</v>
      </c>
      <c r="X57" s="113" t="s">
        <v>15</v>
      </c>
    </row>
    <row r="58" spans="14:24" ht="15.75" x14ac:dyDescent="0.25">
      <c r="N58" s="110">
        <v>38260</v>
      </c>
      <c r="O58" s="111">
        <v>737</v>
      </c>
      <c r="P58" s="111">
        <v>131</v>
      </c>
      <c r="Q58" s="111">
        <v>606</v>
      </c>
      <c r="R58" s="112">
        <v>4151093004</v>
      </c>
      <c r="S58" s="112">
        <v>3030438248</v>
      </c>
      <c r="T58" s="112">
        <v>1120654756</v>
      </c>
      <c r="U58" s="113" t="s">
        <v>15</v>
      </c>
      <c r="V58" s="113" t="s">
        <v>15</v>
      </c>
      <c r="W58" s="113" t="s">
        <v>15</v>
      </c>
      <c r="X58" s="113" t="s">
        <v>15</v>
      </c>
    </row>
    <row r="59" spans="14:24" ht="15.75" x14ac:dyDescent="0.25">
      <c r="N59" s="110">
        <v>38291</v>
      </c>
      <c r="O59" s="111">
        <v>746</v>
      </c>
      <c r="P59" s="111">
        <v>156</v>
      </c>
      <c r="Q59" s="111">
        <v>590</v>
      </c>
      <c r="R59" s="112">
        <v>3884464599</v>
      </c>
      <c r="S59" s="112">
        <v>2708516928</v>
      </c>
      <c r="T59" s="112">
        <v>1175947671</v>
      </c>
      <c r="U59" s="113" t="s">
        <v>15</v>
      </c>
      <c r="V59" s="113" t="s">
        <v>15</v>
      </c>
      <c r="W59" s="113" t="s">
        <v>15</v>
      </c>
      <c r="X59" s="113" t="s">
        <v>15</v>
      </c>
    </row>
    <row r="60" spans="14:24" ht="15.75" x14ac:dyDescent="0.25">
      <c r="N60" s="110">
        <v>38321</v>
      </c>
      <c r="O60" s="111">
        <v>765</v>
      </c>
      <c r="P60" s="111">
        <v>145</v>
      </c>
      <c r="Q60" s="111">
        <v>620</v>
      </c>
      <c r="R60" s="112">
        <v>3961861342</v>
      </c>
      <c r="S60" s="112">
        <v>2590108020</v>
      </c>
      <c r="T60" s="112">
        <v>1371753322</v>
      </c>
      <c r="U60" s="113" t="s">
        <v>15</v>
      </c>
      <c r="V60" s="113" t="s">
        <v>15</v>
      </c>
      <c r="W60" s="113" t="s">
        <v>15</v>
      </c>
      <c r="X60" s="113" t="s">
        <v>15</v>
      </c>
    </row>
    <row r="61" spans="14:24" ht="15.75" x14ac:dyDescent="0.25">
      <c r="N61" s="110">
        <v>38352</v>
      </c>
      <c r="O61" s="111">
        <v>921</v>
      </c>
      <c r="P61" s="111">
        <v>211</v>
      </c>
      <c r="Q61" s="111">
        <v>710</v>
      </c>
      <c r="R61" s="112">
        <v>6005980888</v>
      </c>
      <c r="S61" s="112">
        <v>4673721767</v>
      </c>
      <c r="T61" s="112">
        <v>1332259121</v>
      </c>
      <c r="U61" s="113" t="s">
        <v>15</v>
      </c>
      <c r="V61" s="113" t="s">
        <v>15</v>
      </c>
      <c r="W61" s="113" t="s">
        <v>15</v>
      </c>
      <c r="X61" s="113" t="s">
        <v>15</v>
      </c>
    </row>
    <row r="62" spans="14:24" ht="15.75" x14ac:dyDescent="0.25">
      <c r="N62" s="110">
        <v>38383</v>
      </c>
      <c r="O62" s="111">
        <v>745</v>
      </c>
      <c r="P62" s="111">
        <v>125</v>
      </c>
      <c r="Q62" s="111">
        <v>620</v>
      </c>
      <c r="R62" s="112">
        <v>3822176518</v>
      </c>
      <c r="S62" s="112">
        <v>2451677902</v>
      </c>
      <c r="T62" s="112">
        <v>1370498616</v>
      </c>
      <c r="U62" s="113" t="s">
        <v>15</v>
      </c>
      <c r="V62" s="113" t="s">
        <v>15</v>
      </c>
      <c r="W62" s="113" t="s">
        <v>15</v>
      </c>
      <c r="X62" s="113" t="s">
        <v>15</v>
      </c>
    </row>
    <row r="63" spans="14:24" ht="15.75" x14ac:dyDescent="0.25">
      <c r="N63" s="110">
        <v>38411</v>
      </c>
      <c r="O63" s="111">
        <v>653</v>
      </c>
      <c r="P63" s="111">
        <v>127</v>
      </c>
      <c r="Q63" s="111">
        <v>526</v>
      </c>
      <c r="R63" s="112">
        <v>3339563538</v>
      </c>
      <c r="S63" s="112">
        <v>2152104439</v>
      </c>
      <c r="T63" s="112">
        <v>1187459099</v>
      </c>
      <c r="U63" s="113" t="s">
        <v>15</v>
      </c>
      <c r="V63" s="113" t="s">
        <v>15</v>
      </c>
      <c r="W63" s="113" t="s">
        <v>15</v>
      </c>
      <c r="X63" s="113" t="s">
        <v>15</v>
      </c>
    </row>
    <row r="64" spans="14:24" ht="15.75" x14ac:dyDescent="0.25">
      <c r="N64" s="110">
        <v>38442</v>
      </c>
      <c r="O64" s="111">
        <v>830</v>
      </c>
      <c r="P64" s="111">
        <v>141</v>
      </c>
      <c r="Q64" s="111">
        <v>689</v>
      </c>
      <c r="R64" s="112">
        <v>4681363312</v>
      </c>
      <c r="S64" s="112">
        <v>3022714046</v>
      </c>
      <c r="T64" s="112">
        <v>1658649266</v>
      </c>
      <c r="U64" s="113" t="s">
        <v>15</v>
      </c>
      <c r="V64" s="113" t="s">
        <v>15</v>
      </c>
      <c r="W64" s="113" t="s">
        <v>15</v>
      </c>
      <c r="X64" s="113" t="s">
        <v>15</v>
      </c>
    </row>
    <row r="65" spans="14:24" ht="15.75" x14ac:dyDescent="0.25">
      <c r="N65" s="110">
        <v>38472</v>
      </c>
      <c r="O65" s="111">
        <v>769</v>
      </c>
      <c r="P65" s="111">
        <v>154</v>
      </c>
      <c r="Q65" s="111">
        <v>615</v>
      </c>
      <c r="R65" s="112">
        <v>4947807863</v>
      </c>
      <c r="S65" s="112">
        <v>3558704423</v>
      </c>
      <c r="T65" s="112">
        <v>1389103440</v>
      </c>
      <c r="U65" s="113" t="s">
        <v>15</v>
      </c>
      <c r="V65" s="113" t="s">
        <v>15</v>
      </c>
      <c r="W65" s="113" t="s">
        <v>15</v>
      </c>
      <c r="X65" s="113" t="s">
        <v>15</v>
      </c>
    </row>
    <row r="66" spans="14:24" ht="15.75" x14ac:dyDescent="0.25">
      <c r="N66" s="110">
        <v>38503</v>
      </c>
      <c r="O66" s="111">
        <v>772</v>
      </c>
      <c r="P66" s="111">
        <v>171</v>
      </c>
      <c r="Q66" s="111">
        <v>601</v>
      </c>
      <c r="R66" s="112">
        <v>5189372392</v>
      </c>
      <c r="S66" s="112">
        <v>3781432545</v>
      </c>
      <c r="T66" s="112">
        <v>1407939847</v>
      </c>
      <c r="U66" s="113" t="s">
        <v>15</v>
      </c>
      <c r="V66" s="113" t="s">
        <v>15</v>
      </c>
      <c r="W66" s="113" t="s">
        <v>15</v>
      </c>
      <c r="X66" s="113" t="s">
        <v>15</v>
      </c>
    </row>
    <row r="67" spans="14:24" ht="15.75" x14ac:dyDescent="0.25">
      <c r="N67" s="110">
        <v>38533</v>
      </c>
      <c r="O67" s="111">
        <v>1025</v>
      </c>
      <c r="P67" s="111">
        <v>203</v>
      </c>
      <c r="Q67" s="111">
        <v>822</v>
      </c>
      <c r="R67" s="112">
        <v>5871896255</v>
      </c>
      <c r="S67" s="112">
        <v>3768433598</v>
      </c>
      <c r="T67" s="112">
        <v>2103462657</v>
      </c>
      <c r="U67" s="113" t="s">
        <v>15</v>
      </c>
      <c r="V67" s="113" t="s">
        <v>15</v>
      </c>
      <c r="W67" s="113" t="s">
        <v>15</v>
      </c>
      <c r="X67" s="113" t="s">
        <v>15</v>
      </c>
    </row>
    <row r="68" spans="14:24" ht="15.75" x14ac:dyDescent="0.25">
      <c r="N68" s="110">
        <v>38564</v>
      </c>
      <c r="O68" s="111">
        <v>763</v>
      </c>
      <c r="P68" s="111">
        <v>188</v>
      </c>
      <c r="Q68" s="111">
        <v>575</v>
      </c>
      <c r="R68" s="112">
        <v>5824578914</v>
      </c>
      <c r="S68" s="112">
        <v>4355501935</v>
      </c>
      <c r="T68" s="112">
        <v>1469076979</v>
      </c>
      <c r="U68" s="113" t="s">
        <v>15</v>
      </c>
      <c r="V68" s="113" t="s">
        <v>15</v>
      </c>
      <c r="W68" s="113" t="s">
        <v>15</v>
      </c>
      <c r="X68" s="113" t="s">
        <v>15</v>
      </c>
    </row>
    <row r="69" spans="14:24" ht="15.75" x14ac:dyDescent="0.25">
      <c r="N69" s="110">
        <v>38595</v>
      </c>
      <c r="O69" s="111">
        <v>820</v>
      </c>
      <c r="P69" s="111">
        <v>200</v>
      </c>
      <c r="Q69" s="111">
        <v>620</v>
      </c>
      <c r="R69" s="112">
        <v>5674718170</v>
      </c>
      <c r="S69" s="112">
        <v>4102851191</v>
      </c>
      <c r="T69" s="112">
        <v>1571866979</v>
      </c>
      <c r="U69" s="113" t="s">
        <v>15</v>
      </c>
      <c r="V69" s="113" t="s">
        <v>15</v>
      </c>
      <c r="W69" s="113" t="s">
        <v>15</v>
      </c>
      <c r="X69" s="113" t="s">
        <v>15</v>
      </c>
    </row>
    <row r="70" spans="14:24" ht="15.75" x14ac:dyDescent="0.25">
      <c r="N70" s="110">
        <v>38625</v>
      </c>
      <c r="O70" s="111">
        <v>956</v>
      </c>
      <c r="P70" s="111">
        <v>240</v>
      </c>
      <c r="Q70" s="111">
        <v>716</v>
      </c>
      <c r="R70" s="112">
        <v>8224008012</v>
      </c>
      <c r="S70" s="112">
        <v>6420591094</v>
      </c>
      <c r="T70" s="112">
        <v>1803416918</v>
      </c>
      <c r="U70" s="113" t="s">
        <v>15</v>
      </c>
      <c r="V70" s="113" t="s">
        <v>15</v>
      </c>
      <c r="W70" s="113" t="s">
        <v>15</v>
      </c>
      <c r="X70" s="113" t="s">
        <v>15</v>
      </c>
    </row>
    <row r="71" spans="14:24" ht="15.75" x14ac:dyDescent="0.25">
      <c r="N71" s="110">
        <v>38656</v>
      </c>
      <c r="O71" s="111">
        <v>757</v>
      </c>
      <c r="P71" s="111">
        <v>166</v>
      </c>
      <c r="Q71" s="111">
        <v>591</v>
      </c>
      <c r="R71" s="112">
        <v>5350042950</v>
      </c>
      <c r="S71" s="112">
        <v>3887937451</v>
      </c>
      <c r="T71" s="112">
        <v>1462105499</v>
      </c>
      <c r="U71" s="113" t="s">
        <v>15</v>
      </c>
      <c r="V71" s="113" t="s">
        <v>15</v>
      </c>
      <c r="W71" s="113" t="s">
        <v>15</v>
      </c>
      <c r="X71" s="113" t="s">
        <v>15</v>
      </c>
    </row>
    <row r="72" spans="14:24" ht="15.75" x14ac:dyDescent="0.25">
      <c r="N72" s="110">
        <v>38686</v>
      </c>
      <c r="O72" s="111">
        <v>778</v>
      </c>
      <c r="P72" s="111">
        <v>185</v>
      </c>
      <c r="Q72" s="111">
        <v>593</v>
      </c>
      <c r="R72" s="112">
        <v>7245153951</v>
      </c>
      <c r="S72" s="112">
        <v>5505505716</v>
      </c>
      <c r="T72" s="112">
        <v>1739648235</v>
      </c>
      <c r="U72" s="113" t="s">
        <v>15</v>
      </c>
      <c r="V72" s="113" t="s">
        <v>15</v>
      </c>
      <c r="W72" s="113" t="s">
        <v>15</v>
      </c>
      <c r="X72" s="113" t="s">
        <v>15</v>
      </c>
    </row>
    <row r="73" spans="14:24" ht="15.75" x14ac:dyDescent="0.25">
      <c r="N73" s="110">
        <v>38717</v>
      </c>
      <c r="O73" s="111">
        <v>888</v>
      </c>
      <c r="P73" s="111">
        <v>239</v>
      </c>
      <c r="Q73" s="111">
        <v>649</v>
      </c>
      <c r="R73" s="112">
        <v>7666462303</v>
      </c>
      <c r="S73" s="112">
        <v>5990282707</v>
      </c>
      <c r="T73" s="112">
        <v>1676179596</v>
      </c>
      <c r="U73" s="113" t="s">
        <v>15</v>
      </c>
      <c r="V73" s="113" t="s">
        <v>15</v>
      </c>
      <c r="W73" s="113" t="s">
        <v>15</v>
      </c>
      <c r="X73" s="113" t="s">
        <v>15</v>
      </c>
    </row>
    <row r="74" spans="14:24" ht="15.75" x14ac:dyDescent="0.25">
      <c r="N74" s="110">
        <v>38748</v>
      </c>
      <c r="O74" s="111">
        <v>780</v>
      </c>
      <c r="P74" s="111">
        <v>176</v>
      </c>
      <c r="Q74" s="111">
        <v>604</v>
      </c>
      <c r="R74" s="112">
        <v>5536108607</v>
      </c>
      <c r="S74" s="112">
        <v>3956111726</v>
      </c>
      <c r="T74" s="112">
        <v>1579996881</v>
      </c>
      <c r="U74" s="113" t="s">
        <v>15</v>
      </c>
      <c r="V74" s="113" t="s">
        <v>15</v>
      </c>
      <c r="W74" s="113" t="s">
        <v>15</v>
      </c>
      <c r="X74" s="113" t="s">
        <v>15</v>
      </c>
    </row>
    <row r="75" spans="14:24" ht="15.75" x14ac:dyDescent="0.25">
      <c r="N75" s="110">
        <v>38776</v>
      </c>
      <c r="O75" s="111">
        <v>657</v>
      </c>
      <c r="P75" s="111">
        <v>135</v>
      </c>
      <c r="Q75" s="111">
        <v>522</v>
      </c>
      <c r="R75" s="112">
        <v>4823574234</v>
      </c>
      <c r="S75" s="112">
        <v>3511935078</v>
      </c>
      <c r="T75" s="112">
        <v>1311639156</v>
      </c>
      <c r="U75" s="113" t="s">
        <v>15</v>
      </c>
      <c r="V75" s="113" t="s">
        <v>15</v>
      </c>
      <c r="W75" s="113" t="s">
        <v>15</v>
      </c>
      <c r="X75" s="113" t="s">
        <v>15</v>
      </c>
    </row>
    <row r="76" spans="14:24" ht="15.75" x14ac:dyDescent="0.25">
      <c r="N76" s="110">
        <v>38807</v>
      </c>
      <c r="O76" s="111">
        <v>872</v>
      </c>
      <c r="P76" s="111">
        <v>194</v>
      </c>
      <c r="Q76" s="111">
        <v>678</v>
      </c>
      <c r="R76" s="112">
        <v>6394287787</v>
      </c>
      <c r="S76" s="112">
        <v>4450958328</v>
      </c>
      <c r="T76" s="112">
        <v>1943329459</v>
      </c>
      <c r="U76" s="113" t="s">
        <v>15</v>
      </c>
      <c r="V76" s="113" t="s">
        <v>15</v>
      </c>
      <c r="W76" s="113" t="s">
        <v>15</v>
      </c>
      <c r="X76" s="113" t="s">
        <v>15</v>
      </c>
    </row>
    <row r="77" spans="14:24" ht="15.75" x14ac:dyDescent="0.25">
      <c r="N77" s="110">
        <v>38837</v>
      </c>
      <c r="O77" s="111">
        <v>706</v>
      </c>
      <c r="P77" s="111">
        <v>148</v>
      </c>
      <c r="Q77" s="111">
        <v>558</v>
      </c>
      <c r="R77" s="112">
        <v>6067236083</v>
      </c>
      <c r="S77" s="112">
        <v>4648560824</v>
      </c>
      <c r="T77" s="112">
        <v>1418675259</v>
      </c>
      <c r="U77" s="113" t="s">
        <v>15</v>
      </c>
      <c r="V77" s="113" t="s">
        <v>15</v>
      </c>
      <c r="W77" s="113" t="s">
        <v>15</v>
      </c>
      <c r="X77" s="113" t="s">
        <v>15</v>
      </c>
    </row>
    <row r="78" spans="14:24" ht="15.75" x14ac:dyDescent="0.25">
      <c r="N78" s="110">
        <v>38868</v>
      </c>
      <c r="O78" s="111">
        <v>834</v>
      </c>
      <c r="P78" s="111">
        <v>159</v>
      </c>
      <c r="Q78" s="111">
        <v>675</v>
      </c>
      <c r="R78" s="112">
        <v>5600977437</v>
      </c>
      <c r="S78" s="112">
        <v>3591132567</v>
      </c>
      <c r="T78" s="112">
        <v>2009844870</v>
      </c>
      <c r="U78" s="113" t="s">
        <v>15</v>
      </c>
      <c r="V78" s="113" t="s">
        <v>15</v>
      </c>
      <c r="W78" s="113" t="s">
        <v>15</v>
      </c>
      <c r="X78" s="113" t="s">
        <v>15</v>
      </c>
    </row>
    <row r="79" spans="14:24" ht="15.75" x14ac:dyDescent="0.25">
      <c r="N79" s="110">
        <v>38898</v>
      </c>
      <c r="O79" s="111">
        <v>940</v>
      </c>
      <c r="P79" s="111">
        <v>197</v>
      </c>
      <c r="Q79" s="111">
        <v>743</v>
      </c>
      <c r="R79" s="112">
        <v>7156569938</v>
      </c>
      <c r="S79" s="112">
        <v>5295543525</v>
      </c>
      <c r="T79" s="112">
        <v>1861026413</v>
      </c>
      <c r="U79" s="113" t="s">
        <v>15</v>
      </c>
      <c r="V79" s="113" t="s">
        <v>15</v>
      </c>
      <c r="W79" s="113" t="s">
        <v>15</v>
      </c>
      <c r="X79" s="113" t="s">
        <v>15</v>
      </c>
    </row>
    <row r="80" spans="14:24" ht="15.75" x14ac:dyDescent="0.25">
      <c r="N80" s="110">
        <v>38929</v>
      </c>
      <c r="O80" s="111">
        <v>770</v>
      </c>
      <c r="P80" s="111">
        <v>169</v>
      </c>
      <c r="Q80" s="111">
        <v>601</v>
      </c>
      <c r="R80" s="112">
        <v>5196323273</v>
      </c>
      <c r="S80" s="112">
        <v>3683866578</v>
      </c>
      <c r="T80" s="112">
        <v>1512456695</v>
      </c>
      <c r="U80" s="113" t="s">
        <v>15</v>
      </c>
      <c r="V80" s="113" t="s">
        <v>15</v>
      </c>
      <c r="W80" s="113" t="s">
        <v>15</v>
      </c>
      <c r="X80" s="113" t="s">
        <v>15</v>
      </c>
    </row>
    <row r="81" spans="14:24" ht="15.75" x14ac:dyDescent="0.25">
      <c r="N81" s="110">
        <v>38960</v>
      </c>
      <c r="O81" s="111">
        <v>779</v>
      </c>
      <c r="P81" s="111">
        <v>176</v>
      </c>
      <c r="Q81" s="111">
        <v>603</v>
      </c>
      <c r="R81" s="112">
        <v>6956726499</v>
      </c>
      <c r="S81" s="112">
        <v>5292313114</v>
      </c>
      <c r="T81" s="112">
        <v>1664413385</v>
      </c>
      <c r="U81" s="113" t="s">
        <v>15</v>
      </c>
      <c r="V81" s="113" t="s">
        <v>15</v>
      </c>
      <c r="W81" s="113" t="s">
        <v>15</v>
      </c>
      <c r="X81" s="113" t="s">
        <v>15</v>
      </c>
    </row>
    <row r="82" spans="14:24" ht="15.75" x14ac:dyDescent="0.25">
      <c r="N82" s="110">
        <v>38990</v>
      </c>
      <c r="O82" s="111">
        <v>745</v>
      </c>
      <c r="P82" s="111">
        <v>172</v>
      </c>
      <c r="Q82" s="111">
        <v>573</v>
      </c>
      <c r="R82" s="112">
        <v>7491592518</v>
      </c>
      <c r="S82" s="112">
        <v>6121373579</v>
      </c>
      <c r="T82" s="112">
        <v>1370218939</v>
      </c>
      <c r="U82" s="113" t="s">
        <v>15</v>
      </c>
      <c r="V82" s="113" t="s">
        <v>15</v>
      </c>
      <c r="W82" s="113" t="s">
        <v>15</v>
      </c>
      <c r="X82" s="113" t="s">
        <v>15</v>
      </c>
    </row>
    <row r="83" spans="14:24" ht="15.75" x14ac:dyDescent="0.25">
      <c r="N83" s="110">
        <v>39021</v>
      </c>
      <c r="O83" s="111">
        <v>753</v>
      </c>
      <c r="P83" s="111">
        <v>148</v>
      </c>
      <c r="Q83" s="111">
        <v>605</v>
      </c>
      <c r="R83" s="112">
        <v>4752450435</v>
      </c>
      <c r="S83" s="112">
        <v>3112965799</v>
      </c>
      <c r="T83" s="112">
        <v>1639484636</v>
      </c>
      <c r="U83" s="113" t="s">
        <v>15</v>
      </c>
      <c r="V83" s="113" t="s">
        <v>15</v>
      </c>
      <c r="W83" s="113" t="s">
        <v>15</v>
      </c>
      <c r="X83" s="113" t="s">
        <v>15</v>
      </c>
    </row>
    <row r="84" spans="14:24" ht="15.75" x14ac:dyDescent="0.25">
      <c r="N84" s="110">
        <v>39051</v>
      </c>
      <c r="O84" s="111">
        <v>743</v>
      </c>
      <c r="P84" s="111">
        <v>155</v>
      </c>
      <c r="Q84" s="111">
        <v>588</v>
      </c>
      <c r="R84" s="112">
        <v>5168814262</v>
      </c>
      <c r="S84" s="112">
        <v>3704100959</v>
      </c>
      <c r="T84" s="112">
        <v>1464713303</v>
      </c>
      <c r="U84" s="113" t="s">
        <v>15</v>
      </c>
      <c r="V84" s="113" t="s">
        <v>15</v>
      </c>
      <c r="W84" s="113" t="s">
        <v>15</v>
      </c>
      <c r="X84" s="113" t="s">
        <v>15</v>
      </c>
    </row>
    <row r="85" spans="14:24" ht="15.75" x14ac:dyDescent="0.25">
      <c r="N85" s="110">
        <v>39082</v>
      </c>
      <c r="O85" s="111">
        <v>963</v>
      </c>
      <c r="P85" s="111">
        <v>226</v>
      </c>
      <c r="Q85" s="111">
        <v>737</v>
      </c>
      <c r="R85" s="112">
        <v>9042581340</v>
      </c>
      <c r="S85" s="112">
        <v>7188376733</v>
      </c>
      <c r="T85" s="112">
        <v>1854204607</v>
      </c>
      <c r="U85" s="113" t="s">
        <v>15</v>
      </c>
      <c r="V85" s="113" t="s">
        <v>15</v>
      </c>
      <c r="W85" s="113" t="s">
        <v>15</v>
      </c>
      <c r="X85" s="113" t="s">
        <v>15</v>
      </c>
    </row>
    <row r="86" spans="14:24" ht="15.75" x14ac:dyDescent="0.25">
      <c r="N86" s="110">
        <v>39113</v>
      </c>
      <c r="O86" s="111">
        <v>823</v>
      </c>
      <c r="P86" s="111">
        <v>163</v>
      </c>
      <c r="Q86" s="111">
        <v>660</v>
      </c>
      <c r="R86" s="112">
        <v>7732579615</v>
      </c>
      <c r="S86" s="112">
        <v>6112897271</v>
      </c>
      <c r="T86" s="112">
        <v>1619682344</v>
      </c>
      <c r="U86" s="113" t="s">
        <v>15</v>
      </c>
      <c r="V86" s="113" t="s">
        <v>15</v>
      </c>
      <c r="W86" s="113" t="s">
        <v>15</v>
      </c>
      <c r="X86" s="113" t="s">
        <v>15</v>
      </c>
    </row>
    <row r="87" spans="14:24" ht="15.75" x14ac:dyDescent="0.25">
      <c r="N87" s="110">
        <v>39141</v>
      </c>
      <c r="O87" s="111">
        <v>732</v>
      </c>
      <c r="P87" s="111">
        <v>145</v>
      </c>
      <c r="Q87" s="111">
        <v>587</v>
      </c>
      <c r="R87" s="112">
        <v>5190454822</v>
      </c>
      <c r="S87" s="112">
        <v>3551302717</v>
      </c>
      <c r="T87" s="112">
        <v>1639152105</v>
      </c>
      <c r="U87" s="113" t="s">
        <v>15</v>
      </c>
      <c r="V87" s="113" t="s">
        <v>15</v>
      </c>
      <c r="W87" s="113" t="s">
        <v>15</v>
      </c>
      <c r="X87" s="113" t="s">
        <v>15</v>
      </c>
    </row>
    <row r="88" spans="14:24" ht="15.75" x14ac:dyDescent="0.25">
      <c r="N88" s="110">
        <v>39172</v>
      </c>
      <c r="O88" s="111">
        <v>911</v>
      </c>
      <c r="P88" s="111">
        <v>174</v>
      </c>
      <c r="Q88" s="111">
        <v>737</v>
      </c>
      <c r="R88" s="112">
        <v>6851395364</v>
      </c>
      <c r="S88" s="112">
        <v>5024684754</v>
      </c>
      <c r="T88" s="112">
        <v>1826710610</v>
      </c>
      <c r="U88" s="113" t="s">
        <v>15</v>
      </c>
      <c r="V88" s="113" t="s">
        <v>15</v>
      </c>
      <c r="W88" s="113" t="s">
        <v>15</v>
      </c>
      <c r="X88" s="113" t="s">
        <v>15</v>
      </c>
    </row>
    <row r="89" spans="14:24" ht="15.75" x14ac:dyDescent="0.25">
      <c r="N89" s="110">
        <v>39202</v>
      </c>
      <c r="O89" s="111">
        <v>879</v>
      </c>
      <c r="P89" s="111">
        <v>168</v>
      </c>
      <c r="Q89" s="111">
        <v>711</v>
      </c>
      <c r="R89" s="112">
        <v>6270511352</v>
      </c>
      <c r="S89" s="112">
        <v>4467255065</v>
      </c>
      <c r="T89" s="112">
        <v>1803256287</v>
      </c>
      <c r="U89" s="113" t="s">
        <v>15</v>
      </c>
      <c r="V89" s="113" t="s">
        <v>15</v>
      </c>
      <c r="W89" s="113" t="s">
        <v>15</v>
      </c>
      <c r="X89" s="113" t="s">
        <v>15</v>
      </c>
    </row>
    <row r="90" spans="14:24" ht="15.75" x14ac:dyDescent="0.25">
      <c r="N90" s="110">
        <v>39233</v>
      </c>
      <c r="O90" s="111">
        <v>1003</v>
      </c>
      <c r="P90" s="111">
        <v>192</v>
      </c>
      <c r="Q90" s="111">
        <v>811</v>
      </c>
      <c r="R90" s="112">
        <v>7602806241</v>
      </c>
      <c r="S90" s="112">
        <v>5370006967</v>
      </c>
      <c r="T90" s="112">
        <v>2232799274</v>
      </c>
      <c r="U90" s="113" t="s">
        <v>15</v>
      </c>
      <c r="V90" s="113" t="s">
        <v>15</v>
      </c>
      <c r="W90" s="113" t="s">
        <v>15</v>
      </c>
      <c r="X90" s="113" t="s">
        <v>15</v>
      </c>
    </row>
    <row r="91" spans="14:24" ht="15.75" x14ac:dyDescent="0.25">
      <c r="N91" s="110">
        <v>39263</v>
      </c>
      <c r="O91" s="111">
        <v>984</v>
      </c>
      <c r="P91" s="111">
        <v>206</v>
      </c>
      <c r="Q91" s="111">
        <v>778</v>
      </c>
      <c r="R91" s="112">
        <v>8225291994</v>
      </c>
      <c r="S91" s="112">
        <v>6151433752</v>
      </c>
      <c r="T91" s="112">
        <v>2073858242</v>
      </c>
      <c r="U91" s="113" t="s">
        <v>15</v>
      </c>
      <c r="V91" s="113" t="s">
        <v>15</v>
      </c>
      <c r="W91" s="113" t="s">
        <v>15</v>
      </c>
      <c r="X91" s="113" t="s">
        <v>15</v>
      </c>
    </row>
    <row r="92" spans="14:24" ht="15.75" x14ac:dyDescent="0.25">
      <c r="N92" s="110">
        <v>39294</v>
      </c>
      <c r="O92" s="111">
        <v>922</v>
      </c>
      <c r="P92" s="111">
        <v>183</v>
      </c>
      <c r="Q92" s="111">
        <v>739</v>
      </c>
      <c r="R92" s="112">
        <v>8192134973</v>
      </c>
      <c r="S92" s="112">
        <v>6217234341</v>
      </c>
      <c r="T92" s="112">
        <v>1974900632</v>
      </c>
      <c r="U92" s="113" t="s">
        <v>15</v>
      </c>
      <c r="V92" s="113" t="s">
        <v>15</v>
      </c>
      <c r="W92" s="113" t="s">
        <v>15</v>
      </c>
      <c r="X92" s="113" t="s">
        <v>15</v>
      </c>
    </row>
    <row r="93" spans="14:24" ht="15.75" x14ac:dyDescent="0.25">
      <c r="N93" s="110">
        <v>39325</v>
      </c>
      <c r="O93" s="111">
        <v>990</v>
      </c>
      <c r="P93" s="111">
        <v>198</v>
      </c>
      <c r="Q93" s="111">
        <v>792</v>
      </c>
      <c r="R93" s="112">
        <v>7251036282</v>
      </c>
      <c r="S93" s="112">
        <v>5238864880</v>
      </c>
      <c r="T93" s="112">
        <v>2012171402</v>
      </c>
      <c r="U93" s="113" t="s">
        <v>15</v>
      </c>
      <c r="V93" s="113" t="s">
        <v>15</v>
      </c>
      <c r="W93" s="113" t="s">
        <v>15</v>
      </c>
      <c r="X93" s="113" t="s">
        <v>15</v>
      </c>
    </row>
    <row r="94" spans="14:24" ht="15.75" x14ac:dyDescent="0.25">
      <c r="N94" s="110">
        <v>39355</v>
      </c>
      <c r="O94" s="111">
        <v>794</v>
      </c>
      <c r="P94" s="111">
        <v>149</v>
      </c>
      <c r="Q94" s="111">
        <v>645</v>
      </c>
      <c r="R94" s="112">
        <v>5363957819</v>
      </c>
      <c r="S94" s="112">
        <v>3817495947</v>
      </c>
      <c r="T94" s="112">
        <v>1546461872</v>
      </c>
      <c r="U94" s="113" t="s">
        <v>15</v>
      </c>
      <c r="V94" s="113" t="s">
        <v>15</v>
      </c>
      <c r="W94" s="113" t="s">
        <v>15</v>
      </c>
      <c r="X94" s="113" t="s">
        <v>15</v>
      </c>
    </row>
    <row r="95" spans="14:24" ht="15.75" x14ac:dyDescent="0.25">
      <c r="N95" s="110">
        <v>39386</v>
      </c>
      <c r="O95" s="111">
        <v>796</v>
      </c>
      <c r="P95" s="111">
        <v>126</v>
      </c>
      <c r="Q95" s="111">
        <v>670</v>
      </c>
      <c r="R95" s="112">
        <v>4947795944</v>
      </c>
      <c r="S95" s="112">
        <v>3241190775</v>
      </c>
      <c r="T95" s="112">
        <v>1706605169</v>
      </c>
      <c r="U95" s="113" t="s">
        <v>15</v>
      </c>
      <c r="V95" s="113" t="s">
        <v>15</v>
      </c>
      <c r="W95" s="113" t="s">
        <v>15</v>
      </c>
      <c r="X95" s="113" t="s">
        <v>15</v>
      </c>
    </row>
    <row r="96" spans="14:24" ht="15.75" x14ac:dyDescent="0.25">
      <c r="N96" s="110">
        <v>39416</v>
      </c>
      <c r="O96" s="111">
        <v>748</v>
      </c>
      <c r="P96" s="111">
        <v>127</v>
      </c>
      <c r="Q96" s="111">
        <v>621</v>
      </c>
      <c r="R96" s="112">
        <v>4727292017</v>
      </c>
      <c r="S96" s="112">
        <v>3115180980</v>
      </c>
      <c r="T96" s="112">
        <v>1612111037</v>
      </c>
      <c r="U96" s="113" t="s">
        <v>15</v>
      </c>
      <c r="V96" s="113" t="s">
        <v>15</v>
      </c>
      <c r="W96" s="113" t="s">
        <v>15</v>
      </c>
      <c r="X96" s="113" t="s">
        <v>15</v>
      </c>
    </row>
    <row r="97" spans="14:24" ht="15.75" x14ac:dyDescent="0.25">
      <c r="N97" s="110">
        <v>39447</v>
      </c>
      <c r="O97" s="111">
        <v>845</v>
      </c>
      <c r="P97" s="111">
        <v>153</v>
      </c>
      <c r="Q97" s="111">
        <v>692</v>
      </c>
      <c r="R97" s="112">
        <v>7243314924</v>
      </c>
      <c r="S97" s="112">
        <v>5654690063</v>
      </c>
      <c r="T97" s="112">
        <v>1588624861</v>
      </c>
      <c r="U97" s="113" t="s">
        <v>15</v>
      </c>
      <c r="V97" s="113" t="s">
        <v>15</v>
      </c>
      <c r="W97" s="113" t="s">
        <v>15</v>
      </c>
      <c r="X97" s="113" t="s">
        <v>15</v>
      </c>
    </row>
    <row r="98" spans="14:24" ht="15.75" x14ac:dyDescent="0.25">
      <c r="N98" s="110">
        <v>39478</v>
      </c>
      <c r="O98" s="111">
        <v>712</v>
      </c>
      <c r="P98" s="111">
        <v>109</v>
      </c>
      <c r="Q98" s="111">
        <v>603</v>
      </c>
      <c r="R98" s="112">
        <v>3619242494</v>
      </c>
      <c r="S98" s="112">
        <v>2024803538</v>
      </c>
      <c r="T98" s="112">
        <v>1594438956</v>
      </c>
      <c r="U98" s="113">
        <v>10</v>
      </c>
      <c r="V98" s="113">
        <v>2</v>
      </c>
      <c r="W98" s="114">
        <v>1.4044943820224719E-2</v>
      </c>
      <c r="X98" s="114">
        <v>2.8089887640449437E-3</v>
      </c>
    </row>
    <row r="99" spans="14:24" ht="15.75" x14ac:dyDescent="0.25">
      <c r="N99" s="110">
        <v>39507</v>
      </c>
      <c r="O99" s="111">
        <v>626</v>
      </c>
      <c r="P99" s="111">
        <v>87</v>
      </c>
      <c r="Q99" s="111">
        <v>539</v>
      </c>
      <c r="R99" s="112">
        <v>3423207885</v>
      </c>
      <c r="S99" s="112">
        <v>2080815923</v>
      </c>
      <c r="T99" s="112">
        <v>1342391962</v>
      </c>
      <c r="U99" s="113">
        <v>16</v>
      </c>
      <c r="V99" s="113">
        <v>3</v>
      </c>
      <c r="W99" s="114">
        <v>2.5559105431309903E-2</v>
      </c>
      <c r="X99" s="114">
        <v>4.7923322683706068E-3</v>
      </c>
    </row>
    <row r="100" spans="14:24" ht="15.75" x14ac:dyDescent="0.25">
      <c r="N100" s="110">
        <v>39538</v>
      </c>
      <c r="O100" s="111">
        <v>661</v>
      </c>
      <c r="P100" s="111">
        <v>75</v>
      </c>
      <c r="Q100" s="111">
        <v>586</v>
      </c>
      <c r="R100" s="112">
        <v>3173149993</v>
      </c>
      <c r="S100" s="112">
        <v>1790206648</v>
      </c>
      <c r="T100" s="112">
        <v>1382943345</v>
      </c>
      <c r="U100" s="113">
        <v>20</v>
      </c>
      <c r="V100" s="113">
        <v>3</v>
      </c>
      <c r="W100" s="114">
        <v>3.0257186081694403E-2</v>
      </c>
      <c r="X100" s="114">
        <v>4.5385779122541605E-3</v>
      </c>
    </row>
    <row r="101" spans="14:24" ht="15.75" x14ac:dyDescent="0.25">
      <c r="N101" s="110">
        <v>39568</v>
      </c>
      <c r="O101" s="111">
        <v>635</v>
      </c>
      <c r="P101" s="111">
        <v>97</v>
      </c>
      <c r="Q101" s="111">
        <v>538</v>
      </c>
      <c r="R101" s="112">
        <v>3320008807</v>
      </c>
      <c r="S101" s="112">
        <v>2017014448</v>
      </c>
      <c r="T101" s="112">
        <v>1302994359</v>
      </c>
      <c r="U101" s="113">
        <v>13</v>
      </c>
      <c r="V101" s="113">
        <v>4</v>
      </c>
      <c r="W101" s="114">
        <v>2.0472440944881889E-2</v>
      </c>
      <c r="X101" s="114">
        <v>6.2992125984251968E-3</v>
      </c>
    </row>
    <row r="102" spans="14:24" ht="15.75" x14ac:dyDescent="0.25">
      <c r="N102" s="110">
        <v>39599</v>
      </c>
      <c r="O102" s="111">
        <v>693</v>
      </c>
      <c r="P102" s="111">
        <v>91</v>
      </c>
      <c r="Q102" s="111">
        <v>602</v>
      </c>
      <c r="R102" s="112">
        <v>3222148659</v>
      </c>
      <c r="S102" s="112">
        <v>1916375187</v>
      </c>
      <c r="T102" s="112">
        <v>1305773472</v>
      </c>
      <c r="U102" s="113">
        <v>13</v>
      </c>
      <c r="V102" s="113">
        <v>6</v>
      </c>
      <c r="W102" s="114">
        <v>1.875901875901876E-2</v>
      </c>
      <c r="X102" s="114">
        <v>8.658008658008658E-3</v>
      </c>
    </row>
    <row r="103" spans="14:24" ht="15.75" x14ac:dyDescent="0.25">
      <c r="N103" s="110">
        <v>39629</v>
      </c>
      <c r="O103" s="111">
        <v>750</v>
      </c>
      <c r="P103" s="111">
        <v>95</v>
      </c>
      <c r="Q103" s="111">
        <v>655</v>
      </c>
      <c r="R103" s="112">
        <v>6621547506</v>
      </c>
      <c r="S103" s="112">
        <v>5196813315</v>
      </c>
      <c r="T103" s="112">
        <v>1424734191</v>
      </c>
      <c r="U103" s="113">
        <v>24</v>
      </c>
      <c r="V103" s="113">
        <v>2</v>
      </c>
      <c r="W103" s="114">
        <v>3.2000000000000001E-2</v>
      </c>
      <c r="X103" s="114">
        <v>2.6666666666666666E-3</v>
      </c>
    </row>
    <row r="104" spans="14:24" ht="15.75" x14ac:dyDescent="0.25">
      <c r="N104" s="110">
        <v>39660</v>
      </c>
      <c r="O104" s="111">
        <v>694</v>
      </c>
      <c r="P104" s="111">
        <v>101</v>
      </c>
      <c r="Q104" s="111">
        <v>593</v>
      </c>
      <c r="R104" s="112">
        <v>3054291624</v>
      </c>
      <c r="S104" s="112">
        <v>1802369667</v>
      </c>
      <c r="T104" s="112">
        <v>1251921957</v>
      </c>
      <c r="U104" s="113">
        <v>17</v>
      </c>
      <c r="V104" s="113">
        <v>4</v>
      </c>
      <c r="W104" s="114">
        <v>2.4495677233429394E-2</v>
      </c>
      <c r="X104" s="114">
        <v>5.763688760806916E-3</v>
      </c>
    </row>
    <row r="105" spans="14:24" ht="15.75" x14ac:dyDescent="0.25">
      <c r="N105" s="110">
        <v>39691</v>
      </c>
      <c r="O105" s="111">
        <v>630</v>
      </c>
      <c r="P105" s="111">
        <v>80</v>
      </c>
      <c r="Q105" s="111">
        <v>550</v>
      </c>
      <c r="R105" s="112">
        <v>2898911706</v>
      </c>
      <c r="S105" s="112">
        <v>1752431515</v>
      </c>
      <c r="T105" s="112">
        <v>1146480191</v>
      </c>
      <c r="U105" s="113">
        <v>29</v>
      </c>
      <c r="V105" s="113">
        <v>6</v>
      </c>
      <c r="W105" s="114">
        <v>4.6031746031746035E-2</v>
      </c>
      <c r="X105" s="114">
        <v>9.5238095238095247E-3</v>
      </c>
    </row>
    <row r="106" spans="14:24" ht="15.75" x14ac:dyDescent="0.25">
      <c r="N106" s="110">
        <v>39721</v>
      </c>
      <c r="O106" s="111">
        <v>608</v>
      </c>
      <c r="P106" s="111">
        <v>84</v>
      </c>
      <c r="Q106" s="111">
        <v>524</v>
      </c>
      <c r="R106" s="112">
        <v>3376314993</v>
      </c>
      <c r="S106" s="112">
        <v>2092620797</v>
      </c>
      <c r="T106" s="112">
        <v>1283694196</v>
      </c>
      <c r="U106" s="113">
        <v>38</v>
      </c>
      <c r="V106" s="113">
        <v>6</v>
      </c>
      <c r="W106" s="114">
        <v>6.25E-2</v>
      </c>
      <c r="X106" s="114">
        <v>9.8684210526315784E-3</v>
      </c>
    </row>
    <row r="107" spans="14:24" ht="15.75" x14ac:dyDescent="0.25">
      <c r="N107" s="110">
        <v>39752</v>
      </c>
      <c r="O107" s="111">
        <v>570</v>
      </c>
      <c r="P107" s="111">
        <v>69</v>
      </c>
      <c r="Q107" s="111">
        <v>501</v>
      </c>
      <c r="R107" s="112">
        <v>2712721722</v>
      </c>
      <c r="S107" s="112">
        <v>1639156283</v>
      </c>
      <c r="T107" s="112">
        <v>1073565439</v>
      </c>
      <c r="U107" s="113">
        <v>39</v>
      </c>
      <c r="V107" s="113">
        <v>6</v>
      </c>
      <c r="W107" s="114">
        <v>6.8421052631578952E-2</v>
      </c>
      <c r="X107" s="114">
        <v>1.0526315789473684E-2</v>
      </c>
    </row>
    <row r="108" spans="14:24" ht="15.75" x14ac:dyDescent="0.25">
      <c r="N108" s="110">
        <v>39782</v>
      </c>
      <c r="O108" s="111">
        <v>422</v>
      </c>
      <c r="P108" s="111">
        <v>41</v>
      </c>
      <c r="Q108" s="111">
        <v>381</v>
      </c>
      <c r="R108" s="112">
        <v>1270008629</v>
      </c>
      <c r="S108" s="112">
        <v>454099996</v>
      </c>
      <c r="T108" s="112">
        <v>815908633</v>
      </c>
      <c r="U108" s="113">
        <v>27</v>
      </c>
      <c r="V108" s="113">
        <v>7</v>
      </c>
      <c r="W108" s="114">
        <v>6.398104265402843E-2</v>
      </c>
      <c r="X108" s="114">
        <v>1.6587677725118485E-2</v>
      </c>
    </row>
    <row r="109" spans="14:24" ht="15.75" x14ac:dyDescent="0.25">
      <c r="N109" s="110">
        <v>39813</v>
      </c>
      <c r="O109" s="111">
        <v>663</v>
      </c>
      <c r="P109" s="111">
        <v>88</v>
      </c>
      <c r="Q109" s="111">
        <v>575</v>
      </c>
      <c r="R109" s="112">
        <v>2644441189</v>
      </c>
      <c r="S109" s="112">
        <v>1481055855</v>
      </c>
      <c r="T109" s="112">
        <v>1163385334</v>
      </c>
      <c r="U109" s="113">
        <v>44</v>
      </c>
      <c r="V109" s="113">
        <v>11</v>
      </c>
      <c r="W109" s="114">
        <v>6.636500754147813E-2</v>
      </c>
      <c r="X109" s="114">
        <v>1.6591251885369532E-2</v>
      </c>
    </row>
    <row r="110" spans="14:24" ht="15.75" x14ac:dyDescent="0.25">
      <c r="N110" s="110">
        <v>39844</v>
      </c>
      <c r="O110" s="111">
        <v>364</v>
      </c>
      <c r="P110" s="111">
        <v>45</v>
      </c>
      <c r="Q110" s="111">
        <v>319</v>
      </c>
      <c r="R110" s="112">
        <v>1193766105</v>
      </c>
      <c r="S110" s="112">
        <v>641130110</v>
      </c>
      <c r="T110" s="112">
        <v>552635995</v>
      </c>
      <c r="U110" s="113">
        <v>49</v>
      </c>
      <c r="V110" s="113">
        <v>9</v>
      </c>
      <c r="W110" s="114">
        <v>0.13461538461538461</v>
      </c>
      <c r="X110" s="114">
        <v>2.4725274725274724E-2</v>
      </c>
    </row>
    <row r="111" spans="14:24" ht="15.75" x14ac:dyDescent="0.25">
      <c r="N111" s="110">
        <v>39872</v>
      </c>
      <c r="O111" s="111">
        <v>365</v>
      </c>
      <c r="P111" s="111">
        <v>32</v>
      </c>
      <c r="Q111" s="111">
        <v>333</v>
      </c>
      <c r="R111" s="112">
        <v>1285193519</v>
      </c>
      <c r="S111" s="112">
        <v>674692371</v>
      </c>
      <c r="T111" s="112">
        <v>610501148</v>
      </c>
      <c r="U111" s="113">
        <v>45</v>
      </c>
      <c r="V111" s="113">
        <v>4</v>
      </c>
      <c r="W111" s="114">
        <v>0.12328767123287671</v>
      </c>
      <c r="X111" s="114">
        <v>1.0958904109589041E-2</v>
      </c>
    </row>
    <row r="112" spans="14:24" ht="15.75" x14ac:dyDescent="0.25">
      <c r="N112" s="110">
        <v>39903</v>
      </c>
      <c r="O112" s="111">
        <v>423</v>
      </c>
      <c r="P112" s="111">
        <v>48</v>
      </c>
      <c r="Q112" s="111">
        <v>375</v>
      </c>
      <c r="R112" s="112">
        <v>1826507385</v>
      </c>
      <c r="S112" s="112">
        <v>785048045</v>
      </c>
      <c r="T112" s="112">
        <v>1041459340</v>
      </c>
      <c r="U112" s="113">
        <v>87</v>
      </c>
      <c r="V112" s="113">
        <v>18</v>
      </c>
      <c r="W112" s="114">
        <v>0.20567375886524822</v>
      </c>
      <c r="X112" s="114">
        <v>4.2553191489361701E-2</v>
      </c>
    </row>
    <row r="113" spans="14:24" ht="15.75" x14ac:dyDescent="0.25">
      <c r="N113" s="110">
        <v>39933</v>
      </c>
      <c r="O113" s="111">
        <v>421</v>
      </c>
      <c r="P113" s="111">
        <v>50</v>
      </c>
      <c r="Q113" s="111">
        <v>371</v>
      </c>
      <c r="R113" s="112">
        <v>1239258187</v>
      </c>
      <c r="S113" s="112">
        <v>686962291</v>
      </c>
      <c r="T113" s="112">
        <v>552295896</v>
      </c>
      <c r="U113" s="113">
        <v>87</v>
      </c>
      <c r="V113" s="113">
        <v>11</v>
      </c>
      <c r="W113" s="114">
        <v>0.20665083135391923</v>
      </c>
      <c r="X113" s="114">
        <v>2.6128266033254157E-2</v>
      </c>
    </row>
    <row r="114" spans="14:24" ht="15.75" x14ac:dyDescent="0.25">
      <c r="N114" s="110">
        <v>39964</v>
      </c>
      <c r="O114" s="111">
        <v>440</v>
      </c>
      <c r="P114" s="111">
        <v>33</v>
      </c>
      <c r="Q114" s="111">
        <v>407</v>
      </c>
      <c r="R114" s="112">
        <v>1062199889</v>
      </c>
      <c r="S114" s="112">
        <v>429691042</v>
      </c>
      <c r="T114" s="112">
        <v>632508847</v>
      </c>
      <c r="U114" s="113">
        <v>77</v>
      </c>
      <c r="V114" s="113">
        <v>11</v>
      </c>
      <c r="W114" s="114">
        <v>0.17499999999999999</v>
      </c>
      <c r="X114" s="114">
        <v>2.5000000000000001E-2</v>
      </c>
    </row>
    <row r="115" spans="14:24" ht="15.75" x14ac:dyDescent="0.25">
      <c r="N115" s="110">
        <v>39994</v>
      </c>
      <c r="O115" s="111">
        <v>553</v>
      </c>
      <c r="P115" s="111">
        <v>64</v>
      </c>
      <c r="Q115" s="111">
        <v>489</v>
      </c>
      <c r="R115" s="112">
        <v>1911331579</v>
      </c>
      <c r="S115" s="112">
        <v>1141480577</v>
      </c>
      <c r="T115" s="112">
        <v>769851002</v>
      </c>
      <c r="U115" s="113">
        <v>96</v>
      </c>
      <c r="V115" s="113">
        <v>16</v>
      </c>
      <c r="W115" s="114">
        <v>0.17359855334538879</v>
      </c>
      <c r="X115" s="114">
        <v>2.8933092224231464E-2</v>
      </c>
    </row>
    <row r="116" spans="14:24" ht="15.75" x14ac:dyDescent="0.25">
      <c r="N116" s="110">
        <v>40025</v>
      </c>
      <c r="O116" s="111">
        <v>494</v>
      </c>
      <c r="P116" s="111">
        <v>48</v>
      </c>
      <c r="Q116" s="111">
        <v>446</v>
      </c>
      <c r="R116" s="112">
        <v>1891844737</v>
      </c>
      <c r="S116" s="112">
        <v>1121812868</v>
      </c>
      <c r="T116" s="112">
        <v>770031869</v>
      </c>
      <c r="U116" s="113">
        <v>94</v>
      </c>
      <c r="V116" s="113">
        <v>14</v>
      </c>
      <c r="W116" s="114">
        <v>0.19028340080971659</v>
      </c>
      <c r="X116" s="114">
        <v>2.8340080971659919E-2</v>
      </c>
    </row>
    <row r="117" spans="14:24" ht="15.75" x14ac:dyDescent="0.25">
      <c r="N117" s="110">
        <v>40056</v>
      </c>
      <c r="O117" s="111">
        <v>461</v>
      </c>
      <c r="P117" s="111">
        <v>54</v>
      </c>
      <c r="Q117" s="111">
        <v>407</v>
      </c>
      <c r="R117" s="112">
        <v>1188467791</v>
      </c>
      <c r="S117" s="112">
        <v>443195776</v>
      </c>
      <c r="T117" s="112">
        <v>745272015</v>
      </c>
      <c r="U117" s="113">
        <v>103</v>
      </c>
      <c r="V117" s="113">
        <v>17</v>
      </c>
      <c r="W117" s="114">
        <v>0.22342733188720174</v>
      </c>
      <c r="X117" s="114">
        <v>3.6876355748373099E-2</v>
      </c>
    </row>
    <row r="118" spans="14:24" ht="15.75" x14ac:dyDescent="0.25">
      <c r="N118" s="110">
        <v>40086</v>
      </c>
      <c r="O118" s="111">
        <v>523</v>
      </c>
      <c r="P118" s="111">
        <v>70</v>
      </c>
      <c r="Q118" s="111">
        <v>453</v>
      </c>
      <c r="R118" s="112">
        <v>1549484637</v>
      </c>
      <c r="S118" s="112">
        <v>784368849</v>
      </c>
      <c r="T118" s="112">
        <v>765115788</v>
      </c>
      <c r="U118" s="113">
        <v>110</v>
      </c>
      <c r="V118" s="113">
        <v>31</v>
      </c>
      <c r="W118" s="114">
        <v>0.21032504780114722</v>
      </c>
      <c r="X118" s="114">
        <v>5.9273422562141492E-2</v>
      </c>
    </row>
    <row r="119" spans="14:24" ht="15.75" x14ac:dyDescent="0.25">
      <c r="N119" s="110">
        <v>40117</v>
      </c>
      <c r="O119" s="111">
        <v>505</v>
      </c>
      <c r="P119" s="111">
        <v>77</v>
      </c>
      <c r="Q119" s="111">
        <v>428</v>
      </c>
      <c r="R119" s="112">
        <v>1692667782</v>
      </c>
      <c r="S119" s="112">
        <v>999477217</v>
      </c>
      <c r="T119" s="112">
        <v>693190565</v>
      </c>
      <c r="U119" s="113">
        <v>107</v>
      </c>
      <c r="V119" s="113">
        <v>35</v>
      </c>
      <c r="W119" s="114">
        <v>0.21188118811881188</v>
      </c>
      <c r="X119" s="114">
        <v>6.9306930693069313E-2</v>
      </c>
    </row>
    <row r="120" spans="14:24" ht="15.75" x14ac:dyDescent="0.25">
      <c r="N120" s="110">
        <v>40147</v>
      </c>
      <c r="O120" s="111">
        <v>468</v>
      </c>
      <c r="P120" s="111">
        <v>69</v>
      </c>
      <c r="Q120" s="111">
        <v>399</v>
      </c>
      <c r="R120" s="112">
        <v>1450942689</v>
      </c>
      <c r="S120" s="112">
        <v>774833677</v>
      </c>
      <c r="T120" s="112">
        <v>676109012</v>
      </c>
      <c r="U120" s="113">
        <v>108</v>
      </c>
      <c r="V120" s="113">
        <v>28</v>
      </c>
      <c r="W120" s="114">
        <v>0.23076923076923078</v>
      </c>
      <c r="X120" s="114">
        <v>5.9829059829059832E-2</v>
      </c>
    </row>
    <row r="121" spans="14:24" ht="15.75" x14ac:dyDescent="0.25">
      <c r="N121" s="110">
        <v>40178</v>
      </c>
      <c r="O121" s="111">
        <v>811</v>
      </c>
      <c r="P121" s="111">
        <v>136</v>
      </c>
      <c r="Q121" s="111">
        <v>675</v>
      </c>
      <c r="R121" s="112">
        <v>3265600343</v>
      </c>
      <c r="S121" s="112">
        <v>1876542810</v>
      </c>
      <c r="T121" s="112">
        <v>1389057533</v>
      </c>
      <c r="U121" s="113">
        <v>168</v>
      </c>
      <c r="V121" s="113">
        <v>46</v>
      </c>
      <c r="W121" s="114">
        <v>0.20715166461159062</v>
      </c>
      <c r="X121" s="114">
        <v>5.6720098643649818E-2</v>
      </c>
    </row>
    <row r="122" spans="14:24" ht="15.75" x14ac:dyDescent="0.25">
      <c r="N122" s="110">
        <v>40209</v>
      </c>
      <c r="O122" s="111">
        <v>491</v>
      </c>
      <c r="P122" s="111">
        <v>55</v>
      </c>
      <c r="Q122" s="111">
        <v>436</v>
      </c>
      <c r="R122" s="112">
        <v>1601239784</v>
      </c>
      <c r="S122" s="112">
        <v>854767254</v>
      </c>
      <c r="T122" s="112">
        <v>746472530</v>
      </c>
      <c r="U122" s="113">
        <v>123</v>
      </c>
      <c r="V122" s="113">
        <v>18</v>
      </c>
      <c r="W122" s="114">
        <v>0.25050916496945008</v>
      </c>
      <c r="X122" s="114">
        <v>3.6659877800407331E-2</v>
      </c>
    </row>
    <row r="123" spans="14:24" ht="15.75" x14ac:dyDescent="0.25">
      <c r="N123" s="110">
        <v>40237</v>
      </c>
      <c r="O123" s="111">
        <v>485</v>
      </c>
      <c r="P123" s="111">
        <v>51</v>
      </c>
      <c r="Q123" s="111">
        <v>434</v>
      </c>
      <c r="R123" s="112">
        <v>1978801398</v>
      </c>
      <c r="S123" s="112">
        <v>1189577649</v>
      </c>
      <c r="T123" s="112">
        <v>789223749</v>
      </c>
      <c r="U123" s="113">
        <v>118</v>
      </c>
      <c r="V123" s="113">
        <v>19</v>
      </c>
      <c r="W123" s="114">
        <v>0.24329896907216494</v>
      </c>
      <c r="X123" s="114">
        <v>3.9175257731958762E-2</v>
      </c>
    </row>
    <row r="124" spans="14:24" ht="15.75" x14ac:dyDescent="0.25">
      <c r="N124" s="110">
        <v>40268</v>
      </c>
      <c r="O124" s="111">
        <v>662</v>
      </c>
      <c r="P124" s="111">
        <v>74</v>
      </c>
      <c r="Q124" s="111">
        <v>588</v>
      </c>
      <c r="R124" s="112">
        <v>2267985443</v>
      </c>
      <c r="S124" s="112">
        <v>1282518764</v>
      </c>
      <c r="T124" s="112">
        <v>985466679</v>
      </c>
      <c r="U124" s="113">
        <v>186</v>
      </c>
      <c r="V124" s="113">
        <v>34</v>
      </c>
      <c r="W124" s="114">
        <v>0.2809667673716012</v>
      </c>
      <c r="X124" s="114">
        <v>5.1359516616314202E-2</v>
      </c>
    </row>
    <row r="125" spans="14:24" ht="15.75" x14ac:dyDescent="0.25">
      <c r="N125" s="110">
        <v>40298</v>
      </c>
      <c r="O125" s="111">
        <v>669</v>
      </c>
      <c r="P125" s="111">
        <v>79</v>
      </c>
      <c r="Q125" s="111">
        <v>590</v>
      </c>
      <c r="R125" s="112">
        <v>1812255806</v>
      </c>
      <c r="S125" s="112">
        <v>855176503</v>
      </c>
      <c r="T125" s="112">
        <v>957079303</v>
      </c>
      <c r="U125" s="113">
        <v>194</v>
      </c>
      <c r="V125" s="113">
        <v>32</v>
      </c>
      <c r="W125" s="114">
        <v>0.28998505231689087</v>
      </c>
      <c r="X125" s="114">
        <v>4.7832585949177879E-2</v>
      </c>
    </row>
    <row r="126" spans="14:24" ht="15.75" x14ac:dyDescent="0.25">
      <c r="N126" s="110">
        <v>40329</v>
      </c>
      <c r="O126" s="111">
        <v>576</v>
      </c>
      <c r="P126" s="111">
        <v>95</v>
      </c>
      <c r="Q126" s="111">
        <v>481</v>
      </c>
      <c r="R126" s="112">
        <v>2278771011</v>
      </c>
      <c r="S126" s="112">
        <v>1610130553</v>
      </c>
      <c r="T126" s="112">
        <v>668640458</v>
      </c>
      <c r="U126" s="113">
        <v>148</v>
      </c>
      <c r="V126" s="113">
        <v>31</v>
      </c>
      <c r="W126" s="114">
        <v>0.25694444444444442</v>
      </c>
      <c r="X126" s="114">
        <v>5.3819444444444448E-2</v>
      </c>
    </row>
    <row r="127" spans="14:24" ht="15.75" x14ac:dyDescent="0.25">
      <c r="N127" s="110">
        <v>40359</v>
      </c>
      <c r="O127" s="111">
        <v>781</v>
      </c>
      <c r="P127" s="111">
        <v>123</v>
      </c>
      <c r="Q127" s="111">
        <v>658</v>
      </c>
      <c r="R127" s="112">
        <v>3356961884</v>
      </c>
      <c r="S127" s="112">
        <v>2314113003</v>
      </c>
      <c r="T127" s="112">
        <v>1042848881</v>
      </c>
      <c r="U127" s="113">
        <v>204</v>
      </c>
      <c r="V127" s="113">
        <v>40</v>
      </c>
      <c r="W127" s="114">
        <v>0.26120358514724712</v>
      </c>
      <c r="X127" s="114">
        <v>5.1216389244558257E-2</v>
      </c>
    </row>
    <row r="128" spans="14:24" ht="15.75" x14ac:dyDescent="0.25">
      <c r="N128" s="110">
        <v>40390</v>
      </c>
      <c r="O128" s="111">
        <v>677</v>
      </c>
      <c r="P128" s="111">
        <v>102</v>
      </c>
      <c r="Q128" s="111">
        <v>575</v>
      </c>
      <c r="R128" s="112">
        <v>2431896428</v>
      </c>
      <c r="S128" s="112">
        <v>1440337137</v>
      </c>
      <c r="T128" s="112">
        <v>991559291</v>
      </c>
      <c r="U128" s="113">
        <v>171</v>
      </c>
      <c r="V128" s="113">
        <v>40</v>
      </c>
      <c r="W128" s="114">
        <v>0.25258493353028066</v>
      </c>
      <c r="X128" s="114">
        <v>5.9084194977843424E-2</v>
      </c>
    </row>
    <row r="129" spans="14:24" ht="15.75" x14ac:dyDescent="0.25">
      <c r="N129" s="110">
        <v>40421</v>
      </c>
      <c r="O129" s="111">
        <v>689</v>
      </c>
      <c r="P129" s="111">
        <v>98</v>
      </c>
      <c r="Q129" s="111">
        <v>591</v>
      </c>
      <c r="R129" s="112">
        <v>2784678437</v>
      </c>
      <c r="S129" s="112">
        <v>1837479651</v>
      </c>
      <c r="T129" s="112">
        <v>947198786</v>
      </c>
      <c r="U129" s="113">
        <v>195</v>
      </c>
      <c r="V129" s="113">
        <v>33</v>
      </c>
      <c r="W129" s="114">
        <v>0.28301886792452829</v>
      </c>
      <c r="X129" s="114">
        <v>4.7895500725689405E-2</v>
      </c>
    </row>
    <row r="130" spans="14:24" ht="15.75" x14ac:dyDescent="0.25">
      <c r="N130" s="110">
        <v>40451</v>
      </c>
      <c r="O130" s="111">
        <v>756</v>
      </c>
      <c r="P130" s="111">
        <v>139</v>
      </c>
      <c r="Q130" s="111">
        <v>617</v>
      </c>
      <c r="R130" s="112">
        <v>4172021464</v>
      </c>
      <c r="S130" s="112">
        <v>3230105535</v>
      </c>
      <c r="T130" s="112">
        <v>941915929</v>
      </c>
      <c r="U130" s="113">
        <v>207</v>
      </c>
      <c r="V130" s="113">
        <v>37</v>
      </c>
      <c r="W130" s="114">
        <v>0.27380952380952384</v>
      </c>
      <c r="X130" s="114">
        <v>4.8941798941798939E-2</v>
      </c>
    </row>
    <row r="131" spans="14:24" ht="15.75" x14ac:dyDescent="0.25">
      <c r="N131" s="110">
        <v>40482</v>
      </c>
      <c r="O131" s="111">
        <v>661</v>
      </c>
      <c r="P131" s="111">
        <v>102</v>
      </c>
      <c r="Q131" s="111">
        <v>559</v>
      </c>
      <c r="R131" s="112">
        <v>3323405592</v>
      </c>
      <c r="S131" s="112">
        <v>2372639275</v>
      </c>
      <c r="T131" s="112">
        <v>950766317</v>
      </c>
      <c r="U131" s="113">
        <v>187</v>
      </c>
      <c r="V131" s="113">
        <v>43</v>
      </c>
      <c r="W131" s="114">
        <v>0.28290468986384265</v>
      </c>
      <c r="X131" s="114">
        <v>6.5052950075642962E-2</v>
      </c>
    </row>
    <row r="132" spans="14:24" ht="15.75" x14ac:dyDescent="0.25">
      <c r="N132" s="110">
        <v>40512</v>
      </c>
      <c r="O132" s="111">
        <v>729</v>
      </c>
      <c r="P132" s="111">
        <v>132</v>
      </c>
      <c r="Q132" s="111">
        <v>597</v>
      </c>
      <c r="R132" s="112">
        <v>3750001037</v>
      </c>
      <c r="S132" s="112">
        <v>2409491402</v>
      </c>
      <c r="T132" s="112">
        <v>1340509635</v>
      </c>
      <c r="U132" s="113">
        <v>189</v>
      </c>
      <c r="V132" s="113">
        <v>51</v>
      </c>
      <c r="W132" s="114">
        <v>0.25925925925925924</v>
      </c>
      <c r="X132" s="114">
        <v>6.9958847736625515E-2</v>
      </c>
    </row>
    <row r="133" spans="14:24" ht="15.75" x14ac:dyDescent="0.25">
      <c r="N133" s="110">
        <v>40543</v>
      </c>
      <c r="O133" s="111">
        <v>1214</v>
      </c>
      <c r="P133" s="111">
        <v>225</v>
      </c>
      <c r="Q133" s="111">
        <v>989</v>
      </c>
      <c r="R133" s="112">
        <v>6140478783</v>
      </c>
      <c r="S133" s="112">
        <v>4250836151</v>
      </c>
      <c r="T133" s="112">
        <v>1889642632</v>
      </c>
      <c r="U133" s="113">
        <v>289</v>
      </c>
      <c r="V133" s="113">
        <v>65</v>
      </c>
      <c r="W133" s="114">
        <v>0.23805601317957167</v>
      </c>
      <c r="X133" s="114">
        <v>5.3542009884678748E-2</v>
      </c>
    </row>
    <row r="134" spans="14:24" ht="15.75" x14ac:dyDescent="0.25">
      <c r="N134" s="110">
        <v>40574</v>
      </c>
      <c r="O134" s="111">
        <v>637</v>
      </c>
      <c r="P134" s="111">
        <v>109</v>
      </c>
      <c r="Q134" s="111">
        <v>528</v>
      </c>
      <c r="R134" s="112">
        <v>2576197173</v>
      </c>
      <c r="S134" s="112">
        <v>1720393837</v>
      </c>
      <c r="T134" s="112">
        <v>855803336</v>
      </c>
      <c r="U134" s="113">
        <v>158</v>
      </c>
      <c r="V134" s="113">
        <v>38</v>
      </c>
      <c r="W134" s="114">
        <v>0.24803767660910517</v>
      </c>
      <c r="X134" s="114">
        <v>5.9654631083202514E-2</v>
      </c>
    </row>
    <row r="135" spans="14:24" ht="15.75" x14ac:dyDescent="0.25">
      <c r="N135" s="110">
        <v>40602</v>
      </c>
      <c r="O135" s="111">
        <v>620</v>
      </c>
      <c r="P135" s="111">
        <v>101</v>
      </c>
      <c r="Q135" s="111">
        <v>519</v>
      </c>
      <c r="R135" s="112">
        <v>3537874683</v>
      </c>
      <c r="S135" s="112">
        <v>2723974079</v>
      </c>
      <c r="T135" s="112">
        <v>813900604</v>
      </c>
      <c r="U135" s="113">
        <v>158</v>
      </c>
      <c r="V135" s="113">
        <v>38</v>
      </c>
      <c r="W135" s="114">
        <v>0.25483870967741934</v>
      </c>
      <c r="X135" s="114">
        <v>6.1290322580645158E-2</v>
      </c>
    </row>
    <row r="136" spans="14:24" ht="15.75" x14ac:dyDescent="0.25">
      <c r="N136" s="110">
        <v>40633</v>
      </c>
      <c r="O136" s="111">
        <v>936</v>
      </c>
      <c r="P136" s="111">
        <v>131</v>
      </c>
      <c r="Q136" s="111">
        <v>805</v>
      </c>
      <c r="R136" s="112">
        <v>3306926366</v>
      </c>
      <c r="S136" s="112">
        <v>2060146715</v>
      </c>
      <c r="T136" s="112">
        <v>1246779651</v>
      </c>
      <c r="U136" s="113">
        <v>275</v>
      </c>
      <c r="V136" s="113">
        <v>70</v>
      </c>
      <c r="W136" s="114">
        <v>0.29380341880341881</v>
      </c>
      <c r="X136" s="114">
        <v>7.4786324786324784E-2</v>
      </c>
    </row>
    <row r="137" spans="14:24" ht="15.75" x14ac:dyDescent="0.25">
      <c r="N137" s="110">
        <v>40663</v>
      </c>
      <c r="O137" s="111">
        <v>884</v>
      </c>
      <c r="P137" s="111">
        <v>139</v>
      </c>
      <c r="Q137" s="111">
        <v>745</v>
      </c>
      <c r="R137" s="112">
        <v>3567202471</v>
      </c>
      <c r="S137" s="112">
        <v>2369945585</v>
      </c>
      <c r="T137" s="112">
        <v>1197256886</v>
      </c>
      <c r="U137" s="113">
        <v>225</v>
      </c>
      <c r="V137" s="113">
        <v>62</v>
      </c>
      <c r="W137" s="114">
        <v>0.25452488687782804</v>
      </c>
      <c r="X137" s="114">
        <v>7.0135746606334842E-2</v>
      </c>
    </row>
    <row r="138" spans="14:24" ht="15.75" x14ac:dyDescent="0.25">
      <c r="N138" s="110">
        <v>40694</v>
      </c>
      <c r="O138" s="111">
        <v>952</v>
      </c>
      <c r="P138" s="111">
        <v>159</v>
      </c>
      <c r="Q138" s="111">
        <v>793</v>
      </c>
      <c r="R138" s="112">
        <v>5202077180</v>
      </c>
      <c r="S138" s="112">
        <v>3941603868</v>
      </c>
      <c r="T138" s="112">
        <v>1260473312</v>
      </c>
      <c r="U138" s="113">
        <v>231</v>
      </c>
      <c r="V138" s="113">
        <v>60</v>
      </c>
      <c r="W138" s="114">
        <v>0.24264705882352941</v>
      </c>
      <c r="X138" s="114">
        <v>6.3025210084033612E-2</v>
      </c>
    </row>
    <row r="139" spans="14:24" ht="15.75" x14ac:dyDescent="0.25">
      <c r="N139" s="110">
        <v>40724</v>
      </c>
      <c r="O139" s="111">
        <v>1075</v>
      </c>
      <c r="P139" s="111">
        <v>200</v>
      </c>
      <c r="Q139" s="111">
        <v>875</v>
      </c>
      <c r="R139" s="112">
        <v>5668888907</v>
      </c>
      <c r="S139" s="112">
        <v>4152457765</v>
      </c>
      <c r="T139" s="112">
        <v>1516431142</v>
      </c>
      <c r="U139" s="113">
        <v>230</v>
      </c>
      <c r="V139" s="113">
        <v>73</v>
      </c>
      <c r="W139" s="114">
        <v>0.21395348837209302</v>
      </c>
      <c r="X139" s="114">
        <v>6.790697674418604E-2</v>
      </c>
    </row>
    <row r="140" spans="14:24" ht="15.75" x14ac:dyDescent="0.25">
      <c r="N140" s="110">
        <v>40755</v>
      </c>
      <c r="O140" s="111">
        <v>874</v>
      </c>
      <c r="P140" s="111">
        <v>160</v>
      </c>
      <c r="Q140" s="111">
        <v>714</v>
      </c>
      <c r="R140" s="112">
        <v>4208302596</v>
      </c>
      <c r="S140" s="112">
        <v>2911782031</v>
      </c>
      <c r="T140" s="112">
        <v>1296520565</v>
      </c>
      <c r="U140" s="113">
        <v>196</v>
      </c>
      <c r="V140" s="113">
        <v>53</v>
      </c>
      <c r="W140" s="114">
        <v>0.22425629290617849</v>
      </c>
      <c r="X140" s="114">
        <v>6.0640732265446223E-2</v>
      </c>
    </row>
    <row r="141" spans="14:24" ht="15.75" x14ac:dyDescent="0.25">
      <c r="N141" s="110">
        <v>40786</v>
      </c>
      <c r="O141" s="111">
        <v>929</v>
      </c>
      <c r="P141" s="111">
        <v>157</v>
      </c>
      <c r="Q141" s="111">
        <v>772</v>
      </c>
      <c r="R141" s="112">
        <v>4842081307</v>
      </c>
      <c r="S141" s="112">
        <v>3522250549</v>
      </c>
      <c r="T141" s="112">
        <v>1319830758</v>
      </c>
      <c r="U141" s="113">
        <v>212</v>
      </c>
      <c r="V141" s="113">
        <v>54</v>
      </c>
      <c r="W141" s="114">
        <v>0.22820236813778255</v>
      </c>
      <c r="X141" s="114">
        <v>5.8127018299246498E-2</v>
      </c>
    </row>
    <row r="142" spans="14:24" ht="15.75" x14ac:dyDescent="0.25">
      <c r="N142" s="110">
        <v>40816</v>
      </c>
      <c r="O142" s="111">
        <v>917</v>
      </c>
      <c r="P142" s="111">
        <v>159</v>
      </c>
      <c r="Q142" s="111">
        <v>758</v>
      </c>
      <c r="R142" s="112">
        <v>4707418399</v>
      </c>
      <c r="S142" s="112">
        <v>3399220161</v>
      </c>
      <c r="T142" s="112">
        <v>1308198238</v>
      </c>
      <c r="U142" s="113">
        <v>200</v>
      </c>
      <c r="V142" s="113">
        <v>51</v>
      </c>
      <c r="W142" s="114">
        <v>0.21810250817884405</v>
      </c>
      <c r="X142" s="114">
        <v>5.5616139585605233E-2</v>
      </c>
    </row>
    <row r="143" spans="14:24" ht="15.75" x14ac:dyDescent="0.25">
      <c r="N143" s="110">
        <v>40847</v>
      </c>
      <c r="O143" s="111">
        <v>823</v>
      </c>
      <c r="P143" s="111">
        <v>159</v>
      </c>
      <c r="Q143" s="111">
        <v>664</v>
      </c>
      <c r="R143" s="112">
        <v>4841012673</v>
      </c>
      <c r="S143" s="112">
        <v>3622149319</v>
      </c>
      <c r="T143" s="112">
        <v>1218863354</v>
      </c>
      <c r="U143" s="113">
        <v>162</v>
      </c>
      <c r="V143" s="113">
        <v>52</v>
      </c>
      <c r="W143" s="114">
        <v>0.1968408262454435</v>
      </c>
      <c r="X143" s="114">
        <v>6.3183475091130009E-2</v>
      </c>
    </row>
    <row r="144" spans="14:24" ht="15.75" x14ac:dyDescent="0.25">
      <c r="N144" s="110">
        <v>40877</v>
      </c>
      <c r="O144" s="111">
        <v>837</v>
      </c>
      <c r="P144" s="111">
        <v>124</v>
      </c>
      <c r="Q144" s="111">
        <v>713</v>
      </c>
      <c r="R144" s="112">
        <v>3978742576</v>
      </c>
      <c r="S144" s="112">
        <v>2704142694</v>
      </c>
      <c r="T144" s="112">
        <v>1274599882</v>
      </c>
      <c r="U144" s="113">
        <v>199</v>
      </c>
      <c r="V144" s="113">
        <v>34</v>
      </c>
      <c r="W144" s="114">
        <v>0.23775388291517324</v>
      </c>
      <c r="X144" s="114">
        <v>4.0621266427718038E-2</v>
      </c>
    </row>
    <row r="145" spans="14:24" ht="15.75" x14ac:dyDescent="0.25">
      <c r="N145" s="110">
        <v>40908</v>
      </c>
      <c r="O145" s="111">
        <v>1326</v>
      </c>
      <c r="P145" s="111">
        <v>233</v>
      </c>
      <c r="Q145" s="111">
        <v>1093</v>
      </c>
      <c r="R145" s="112">
        <v>7370143704</v>
      </c>
      <c r="S145" s="112">
        <v>5105179393</v>
      </c>
      <c r="T145" s="112">
        <v>2264964311</v>
      </c>
      <c r="U145" s="113">
        <v>295</v>
      </c>
      <c r="V145" s="113">
        <v>65</v>
      </c>
      <c r="W145" s="114">
        <v>0.22247360482654599</v>
      </c>
      <c r="X145" s="114">
        <v>4.9019607843137254E-2</v>
      </c>
    </row>
    <row r="146" spans="14:24" ht="15.75" x14ac:dyDescent="0.25">
      <c r="N146" s="110">
        <v>40939</v>
      </c>
      <c r="O146" s="111">
        <v>724</v>
      </c>
      <c r="P146" s="111">
        <v>117</v>
      </c>
      <c r="Q146" s="111">
        <v>607</v>
      </c>
      <c r="R146" s="112">
        <v>3624392855</v>
      </c>
      <c r="S146" s="112">
        <v>2607978646</v>
      </c>
      <c r="T146" s="112">
        <v>1016414209</v>
      </c>
      <c r="U146" s="113">
        <v>146</v>
      </c>
      <c r="V146" s="113">
        <v>25</v>
      </c>
      <c r="W146" s="114">
        <v>0.20165745856353592</v>
      </c>
      <c r="X146" s="114">
        <v>3.4530386740331494E-2</v>
      </c>
    </row>
    <row r="147" spans="14:24" ht="15.75" x14ac:dyDescent="0.25">
      <c r="N147" s="110">
        <v>40968</v>
      </c>
      <c r="O147" s="111">
        <v>846</v>
      </c>
      <c r="P147" s="111">
        <v>142</v>
      </c>
      <c r="Q147" s="111">
        <v>704</v>
      </c>
      <c r="R147" s="112">
        <v>3831907101</v>
      </c>
      <c r="S147" s="112">
        <v>2640995078</v>
      </c>
      <c r="T147" s="112">
        <v>1190912023</v>
      </c>
      <c r="U147" s="113">
        <v>191</v>
      </c>
      <c r="V147" s="113">
        <v>45</v>
      </c>
      <c r="W147" s="114">
        <v>0.22576832151300236</v>
      </c>
      <c r="X147" s="114">
        <v>5.3191489361702128E-2</v>
      </c>
    </row>
    <row r="148" spans="14:24" ht="15.75" x14ac:dyDescent="0.25">
      <c r="N148" s="110">
        <v>40999</v>
      </c>
      <c r="O148" s="111">
        <v>1085</v>
      </c>
      <c r="P148" s="111">
        <v>177</v>
      </c>
      <c r="Q148" s="111">
        <v>908</v>
      </c>
      <c r="R148" s="112">
        <v>5268011361</v>
      </c>
      <c r="S148" s="112">
        <v>3684445260</v>
      </c>
      <c r="T148" s="112">
        <v>1583566101</v>
      </c>
      <c r="U148" s="113">
        <v>233</v>
      </c>
      <c r="V148" s="113">
        <v>47</v>
      </c>
      <c r="W148" s="114">
        <v>0.21474654377880184</v>
      </c>
      <c r="X148" s="114">
        <v>4.3317972350230417E-2</v>
      </c>
    </row>
    <row r="149" spans="14:24" ht="15.75" x14ac:dyDescent="0.25">
      <c r="N149" s="110">
        <v>41029</v>
      </c>
      <c r="O149" s="111">
        <v>936</v>
      </c>
      <c r="P149" s="111">
        <v>145</v>
      </c>
      <c r="Q149" s="111">
        <v>791</v>
      </c>
      <c r="R149" s="112">
        <v>3988739220</v>
      </c>
      <c r="S149" s="112">
        <v>2729717831</v>
      </c>
      <c r="T149" s="112">
        <v>1259021389</v>
      </c>
      <c r="U149" s="113">
        <v>210</v>
      </c>
      <c r="V149" s="113">
        <v>52</v>
      </c>
      <c r="W149" s="114">
        <v>0.22435897435897437</v>
      </c>
      <c r="X149" s="114">
        <v>5.5555555555555552E-2</v>
      </c>
    </row>
    <row r="150" spans="14:24" ht="15.75" x14ac:dyDescent="0.25">
      <c r="N150" s="110">
        <v>41060</v>
      </c>
      <c r="O150" s="111">
        <v>1121</v>
      </c>
      <c r="P150" s="111">
        <v>175</v>
      </c>
      <c r="Q150" s="111">
        <v>946</v>
      </c>
      <c r="R150" s="112">
        <v>5088476038</v>
      </c>
      <c r="S150" s="112">
        <v>3197958443</v>
      </c>
      <c r="T150" s="112">
        <v>1890517595</v>
      </c>
      <c r="U150" s="113">
        <v>225</v>
      </c>
      <c r="V150" s="113">
        <v>54</v>
      </c>
      <c r="W150" s="114">
        <v>0.20071364852809992</v>
      </c>
      <c r="X150" s="114">
        <v>4.8171275646743977E-2</v>
      </c>
    </row>
    <row r="151" spans="14:24" ht="15.75" x14ac:dyDescent="0.25">
      <c r="N151" s="110">
        <v>41090</v>
      </c>
      <c r="O151" s="111">
        <v>1186</v>
      </c>
      <c r="P151" s="111">
        <v>194</v>
      </c>
      <c r="Q151" s="111">
        <v>992</v>
      </c>
      <c r="R151" s="112">
        <v>5846123730</v>
      </c>
      <c r="S151" s="112">
        <v>4111616202</v>
      </c>
      <c r="T151" s="112">
        <v>1734507528</v>
      </c>
      <c r="U151" s="113">
        <v>232</v>
      </c>
      <c r="V151" s="113">
        <v>55</v>
      </c>
      <c r="W151" s="114">
        <v>0.19561551433389546</v>
      </c>
      <c r="X151" s="114">
        <v>4.6374367622259695E-2</v>
      </c>
    </row>
    <row r="152" spans="14:24" ht="15.75" x14ac:dyDescent="0.25">
      <c r="N152" s="110">
        <v>41121</v>
      </c>
      <c r="O152" s="111">
        <v>999</v>
      </c>
      <c r="P152" s="111">
        <v>170</v>
      </c>
      <c r="Q152" s="111">
        <v>829</v>
      </c>
      <c r="R152" s="112">
        <v>5474843412</v>
      </c>
      <c r="S152" s="112">
        <v>3870823716</v>
      </c>
      <c r="T152" s="112">
        <v>1604019696</v>
      </c>
      <c r="U152" s="113">
        <v>201</v>
      </c>
      <c r="V152" s="113">
        <v>57</v>
      </c>
      <c r="W152" s="114">
        <v>0.20120120120120119</v>
      </c>
      <c r="X152" s="114">
        <v>5.7057057057057055E-2</v>
      </c>
    </row>
    <row r="153" spans="14:24" ht="15.75" x14ac:dyDescent="0.25">
      <c r="N153" s="110">
        <v>41152</v>
      </c>
      <c r="O153" s="111">
        <v>1189</v>
      </c>
      <c r="P153" s="111">
        <v>185</v>
      </c>
      <c r="Q153" s="111">
        <v>1004</v>
      </c>
      <c r="R153" s="112">
        <v>5968042291</v>
      </c>
      <c r="S153" s="112">
        <v>4192528288</v>
      </c>
      <c r="T153" s="112">
        <v>1775514003</v>
      </c>
      <c r="U153" s="113">
        <v>209</v>
      </c>
      <c r="V153" s="113">
        <v>40</v>
      </c>
      <c r="W153" s="114">
        <v>0.17577796467619849</v>
      </c>
      <c r="X153" s="114">
        <v>3.3641715727502103E-2</v>
      </c>
    </row>
    <row r="154" spans="14:24" ht="15.75" x14ac:dyDescent="0.25">
      <c r="N154" s="110">
        <v>41182</v>
      </c>
      <c r="O154" s="111">
        <v>1028</v>
      </c>
      <c r="P154" s="111">
        <v>153</v>
      </c>
      <c r="Q154" s="111">
        <v>875</v>
      </c>
      <c r="R154" s="112">
        <v>4875020757</v>
      </c>
      <c r="S154" s="112">
        <v>3405211891</v>
      </c>
      <c r="T154" s="112">
        <v>1469808866</v>
      </c>
      <c r="U154" s="113">
        <v>210</v>
      </c>
      <c r="V154" s="113">
        <v>39</v>
      </c>
      <c r="W154" s="114">
        <v>0.20428015564202334</v>
      </c>
      <c r="X154" s="114">
        <v>3.7937743190661476E-2</v>
      </c>
    </row>
    <row r="155" spans="14:24" ht="15.75" x14ac:dyDescent="0.25">
      <c r="N155" s="110">
        <v>41213</v>
      </c>
      <c r="O155" s="111">
        <v>1126</v>
      </c>
      <c r="P155" s="111">
        <v>164</v>
      </c>
      <c r="Q155" s="111">
        <v>962</v>
      </c>
      <c r="R155" s="112">
        <v>5014845496</v>
      </c>
      <c r="S155" s="112">
        <v>3200361402</v>
      </c>
      <c r="T155" s="112">
        <v>1814484094</v>
      </c>
      <c r="U155" s="113">
        <v>172</v>
      </c>
      <c r="V155" s="113">
        <v>42</v>
      </c>
      <c r="W155" s="114">
        <v>0.15275310834813499</v>
      </c>
      <c r="X155" s="114">
        <v>3.7300177619893425E-2</v>
      </c>
    </row>
    <row r="156" spans="14:24" ht="15.75" x14ac:dyDescent="0.25">
      <c r="N156" s="110">
        <v>41243</v>
      </c>
      <c r="O156" s="111">
        <v>1188</v>
      </c>
      <c r="P156" s="111">
        <v>218</v>
      </c>
      <c r="Q156" s="111">
        <v>970</v>
      </c>
      <c r="R156" s="112">
        <v>6082585656</v>
      </c>
      <c r="S156" s="112">
        <v>4166716377</v>
      </c>
      <c r="T156" s="112">
        <v>1915869279</v>
      </c>
      <c r="U156" s="113">
        <v>177</v>
      </c>
      <c r="V156" s="113">
        <v>58</v>
      </c>
      <c r="W156" s="114">
        <v>0.14898989898989898</v>
      </c>
      <c r="X156" s="114">
        <v>4.8821548821548821E-2</v>
      </c>
    </row>
    <row r="157" spans="14:24" ht="15.75" x14ac:dyDescent="0.25">
      <c r="N157" s="110">
        <v>41274</v>
      </c>
      <c r="O157" s="111">
        <v>2029</v>
      </c>
      <c r="P157" s="111">
        <v>366</v>
      </c>
      <c r="Q157" s="111">
        <v>1663</v>
      </c>
      <c r="R157" s="112">
        <v>11315964174</v>
      </c>
      <c r="S157" s="112">
        <v>7706714792</v>
      </c>
      <c r="T157" s="112">
        <v>3609249382</v>
      </c>
      <c r="U157" s="113">
        <v>269</v>
      </c>
      <c r="V157" s="113">
        <v>69</v>
      </c>
      <c r="W157" s="114">
        <v>0.13257762444553967</v>
      </c>
      <c r="X157" s="114">
        <v>3.4006899950714639E-2</v>
      </c>
    </row>
    <row r="158" spans="14:24" ht="15.75" x14ac:dyDescent="0.25">
      <c r="N158" s="110">
        <v>41305</v>
      </c>
      <c r="O158" s="111">
        <v>863</v>
      </c>
      <c r="P158" s="111">
        <v>129</v>
      </c>
      <c r="Q158" s="111">
        <v>734</v>
      </c>
      <c r="R158" s="112">
        <v>3558100587</v>
      </c>
      <c r="S158" s="112">
        <v>2460660628</v>
      </c>
      <c r="T158" s="112">
        <v>1097439959</v>
      </c>
      <c r="U158" s="113">
        <v>141</v>
      </c>
      <c r="V158" s="113">
        <v>41</v>
      </c>
      <c r="W158" s="114">
        <v>0.1633835457705678</v>
      </c>
      <c r="X158" s="114">
        <v>4.7508690614136734E-2</v>
      </c>
    </row>
    <row r="159" spans="14:24" ht="15.75" x14ac:dyDescent="0.25">
      <c r="N159" s="110">
        <v>41333</v>
      </c>
      <c r="O159" s="111">
        <v>837</v>
      </c>
      <c r="P159" s="111">
        <v>119</v>
      </c>
      <c r="Q159" s="111">
        <v>718</v>
      </c>
      <c r="R159" s="112">
        <v>3187343881</v>
      </c>
      <c r="S159" s="112">
        <v>1955239470</v>
      </c>
      <c r="T159" s="112">
        <v>1232104411</v>
      </c>
      <c r="U159" s="113">
        <v>136</v>
      </c>
      <c r="V159" s="113">
        <v>30</v>
      </c>
      <c r="W159" s="114">
        <v>0.16248506571087215</v>
      </c>
      <c r="X159" s="114">
        <v>3.5842293906810034E-2</v>
      </c>
    </row>
    <row r="160" spans="14:24" ht="15.75" x14ac:dyDescent="0.25">
      <c r="N160" s="110">
        <v>41364</v>
      </c>
      <c r="O160" s="111">
        <v>1212</v>
      </c>
      <c r="P160" s="111">
        <v>177</v>
      </c>
      <c r="Q160" s="111">
        <v>1035</v>
      </c>
      <c r="R160" s="112">
        <v>5614378057</v>
      </c>
      <c r="S160" s="112">
        <v>3851224415</v>
      </c>
      <c r="T160" s="112">
        <v>1763153642</v>
      </c>
      <c r="U160" s="113">
        <v>207</v>
      </c>
      <c r="V160" s="113">
        <v>37</v>
      </c>
      <c r="W160" s="114">
        <v>0.1707920792079208</v>
      </c>
      <c r="X160" s="114">
        <v>3.052805280528053E-2</v>
      </c>
    </row>
    <row r="161" spans="14:24" ht="15.75" x14ac:dyDescent="0.25">
      <c r="N161" s="110">
        <v>41394</v>
      </c>
      <c r="O161" s="111">
        <v>1210</v>
      </c>
      <c r="P161" s="111">
        <v>187</v>
      </c>
      <c r="Q161" s="111">
        <v>1023</v>
      </c>
      <c r="R161" s="112">
        <v>6044628596</v>
      </c>
      <c r="S161" s="112">
        <v>4277325763</v>
      </c>
      <c r="T161" s="112">
        <v>1767302833</v>
      </c>
      <c r="U161" s="113">
        <v>170</v>
      </c>
      <c r="V161" s="113">
        <v>37</v>
      </c>
      <c r="W161" s="114">
        <v>0.14049586776859505</v>
      </c>
      <c r="X161" s="114">
        <v>3.0578512396694214E-2</v>
      </c>
    </row>
    <row r="162" spans="14:24" ht="15.75" x14ac:dyDescent="0.25">
      <c r="N162" s="110">
        <v>41425</v>
      </c>
      <c r="O162" s="111">
        <v>1417</v>
      </c>
      <c r="P162" s="111">
        <v>197</v>
      </c>
      <c r="Q162" s="111">
        <v>1220</v>
      </c>
      <c r="R162" s="112">
        <v>6579983079</v>
      </c>
      <c r="S162" s="112">
        <v>4399732375</v>
      </c>
      <c r="T162" s="112">
        <v>2180250704</v>
      </c>
      <c r="U162" s="113">
        <v>205</v>
      </c>
      <c r="V162" s="113">
        <v>50</v>
      </c>
      <c r="W162" s="114">
        <v>0.14467184191954835</v>
      </c>
      <c r="X162" s="114">
        <v>3.5285815102328866E-2</v>
      </c>
    </row>
    <row r="163" spans="14:24" ht="15.75" x14ac:dyDescent="0.25">
      <c r="N163" s="110">
        <v>41455</v>
      </c>
      <c r="O163" s="111">
        <v>1445</v>
      </c>
      <c r="P163" s="111">
        <v>253</v>
      </c>
      <c r="Q163" s="111">
        <v>1192</v>
      </c>
      <c r="R163" s="112">
        <v>9162124753</v>
      </c>
      <c r="S163" s="112">
        <v>6638434296</v>
      </c>
      <c r="T163" s="112">
        <v>2523690457</v>
      </c>
      <c r="U163" s="113">
        <v>207</v>
      </c>
      <c r="V163" s="113">
        <v>49</v>
      </c>
      <c r="W163" s="114">
        <v>0.14325259515570934</v>
      </c>
      <c r="X163" s="114">
        <v>3.3910034602076124E-2</v>
      </c>
    </row>
    <row r="164" spans="14:24" ht="15.75" x14ac:dyDescent="0.25">
      <c r="N164" s="110">
        <v>41486</v>
      </c>
      <c r="O164" s="111">
        <v>1354</v>
      </c>
      <c r="P164" s="111">
        <v>198</v>
      </c>
      <c r="Q164" s="111">
        <v>1156</v>
      </c>
      <c r="R164" s="112">
        <v>6037440856</v>
      </c>
      <c r="S164" s="112">
        <v>4008072208</v>
      </c>
      <c r="T164" s="112">
        <v>2029368648</v>
      </c>
      <c r="U164" s="113">
        <v>152</v>
      </c>
      <c r="V164" s="113">
        <v>48</v>
      </c>
      <c r="W164" s="114">
        <v>0.11225997045790251</v>
      </c>
      <c r="X164" s="114">
        <v>3.5450516986706058E-2</v>
      </c>
    </row>
    <row r="165" spans="14:24" ht="15.75" x14ac:dyDescent="0.25">
      <c r="N165" s="110">
        <v>41517</v>
      </c>
      <c r="O165" s="111">
        <v>1422</v>
      </c>
      <c r="P165" s="111">
        <v>242</v>
      </c>
      <c r="Q165" s="111">
        <v>1180</v>
      </c>
      <c r="R165" s="112">
        <v>7389187861</v>
      </c>
      <c r="S165" s="112">
        <v>4978146301</v>
      </c>
      <c r="T165" s="112">
        <v>2411041560</v>
      </c>
      <c r="U165" s="113">
        <v>199</v>
      </c>
      <c r="V165" s="113">
        <v>44</v>
      </c>
      <c r="W165" s="114">
        <v>0.13994374120956399</v>
      </c>
      <c r="X165" s="114">
        <v>3.0942334739803096E-2</v>
      </c>
    </row>
    <row r="166" spans="14:24" ht="15.75" x14ac:dyDescent="0.25">
      <c r="N166" s="110">
        <v>41547</v>
      </c>
      <c r="O166" s="111">
        <v>1302</v>
      </c>
      <c r="P166" s="111">
        <v>196</v>
      </c>
      <c r="Q166" s="111">
        <v>1106</v>
      </c>
      <c r="R166" s="112">
        <v>7050413845</v>
      </c>
      <c r="S166" s="112">
        <v>4871632465</v>
      </c>
      <c r="T166" s="112">
        <v>2178781380</v>
      </c>
      <c r="U166" s="113">
        <v>153</v>
      </c>
      <c r="V166" s="113">
        <v>33</v>
      </c>
      <c r="W166" s="114">
        <v>0.11751152073732719</v>
      </c>
      <c r="X166" s="114">
        <v>2.5345622119815669E-2</v>
      </c>
    </row>
    <row r="167" spans="14:24" ht="15.75" x14ac:dyDescent="0.25">
      <c r="N167" s="110">
        <v>41578</v>
      </c>
      <c r="O167" s="111">
        <v>1405</v>
      </c>
      <c r="P167" s="111">
        <v>219</v>
      </c>
      <c r="Q167" s="111">
        <v>1186</v>
      </c>
      <c r="R167" s="112">
        <v>8766339656</v>
      </c>
      <c r="S167" s="112">
        <v>6458190929</v>
      </c>
      <c r="T167" s="112">
        <v>2308148727</v>
      </c>
      <c r="U167" s="113">
        <v>156</v>
      </c>
      <c r="V167" s="113">
        <v>34</v>
      </c>
      <c r="W167" s="114">
        <v>0.1110320284697509</v>
      </c>
      <c r="X167" s="114">
        <v>2.4199288256227757E-2</v>
      </c>
    </row>
    <row r="168" spans="14:24" ht="15.75" x14ac:dyDescent="0.25">
      <c r="N168" s="110">
        <v>41608</v>
      </c>
      <c r="O168" s="111">
        <v>1140</v>
      </c>
      <c r="P168" s="111">
        <v>199</v>
      </c>
      <c r="Q168" s="111">
        <v>941</v>
      </c>
      <c r="R168" s="112">
        <v>6249765013</v>
      </c>
      <c r="S168" s="112">
        <v>4395753265</v>
      </c>
      <c r="T168" s="112">
        <v>1854011748</v>
      </c>
      <c r="U168" s="113">
        <v>164</v>
      </c>
      <c r="V168" s="113">
        <v>43</v>
      </c>
      <c r="W168" s="114">
        <v>0.14385964912280702</v>
      </c>
      <c r="X168" s="114">
        <v>3.7719298245614034E-2</v>
      </c>
    </row>
    <row r="169" spans="14:24" ht="15.75" x14ac:dyDescent="0.25">
      <c r="N169" s="110">
        <v>41639</v>
      </c>
      <c r="O169" s="111">
        <v>1858</v>
      </c>
      <c r="P169" s="111">
        <v>368</v>
      </c>
      <c r="Q169" s="111">
        <v>1490</v>
      </c>
      <c r="R169" s="112">
        <v>11390897891</v>
      </c>
      <c r="S169" s="112">
        <v>8246008571</v>
      </c>
      <c r="T169" s="112">
        <v>3144889320</v>
      </c>
      <c r="U169" s="113">
        <v>198</v>
      </c>
      <c r="V169" s="113">
        <v>74</v>
      </c>
      <c r="W169" s="114">
        <v>0.10656620021528525</v>
      </c>
      <c r="X169" s="114">
        <v>3.9827771797631861E-2</v>
      </c>
    </row>
    <row r="170" spans="14:24" ht="15.75" x14ac:dyDescent="0.25">
      <c r="N170" s="110">
        <v>41670</v>
      </c>
      <c r="O170" s="111">
        <v>1219</v>
      </c>
      <c r="P170" s="111">
        <v>185</v>
      </c>
      <c r="Q170" s="111">
        <v>1034</v>
      </c>
      <c r="R170" s="112">
        <v>5130224002</v>
      </c>
      <c r="S170" s="112">
        <v>2826899647</v>
      </c>
      <c r="T170" s="112">
        <v>2303324355</v>
      </c>
      <c r="U170" s="113">
        <v>119</v>
      </c>
      <c r="V170" s="113">
        <v>34</v>
      </c>
      <c r="W170" s="114">
        <v>9.7621000820344542E-2</v>
      </c>
      <c r="X170" s="114">
        <v>2.7891714520098441E-2</v>
      </c>
    </row>
    <row r="171" spans="14:24" ht="15.75" x14ac:dyDescent="0.25">
      <c r="N171" s="110">
        <v>41698</v>
      </c>
      <c r="O171" s="111">
        <v>1129</v>
      </c>
      <c r="P171" s="111">
        <v>162</v>
      </c>
      <c r="Q171" s="111">
        <v>967</v>
      </c>
      <c r="R171" s="112">
        <v>4975747029</v>
      </c>
      <c r="S171" s="112">
        <v>3192774356</v>
      </c>
      <c r="T171" s="112">
        <v>1782972673</v>
      </c>
      <c r="U171" s="113">
        <v>93</v>
      </c>
      <c r="V171" s="113">
        <v>26</v>
      </c>
      <c r="W171" s="114">
        <v>8.2373782108060234E-2</v>
      </c>
      <c r="X171" s="114">
        <v>2.3029229406554472E-2</v>
      </c>
    </row>
    <row r="172" spans="14:24" ht="15.75" x14ac:dyDescent="0.25">
      <c r="N172" s="110">
        <v>41729</v>
      </c>
      <c r="O172" s="111">
        <v>1279</v>
      </c>
      <c r="P172" s="111">
        <v>221</v>
      </c>
      <c r="Q172" s="111">
        <v>1058</v>
      </c>
      <c r="R172" s="112">
        <v>7125567221</v>
      </c>
      <c r="S172" s="112">
        <v>4981483638</v>
      </c>
      <c r="T172" s="112">
        <v>2144083583</v>
      </c>
      <c r="U172" s="113">
        <v>136</v>
      </c>
      <c r="V172" s="113">
        <v>31</v>
      </c>
      <c r="W172" s="114">
        <v>0.10633307271305707</v>
      </c>
      <c r="X172" s="114">
        <v>2.4237685691946835E-2</v>
      </c>
    </row>
    <row r="173" spans="14:24" ht="15.75" x14ac:dyDescent="0.25">
      <c r="N173" s="110">
        <v>41759</v>
      </c>
      <c r="O173" s="111">
        <v>1287</v>
      </c>
      <c r="P173" s="111">
        <v>199</v>
      </c>
      <c r="Q173" s="111">
        <v>1088</v>
      </c>
      <c r="R173" s="112">
        <v>6485591325</v>
      </c>
      <c r="S173" s="112">
        <v>4227784502</v>
      </c>
      <c r="T173" s="112">
        <v>2257806823</v>
      </c>
      <c r="U173" s="113">
        <v>153</v>
      </c>
      <c r="V173" s="113">
        <v>24</v>
      </c>
      <c r="W173" s="114">
        <v>0.11888111888111888</v>
      </c>
      <c r="X173" s="114">
        <v>1.8648018648018648E-2</v>
      </c>
    </row>
    <row r="174" spans="14:24" ht="15.75" x14ac:dyDescent="0.25">
      <c r="N174" s="110">
        <v>41790</v>
      </c>
      <c r="O174" s="111">
        <v>1433</v>
      </c>
      <c r="P174" s="111">
        <v>229</v>
      </c>
      <c r="Q174" s="111">
        <v>1204</v>
      </c>
      <c r="R174" s="112">
        <v>7966166021</v>
      </c>
      <c r="S174" s="112">
        <v>5586252394</v>
      </c>
      <c r="T174" s="112">
        <v>2379913627</v>
      </c>
      <c r="U174" s="113">
        <v>131</v>
      </c>
      <c r="V174" s="113">
        <v>48</v>
      </c>
      <c r="W174" s="114">
        <v>9.1416608513607819E-2</v>
      </c>
      <c r="X174" s="114">
        <v>3.3496161898115842E-2</v>
      </c>
    </row>
    <row r="175" spans="14:24" ht="15.75" x14ac:dyDescent="0.25">
      <c r="N175" s="110">
        <v>41820</v>
      </c>
      <c r="O175" s="111">
        <v>1625</v>
      </c>
      <c r="P175" s="111">
        <v>273</v>
      </c>
      <c r="Q175" s="111">
        <v>1352</v>
      </c>
      <c r="R175" s="112">
        <v>13194891513</v>
      </c>
      <c r="S175" s="112">
        <v>10270197268</v>
      </c>
      <c r="T175" s="112">
        <v>2924694245</v>
      </c>
      <c r="U175" s="113">
        <v>144</v>
      </c>
      <c r="V175" s="113">
        <v>35</v>
      </c>
      <c r="W175" s="114">
        <v>8.861538461538461E-2</v>
      </c>
      <c r="X175" s="114">
        <v>2.1538461538461538E-2</v>
      </c>
    </row>
    <row r="176" spans="14:24" ht="15.75" x14ac:dyDescent="0.25">
      <c r="N176" s="110">
        <v>41851</v>
      </c>
      <c r="O176" s="111">
        <v>1506</v>
      </c>
      <c r="P176" s="111">
        <v>281</v>
      </c>
      <c r="Q176" s="111">
        <v>1225</v>
      </c>
      <c r="R176" s="112">
        <v>10275306527</v>
      </c>
      <c r="S176" s="112">
        <v>7475163640</v>
      </c>
      <c r="T176" s="112">
        <v>2800142887</v>
      </c>
      <c r="U176" s="113">
        <v>120</v>
      </c>
      <c r="V176" s="113">
        <v>32</v>
      </c>
      <c r="W176" s="114">
        <v>7.9681274900398405E-2</v>
      </c>
      <c r="X176" s="114">
        <v>2.1248339973439574E-2</v>
      </c>
    </row>
    <row r="177" spans="14:24" ht="15.75" x14ac:dyDescent="0.25">
      <c r="N177" s="110">
        <v>41882</v>
      </c>
      <c r="O177" s="111">
        <v>1441</v>
      </c>
      <c r="P177" s="111">
        <v>234</v>
      </c>
      <c r="Q177" s="111">
        <v>1207</v>
      </c>
      <c r="R177" s="112">
        <v>8714932949</v>
      </c>
      <c r="S177" s="112">
        <v>6084764569</v>
      </c>
      <c r="T177" s="112">
        <v>2630168380</v>
      </c>
      <c r="U177" s="113">
        <v>105</v>
      </c>
      <c r="V177" s="113">
        <v>16</v>
      </c>
      <c r="W177" s="114">
        <v>7.2866065232477448E-2</v>
      </c>
      <c r="X177" s="114">
        <v>1.1103400416377515E-2</v>
      </c>
    </row>
    <row r="178" spans="14:24" ht="15.75" x14ac:dyDescent="0.25">
      <c r="N178" s="110">
        <v>41912</v>
      </c>
      <c r="O178" s="111">
        <v>1435</v>
      </c>
      <c r="P178" s="111">
        <v>261</v>
      </c>
      <c r="Q178" s="111">
        <v>1174</v>
      </c>
      <c r="R178" s="112">
        <v>8803426442</v>
      </c>
      <c r="S178" s="112">
        <v>6112287652</v>
      </c>
      <c r="T178" s="112">
        <v>2691138790</v>
      </c>
      <c r="U178" s="113">
        <v>111</v>
      </c>
      <c r="V178" s="113">
        <v>23</v>
      </c>
      <c r="W178" s="114">
        <v>7.7351916376306618E-2</v>
      </c>
      <c r="X178" s="114">
        <v>1.6027874564459931E-2</v>
      </c>
    </row>
    <row r="179" spans="14:24" ht="15.75" x14ac:dyDescent="0.25">
      <c r="N179" s="110">
        <v>41943</v>
      </c>
      <c r="O179" s="111">
        <v>1575</v>
      </c>
      <c r="P179" s="111">
        <v>299</v>
      </c>
      <c r="Q179" s="111">
        <v>1276</v>
      </c>
      <c r="R179" s="112">
        <v>10898614196</v>
      </c>
      <c r="S179" s="112">
        <v>7982359896</v>
      </c>
      <c r="T179" s="112">
        <v>2916254300</v>
      </c>
      <c r="U179" s="113">
        <v>99</v>
      </c>
      <c r="V179" s="113">
        <v>29</v>
      </c>
      <c r="W179" s="114">
        <v>6.2857142857142861E-2</v>
      </c>
      <c r="X179" s="114">
        <v>1.8412698412698412E-2</v>
      </c>
    </row>
    <row r="180" spans="14:24" ht="15.75" x14ac:dyDescent="0.25">
      <c r="N180" s="110">
        <v>41973</v>
      </c>
      <c r="O180" s="111">
        <v>1300</v>
      </c>
      <c r="P180" s="111">
        <v>235</v>
      </c>
      <c r="Q180" s="111">
        <v>1065</v>
      </c>
      <c r="R180" s="112">
        <v>8530820998</v>
      </c>
      <c r="S180" s="112">
        <v>6193936999</v>
      </c>
      <c r="T180" s="112">
        <v>2336883999</v>
      </c>
      <c r="U180" s="113">
        <v>99</v>
      </c>
      <c r="V180" s="113">
        <v>15</v>
      </c>
      <c r="W180" s="114">
        <v>7.6153846153846155E-2</v>
      </c>
      <c r="X180" s="114">
        <v>1.1538461538461539E-2</v>
      </c>
    </row>
    <row r="181" spans="14:24" ht="15.75" x14ac:dyDescent="0.25">
      <c r="N181" s="110">
        <v>42004</v>
      </c>
      <c r="O181" s="111">
        <v>1959</v>
      </c>
      <c r="P181" s="111">
        <v>391</v>
      </c>
      <c r="Q181" s="111">
        <v>1568</v>
      </c>
      <c r="R181" s="112">
        <v>14010028442</v>
      </c>
      <c r="S181" s="112">
        <v>10424581495</v>
      </c>
      <c r="T181" s="112">
        <v>3585446947</v>
      </c>
      <c r="U181" s="113">
        <v>126</v>
      </c>
      <c r="V181" s="113">
        <v>40</v>
      </c>
      <c r="W181" s="114">
        <v>6.4318529862174581E-2</v>
      </c>
      <c r="X181" s="114">
        <v>2.041858090862685E-2</v>
      </c>
    </row>
    <row r="182" spans="14:24" ht="15.75" x14ac:dyDescent="0.25">
      <c r="N182" s="110">
        <v>42035</v>
      </c>
      <c r="O182" s="111">
        <v>1273</v>
      </c>
      <c r="P182" s="111">
        <v>228</v>
      </c>
      <c r="Q182" s="111">
        <v>1045</v>
      </c>
      <c r="R182" s="112">
        <v>11578837335</v>
      </c>
      <c r="S182" s="112">
        <v>6959895943</v>
      </c>
      <c r="T182" s="112">
        <v>4618941392</v>
      </c>
      <c r="U182" s="113">
        <v>73</v>
      </c>
      <c r="V182" s="113">
        <v>20</v>
      </c>
      <c r="W182" s="114">
        <v>5.7344854673998427E-2</v>
      </c>
      <c r="X182" s="114">
        <v>1.5710919088766692E-2</v>
      </c>
    </row>
    <row r="183" spans="14:24" ht="15.75" x14ac:dyDescent="0.25">
      <c r="N183" s="110">
        <v>42063</v>
      </c>
      <c r="O183" s="111">
        <v>1247</v>
      </c>
      <c r="P183" s="111">
        <v>198</v>
      </c>
      <c r="Q183" s="111">
        <v>1049</v>
      </c>
      <c r="R183" s="112">
        <v>7791346409</v>
      </c>
      <c r="S183" s="112">
        <v>5212139011</v>
      </c>
      <c r="T183" s="112">
        <v>2579207398</v>
      </c>
      <c r="U183" s="113">
        <v>70</v>
      </c>
      <c r="V183" s="113">
        <v>13</v>
      </c>
      <c r="W183" s="114">
        <v>5.6134723336006415E-2</v>
      </c>
      <c r="X183" s="114">
        <v>1.0425020048115477E-2</v>
      </c>
    </row>
    <row r="184" spans="14:24" ht="15.75" x14ac:dyDescent="0.25">
      <c r="N184" s="110">
        <v>42094</v>
      </c>
      <c r="O184" s="111">
        <v>1497</v>
      </c>
      <c r="P184" s="111">
        <v>240</v>
      </c>
      <c r="Q184" s="111">
        <v>1257</v>
      </c>
      <c r="R184" s="112">
        <v>8976020060</v>
      </c>
      <c r="S184" s="112">
        <v>6086625966</v>
      </c>
      <c r="T184" s="112">
        <v>2889394094</v>
      </c>
      <c r="U184" s="113">
        <v>96</v>
      </c>
      <c r="V184" s="113">
        <v>24</v>
      </c>
      <c r="W184" s="114">
        <v>6.4128256513026047E-2</v>
      </c>
      <c r="X184" s="114">
        <v>1.6032064128256512E-2</v>
      </c>
    </row>
    <row r="185" spans="14:24" ht="15.75" x14ac:dyDescent="0.25">
      <c r="N185" s="110">
        <v>42124</v>
      </c>
      <c r="O185" s="111">
        <v>1449</v>
      </c>
      <c r="P185" s="111">
        <v>225</v>
      </c>
      <c r="Q185" s="111">
        <v>1224</v>
      </c>
      <c r="R185" s="112">
        <v>7638347482</v>
      </c>
      <c r="S185" s="112">
        <v>4896260253</v>
      </c>
      <c r="T185" s="112">
        <v>2742087229</v>
      </c>
      <c r="U185" s="113">
        <v>89</v>
      </c>
      <c r="V185" s="113">
        <v>22</v>
      </c>
      <c r="W185" s="114">
        <v>6.1421670117322288E-2</v>
      </c>
      <c r="X185" s="114">
        <v>1.518288474810214E-2</v>
      </c>
    </row>
    <row r="186" spans="14:24" ht="15.75" x14ac:dyDescent="0.25">
      <c r="N186" s="110">
        <v>42155</v>
      </c>
      <c r="O186" s="111">
        <v>1437</v>
      </c>
      <c r="P186" s="111">
        <v>244</v>
      </c>
      <c r="Q186" s="111">
        <v>1193</v>
      </c>
      <c r="R186" s="112">
        <v>11892752157</v>
      </c>
      <c r="S186" s="112">
        <v>8755033008</v>
      </c>
      <c r="T186" s="112">
        <v>3137719149</v>
      </c>
      <c r="U186" s="113">
        <v>93</v>
      </c>
      <c r="V186" s="113">
        <v>20</v>
      </c>
      <c r="W186" s="114">
        <v>6.471816283924843E-2</v>
      </c>
      <c r="X186" s="114">
        <v>1.3917884481558803E-2</v>
      </c>
    </row>
    <row r="187" spans="14:24" ht="15.75" x14ac:dyDescent="0.25">
      <c r="N187" s="110">
        <v>42185</v>
      </c>
      <c r="O187" s="111">
        <v>1748</v>
      </c>
      <c r="P187" s="111">
        <v>295</v>
      </c>
      <c r="Q187" s="111">
        <v>1453</v>
      </c>
      <c r="R187" s="112">
        <v>12516168431</v>
      </c>
      <c r="S187" s="112">
        <v>8610805048</v>
      </c>
      <c r="T187" s="112">
        <v>3905363383</v>
      </c>
      <c r="U187" s="113">
        <v>103</v>
      </c>
      <c r="V187" s="113">
        <v>23</v>
      </c>
      <c r="W187" s="114">
        <v>5.8924485125858121E-2</v>
      </c>
      <c r="X187" s="114">
        <v>1.3157894736842105E-2</v>
      </c>
    </row>
    <row r="188" spans="14:24" ht="15.75" x14ac:dyDescent="0.25">
      <c r="N188" s="110">
        <v>42216</v>
      </c>
      <c r="O188" s="111">
        <v>1695</v>
      </c>
      <c r="P188" s="111">
        <v>296</v>
      </c>
      <c r="Q188" s="111">
        <v>1399</v>
      </c>
      <c r="R188" s="112">
        <v>9945946500</v>
      </c>
      <c r="S188" s="112">
        <v>6374115121</v>
      </c>
      <c r="T188" s="112">
        <v>3571831379</v>
      </c>
      <c r="U188" s="113">
        <v>94</v>
      </c>
      <c r="V188" s="113">
        <v>24</v>
      </c>
      <c r="W188" s="114">
        <v>5.5457227138643067E-2</v>
      </c>
      <c r="X188" s="114">
        <v>1.415929203539823E-2</v>
      </c>
    </row>
    <row r="189" spans="14:24" ht="15.75" x14ac:dyDescent="0.25">
      <c r="N189" s="110">
        <v>42247</v>
      </c>
      <c r="O189" s="111">
        <v>1474</v>
      </c>
      <c r="P189" s="111">
        <v>262</v>
      </c>
      <c r="Q189" s="111">
        <v>1212</v>
      </c>
      <c r="R189" s="112">
        <v>10990446740</v>
      </c>
      <c r="S189" s="112">
        <v>8089030043</v>
      </c>
      <c r="T189" s="112">
        <v>2901416697</v>
      </c>
      <c r="U189" s="113">
        <v>78</v>
      </c>
      <c r="V189" s="113">
        <v>21</v>
      </c>
      <c r="W189" s="114">
        <v>5.2917232021709636E-2</v>
      </c>
      <c r="X189" s="114">
        <v>1.4246947082767978E-2</v>
      </c>
    </row>
    <row r="190" spans="14:24" ht="15.75" x14ac:dyDescent="0.25">
      <c r="N190" s="110">
        <v>42277</v>
      </c>
      <c r="O190" s="111">
        <v>1546</v>
      </c>
      <c r="P190" s="111">
        <v>283</v>
      </c>
      <c r="Q190" s="111">
        <v>1263</v>
      </c>
      <c r="R190" s="112">
        <v>10079729304</v>
      </c>
      <c r="S190" s="112">
        <v>6942414349</v>
      </c>
      <c r="T190" s="112">
        <v>3137314955</v>
      </c>
      <c r="U190" s="113">
        <v>77</v>
      </c>
      <c r="V190" s="113">
        <v>18</v>
      </c>
      <c r="W190" s="114">
        <v>4.9805950840879687E-2</v>
      </c>
      <c r="X190" s="114">
        <v>1.1642949547218629E-2</v>
      </c>
    </row>
    <row r="191" spans="14:24" ht="15.75" x14ac:dyDescent="0.25">
      <c r="N191" s="110">
        <v>42308</v>
      </c>
      <c r="O191" s="111">
        <v>1651</v>
      </c>
      <c r="P191" s="111">
        <v>313</v>
      </c>
      <c r="Q191" s="111">
        <v>1338</v>
      </c>
      <c r="R191" s="112">
        <v>11518749249</v>
      </c>
      <c r="S191" s="112">
        <v>8380559313</v>
      </c>
      <c r="T191" s="112">
        <v>3138189936</v>
      </c>
      <c r="U191" s="113">
        <v>72</v>
      </c>
      <c r="V191" s="113">
        <v>20</v>
      </c>
      <c r="W191" s="114">
        <v>4.3609933373712904E-2</v>
      </c>
      <c r="X191" s="114">
        <v>1.2113870381586917E-2</v>
      </c>
    </row>
    <row r="192" spans="14:24" ht="15.75" x14ac:dyDescent="0.25">
      <c r="N192" s="110">
        <v>42338</v>
      </c>
      <c r="O192" s="111">
        <v>1480</v>
      </c>
      <c r="P192" s="111">
        <v>244</v>
      </c>
      <c r="Q192" s="111">
        <v>1236</v>
      </c>
      <c r="R192" s="112">
        <v>8767698969</v>
      </c>
      <c r="S192" s="112">
        <v>5934310553</v>
      </c>
      <c r="T192" s="112">
        <v>2833388416</v>
      </c>
      <c r="U192" s="113">
        <v>66</v>
      </c>
      <c r="V192" s="113">
        <v>23</v>
      </c>
      <c r="W192" s="114">
        <v>4.4594594594594597E-2</v>
      </c>
      <c r="X192" s="114">
        <v>1.5540540540540541E-2</v>
      </c>
    </row>
    <row r="193" spans="14:24" ht="15.75" x14ac:dyDescent="0.25">
      <c r="N193" s="110">
        <v>42369</v>
      </c>
      <c r="O193" s="111">
        <v>2122</v>
      </c>
      <c r="P193" s="111">
        <v>413</v>
      </c>
      <c r="Q193" s="111">
        <v>1709</v>
      </c>
      <c r="R193" s="112">
        <v>20241236075</v>
      </c>
      <c r="S193" s="112">
        <v>16053452475</v>
      </c>
      <c r="T193" s="112">
        <v>4187783600</v>
      </c>
      <c r="U193" s="113">
        <v>116</v>
      </c>
      <c r="V193" s="113">
        <v>32</v>
      </c>
      <c r="W193" s="114">
        <v>5.4665409990574933E-2</v>
      </c>
      <c r="X193" s="114">
        <v>1.5080113100848256E-2</v>
      </c>
    </row>
    <row r="194" spans="14:24" ht="15.75" x14ac:dyDescent="0.25">
      <c r="N194" s="110">
        <v>42400</v>
      </c>
      <c r="O194" s="111">
        <v>1365</v>
      </c>
      <c r="P194" s="111">
        <v>235</v>
      </c>
      <c r="Q194" s="111">
        <v>1130</v>
      </c>
      <c r="R194" s="112">
        <v>8755931648</v>
      </c>
      <c r="S194" s="112">
        <v>5980730851</v>
      </c>
      <c r="T194" s="112">
        <v>2775200797</v>
      </c>
      <c r="U194" s="113">
        <v>64</v>
      </c>
      <c r="V194" s="113">
        <v>14</v>
      </c>
      <c r="W194" s="114">
        <v>4.6886446886446886E-2</v>
      </c>
      <c r="X194" s="114">
        <v>1.0256410256410256E-2</v>
      </c>
    </row>
    <row r="195" spans="14:24" ht="15.75" x14ac:dyDescent="0.25">
      <c r="N195" s="110">
        <v>42429</v>
      </c>
      <c r="O195" s="111">
        <v>1338</v>
      </c>
      <c r="P195" s="111">
        <v>231</v>
      </c>
      <c r="Q195" s="111">
        <v>1107</v>
      </c>
      <c r="R195" s="112">
        <v>8386205000</v>
      </c>
      <c r="S195" s="112">
        <v>5800356574</v>
      </c>
      <c r="T195" s="112">
        <v>2585848426</v>
      </c>
      <c r="U195" s="113">
        <v>56</v>
      </c>
      <c r="V195" s="113">
        <v>12</v>
      </c>
      <c r="W195" s="114">
        <v>4.1853512705530643E-2</v>
      </c>
      <c r="X195" s="114">
        <v>8.9686098654708519E-3</v>
      </c>
    </row>
    <row r="196" spans="14:24" ht="15.75" x14ac:dyDescent="0.25">
      <c r="N196" s="110">
        <v>42460</v>
      </c>
      <c r="O196" s="111">
        <v>1790</v>
      </c>
      <c r="P196" s="111">
        <v>290</v>
      </c>
      <c r="Q196" s="111">
        <v>1500</v>
      </c>
      <c r="R196" s="112">
        <v>9880153965</v>
      </c>
      <c r="S196" s="112">
        <v>6375966533</v>
      </c>
      <c r="T196" s="112">
        <v>3504187432</v>
      </c>
      <c r="U196" s="113">
        <v>83</v>
      </c>
      <c r="V196" s="113">
        <v>22</v>
      </c>
      <c r="W196" s="114">
        <v>4.6368715083798882E-2</v>
      </c>
      <c r="X196" s="114">
        <v>1.2290502793296089E-2</v>
      </c>
    </row>
    <row r="197" spans="14:24" ht="15.75" x14ac:dyDescent="0.25">
      <c r="N197" s="110">
        <v>42490</v>
      </c>
      <c r="O197" s="111">
        <v>1578</v>
      </c>
      <c r="P197" s="111">
        <v>215</v>
      </c>
      <c r="Q197" s="111">
        <v>1363</v>
      </c>
      <c r="R197" s="112">
        <v>7318345952</v>
      </c>
      <c r="S197" s="112">
        <v>4268256130</v>
      </c>
      <c r="T197" s="112">
        <v>3050089822</v>
      </c>
      <c r="U197" s="113">
        <v>78</v>
      </c>
      <c r="V197" s="113">
        <v>11</v>
      </c>
      <c r="W197" s="114">
        <v>4.9429657794676805E-2</v>
      </c>
      <c r="X197" s="114">
        <v>6.9708491761723704E-3</v>
      </c>
    </row>
    <row r="198" spans="14:24" ht="15.75" x14ac:dyDescent="0.25">
      <c r="N198" s="110">
        <v>42521</v>
      </c>
      <c r="O198" s="111">
        <v>1662</v>
      </c>
      <c r="P198" s="111">
        <v>264</v>
      </c>
      <c r="Q198" s="111">
        <v>1398</v>
      </c>
      <c r="R198" s="112">
        <v>8861756024</v>
      </c>
      <c r="S198" s="112">
        <v>5828437263</v>
      </c>
      <c r="T198" s="112">
        <v>3033318761</v>
      </c>
      <c r="U198" s="113">
        <v>74</v>
      </c>
      <c r="V198" s="113">
        <v>22</v>
      </c>
      <c r="W198" s="114">
        <v>4.4524669073405534E-2</v>
      </c>
      <c r="X198" s="114">
        <v>1.3237063778580024E-2</v>
      </c>
    </row>
    <row r="199" spans="14:24" ht="15.75" x14ac:dyDescent="0.25">
      <c r="N199" s="110">
        <v>42551</v>
      </c>
      <c r="O199" s="111">
        <v>1897</v>
      </c>
      <c r="P199" s="111">
        <v>366</v>
      </c>
      <c r="Q199" s="111">
        <v>1531</v>
      </c>
      <c r="R199" s="112">
        <v>16466868843</v>
      </c>
      <c r="S199" s="112">
        <v>12786794082</v>
      </c>
      <c r="T199" s="112">
        <v>3680074761</v>
      </c>
      <c r="U199" s="113">
        <v>71</v>
      </c>
      <c r="V199" s="113">
        <v>25</v>
      </c>
      <c r="W199" s="114">
        <v>3.7427517132314181E-2</v>
      </c>
      <c r="X199" s="114">
        <v>1.3178703215603585E-2</v>
      </c>
    </row>
    <row r="200" spans="14:24" ht="15.75" x14ac:dyDescent="0.25">
      <c r="N200" s="110">
        <v>42582</v>
      </c>
      <c r="O200" s="111">
        <v>1535</v>
      </c>
      <c r="P200" s="111">
        <v>273</v>
      </c>
      <c r="Q200" s="111">
        <v>1262</v>
      </c>
      <c r="R200" s="112">
        <v>10790538697</v>
      </c>
      <c r="S200" s="112">
        <v>7905300440</v>
      </c>
      <c r="T200" s="112">
        <v>2885238257</v>
      </c>
      <c r="U200" s="113">
        <v>38</v>
      </c>
      <c r="V200" s="113">
        <v>20</v>
      </c>
      <c r="W200" s="114">
        <v>2.4755700325732898E-2</v>
      </c>
      <c r="X200" s="114">
        <v>1.3029315960912053E-2</v>
      </c>
    </row>
    <row r="201" spans="14:24" ht="15.75" x14ac:dyDescent="0.25">
      <c r="N201" s="110">
        <v>42613</v>
      </c>
      <c r="O201" s="111">
        <v>1631</v>
      </c>
      <c r="P201" s="111">
        <v>295</v>
      </c>
      <c r="Q201" s="111">
        <v>1336</v>
      </c>
      <c r="R201" s="112">
        <v>11260639868</v>
      </c>
      <c r="S201" s="112">
        <v>8344288050</v>
      </c>
      <c r="T201" s="112">
        <v>2916351818</v>
      </c>
      <c r="U201" s="113">
        <v>59</v>
      </c>
      <c r="V201" s="113">
        <v>13</v>
      </c>
      <c r="W201" s="114">
        <v>3.6174126302881665E-2</v>
      </c>
      <c r="X201" s="114">
        <v>7.9705702023298592E-3</v>
      </c>
    </row>
    <row r="202" spans="14:24" ht="15.75" x14ac:dyDescent="0.25">
      <c r="N202" s="110">
        <v>42643</v>
      </c>
      <c r="O202" s="111">
        <v>1650</v>
      </c>
      <c r="P202" s="111">
        <v>322</v>
      </c>
      <c r="Q202" s="111">
        <v>1328</v>
      </c>
      <c r="R202" s="112">
        <v>12228475513</v>
      </c>
      <c r="S202" s="112">
        <v>8886721455</v>
      </c>
      <c r="T202" s="112">
        <v>3341754058</v>
      </c>
      <c r="U202" s="113">
        <v>47</v>
      </c>
      <c r="V202" s="113">
        <v>24</v>
      </c>
      <c r="W202" s="114">
        <v>2.8484848484848484E-2</v>
      </c>
      <c r="X202" s="114">
        <v>1.4545454545454545E-2</v>
      </c>
    </row>
    <row r="203" spans="14:24" ht="15.75" x14ac:dyDescent="0.25">
      <c r="N203" s="110">
        <v>42674</v>
      </c>
      <c r="O203" s="111">
        <v>1496</v>
      </c>
      <c r="P203" s="111">
        <v>278</v>
      </c>
      <c r="Q203" s="111">
        <v>1218</v>
      </c>
      <c r="R203" s="112">
        <v>11205017425</v>
      </c>
      <c r="S203" s="112">
        <v>8445890386</v>
      </c>
      <c r="T203" s="112">
        <v>2759127039</v>
      </c>
      <c r="U203" s="113">
        <v>34</v>
      </c>
      <c r="V203" s="113">
        <v>20</v>
      </c>
      <c r="W203" s="114">
        <v>2.2727272727272728E-2</v>
      </c>
      <c r="X203" s="114">
        <v>1.3368983957219251E-2</v>
      </c>
    </row>
    <row r="204" spans="14:24" ht="15.75" x14ac:dyDescent="0.25">
      <c r="N204" s="110">
        <v>42704</v>
      </c>
      <c r="O204" s="111">
        <v>1511</v>
      </c>
      <c r="P204" s="111">
        <v>317</v>
      </c>
      <c r="Q204" s="111">
        <v>1194</v>
      </c>
      <c r="R204" s="112">
        <v>12345252293</v>
      </c>
      <c r="S204" s="112">
        <v>9417536331</v>
      </c>
      <c r="T204" s="112">
        <v>2927715962</v>
      </c>
      <c r="U204" s="113">
        <v>46</v>
      </c>
      <c r="V204" s="113">
        <v>16</v>
      </c>
      <c r="W204" s="114">
        <v>3.0443414956982131E-2</v>
      </c>
      <c r="X204" s="114">
        <v>1.0589013898080741E-2</v>
      </c>
    </row>
    <row r="205" spans="14:24" ht="15.75" x14ac:dyDescent="0.25">
      <c r="N205" s="110">
        <v>42735</v>
      </c>
      <c r="O205" s="111">
        <v>1788</v>
      </c>
      <c r="P205" s="111">
        <v>372</v>
      </c>
      <c r="Q205" s="111">
        <v>1416</v>
      </c>
      <c r="R205" s="112">
        <v>14616567276</v>
      </c>
      <c r="S205" s="112">
        <v>11202276287</v>
      </c>
      <c r="T205" s="112">
        <v>3414290989</v>
      </c>
      <c r="U205" s="113">
        <v>60</v>
      </c>
      <c r="V205" s="113">
        <v>18</v>
      </c>
      <c r="W205" s="114">
        <v>3.3557046979865772E-2</v>
      </c>
      <c r="X205" s="114">
        <v>1.0067114093959731E-2</v>
      </c>
    </row>
    <row r="206" spans="14:24" ht="15.75" x14ac:dyDescent="0.25">
      <c r="N206" s="110">
        <v>42766</v>
      </c>
      <c r="O206" s="111">
        <v>1422</v>
      </c>
      <c r="P206" s="111">
        <v>283</v>
      </c>
      <c r="Q206" s="111">
        <v>1139</v>
      </c>
      <c r="R206" s="112">
        <v>11045115413</v>
      </c>
      <c r="S206" s="112">
        <v>7919881336</v>
      </c>
      <c r="T206" s="112">
        <v>3125234077</v>
      </c>
      <c r="U206" s="113">
        <v>28</v>
      </c>
      <c r="V206" s="113">
        <v>18</v>
      </c>
      <c r="W206" s="114">
        <v>1.969057665260197E-2</v>
      </c>
      <c r="X206" s="114">
        <v>1.2658227848101266E-2</v>
      </c>
    </row>
    <row r="207" spans="14:24" ht="15.75" x14ac:dyDescent="0.25">
      <c r="N207" s="110">
        <v>42794</v>
      </c>
      <c r="O207" s="111">
        <v>1065</v>
      </c>
      <c r="P207" s="111">
        <v>210</v>
      </c>
      <c r="Q207" s="111">
        <v>855</v>
      </c>
      <c r="R207" s="112">
        <v>7971697728</v>
      </c>
      <c r="S207" s="112">
        <v>5841011618</v>
      </c>
      <c r="T207" s="112">
        <v>2130686110</v>
      </c>
      <c r="U207" s="113">
        <v>20</v>
      </c>
      <c r="V207" s="113">
        <v>9</v>
      </c>
      <c r="W207" s="114">
        <v>1.8779342723004695E-2</v>
      </c>
      <c r="X207" s="114">
        <v>8.4507042253521118E-3</v>
      </c>
    </row>
    <row r="208" spans="14:24" ht="15.75" x14ac:dyDescent="0.25">
      <c r="N208" s="110">
        <v>42825</v>
      </c>
      <c r="O208" s="111">
        <v>1390</v>
      </c>
      <c r="P208" s="111">
        <v>270</v>
      </c>
      <c r="Q208" s="111">
        <v>1120</v>
      </c>
      <c r="R208" s="112">
        <v>10323343304</v>
      </c>
      <c r="S208" s="112">
        <v>7497719234</v>
      </c>
      <c r="T208" s="112">
        <v>2825624070</v>
      </c>
      <c r="U208" s="113">
        <v>36</v>
      </c>
      <c r="V208" s="113">
        <v>14</v>
      </c>
      <c r="W208" s="114">
        <v>2.5899280575539568E-2</v>
      </c>
      <c r="X208" s="114">
        <v>1.0071942446043165E-2</v>
      </c>
    </row>
    <row r="209" spans="14:24" ht="15.75" x14ac:dyDescent="0.25">
      <c r="N209" s="110">
        <v>42855</v>
      </c>
      <c r="O209" s="111">
        <v>957</v>
      </c>
      <c r="P209" s="111">
        <v>235</v>
      </c>
      <c r="Q209" s="111">
        <v>722</v>
      </c>
      <c r="R209" s="112">
        <v>9258327258</v>
      </c>
      <c r="S209" s="112">
        <v>7024054258</v>
      </c>
      <c r="T209" s="112">
        <v>2234273000</v>
      </c>
      <c r="U209" s="113">
        <v>16</v>
      </c>
      <c r="V209" s="113">
        <v>8</v>
      </c>
      <c r="W209" s="114">
        <v>1.671891327063741E-2</v>
      </c>
      <c r="X209" s="114">
        <v>8.3594566353187051E-3</v>
      </c>
    </row>
    <row r="210" spans="14:24" ht="15.75" x14ac:dyDescent="0.25">
      <c r="N210" s="110">
        <v>42886</v>
      </c>
      <c r="O210" s="111">
        <v>1136</v>
      </c>
      <c r="P210" s="111">
        <v>277</v>
      </c>
      <c r="Q210" s="111">
        <v>859</v>
      </c>
      <c r="R210" s="112">
        <v>9122486097</v>
      </c>
      <c r="S210" s="112">
        <v>6134294750</v>
      </c>
      <c r="T210" s="112">
        <v>2988191347</v>
      </c>
      <c r="U210" s="113">
        <v>16</v>
      </c>
      <c r="V210" s="113">
        <v>16</v>
      </c>
      <c r="W210" s="114">
        <v>1.4084507042253521E-2</v>
      </c>
      <c r="X210" s="114">
        <v>1.4084507042253521E-2</v>
      </c>
    </row>
    <row r="211" spans="14:24" ht="15.75" x14ac:dyDescent="0.25">
      <c r="N211" s="110">
        <v>42916</v>
      </c>
      <c r="O211" s="111">
        <v>1401</v>
      </c>
      <c r="P211" s="111">
        <v>361</v>
      </c>
      <c r="Q211" s="111">
        <v>1040</v>
      </c>
      <c r="R211" s="112">
        <v>13233809381</v>
      </c>
      <c r="S211" s="112">
        <v>9497829479</v>
      </c>
      <c r="T211" s="112">
        <v>3735979902</v>
      </c>
      <c r="U211" s="113">
        <v>14</v>
      </c>
      <c r="V211" s="113">
        <v>24</v>
      </c>
      <c r="W211" s="114">
        <v>9.9928622412562458E-3</v>
      </c>
      <c r="X211" s="114">
        <v>1.7130620985010708E-2</v>
      </c>
    </row>
    <row r="212" spans="14:24" ht="15.75" x14ac:dyDescent="0.25">
      <c r="N212" s="110">
        <v>42947</v>
      </c>
      <c r="O212" s="111">
        <v>1114</v>
      </c>
      <c r="P212" s="111">
        <v>270</v>
      </c>
      <c r="Q212" s="111">
        <v>844</v>
      </c>
      <c r="R212" s="112">
        <v>10158249083</v>
      </c>
      <c r="S212" s="112">
        <v>7204636743</v>
      </c>
      <c r="T212" s="112">
        <v>2953612340</v>
      </c>
      <c r="U212" s="113">
        <v>13</v>
      </c>
      <c r="V212" s="113">
        <v>13</v>
      </c>
      <c r="W212" s="114">
        <v>1.1669658886894075E-2</v>
      </c>
      <c r="X212" s="114">
        <v>1.1669658886894075E-2</v>
      </c>
    </row>
    <row r="213" spans="14:24" ht="15.75" x14ac:dyDescent="0.25">
      <c r="N213" s="110">
        <v>42978</v>
      </c>
      <c r="O213" s="111">
        <v>1263</v>
      </c>
      <c r="P213" s="111">
        <v>291</v>
      </c>
      <c r="Q213" s="111">
        <v>972</v>
      </c>
      <c r="R213" s="112">
        <v>11121959277</v>
      </c>
      <c r="S213" s="112">
        <v>7454761254</v>
      </c>
      <c r="T213" s="112">
        <v>3667198023</v>
      </c>
      <c r="U213" s="113">
        <v>15</v>
      </c>
      <c r="V213" s="113">
        <v>18</v>
      </c>
      <c r="W213" s="114">
        <v>1.1876484560570071E-2</v>
      </c>
      <c r="X213" s="114">
        <v>1.4251781472684086E-2</v>
      </c>
    </row>
    <row r="214" spans="14:24" ht="15.75" x14ac:dyDescent="0.25">
      <c r="N214" s="110">
        <v>43008</v>
      </c>
      <c r="O214" s="111">
        <v>1158</v>
      </c>
      <c r="P214" s="111">
        <v>290</v>
      </c>
      <c r="Q214" s="111">
        <v>868</v>
      </c>
      <c r="R214" s="112">
        <v>11229903566</v>
      </c>
      <c r="S214" s="112">
        <v>8362542007</v>
      </c>
      <c r="T214" s="112">
        <v>2867361559</v>
      </c>
      <c r="U214" s="113">
        <v>16</v>
      </c>
      <c r="V214" s="113">
        <v>13</v>
      </c>
      <c r="W214" s="114">
        <v>1.3816925734024179E-2</v>
      </c>
      <c r="X214" s="114">
        <v>1.1226252158894647E-2</v>
      </c>
    </row>
    <row r="215" spans="14:24" ht="15.75" x14ac:dyDescent="0.25">
      <c r="N215" s="110">
        <v>43039</v>
      </c>
      <c r="O215" s="111">
        <v>1284</v>
      </c>
      <c r="P215" s="111">
        <v>305</v>
      </c>
      <c r="Q215" s="111">
        <v>979</v>
      </c>
      <c r="R215" s="112">
        <v>12286349799</v>
      </c>
      <c r="S215" s="112">
        <v>9262043093</v>
      </c>
      <c r="T215" s="112">
        <v>3024306706</v>
      </c>
      <c r="U215" s="113">
        <v>21</v>
      </c>
      <c r="V215" s="113">
        <v>14</v>
      </c>
      <c r="W215" s="114">
        <v>1.6355140186915886E-2</v>
      </c>
      <c r="X215" s="114">
        <v>1.0903426791277258E-2</v>
      </c>
    </row>
    <row r="216" spans="14:24" ht="15.75" x14ac:dyDescent="0.25">
      <c r="N216" s="110">
        <v>43069</v>
      </c>
      <c r="O216" s="111">
        <v>1199</v>
      </c>
      <c r="P216" s="111">
        <v>274</v>
      </c>
      <c r="Q216" s="111">
        <v>925</v>
      </c>
      <c r="R216" s="112">
        <v>11648688129</v>
      </c>
      <c r="S216" s="112">
        <v>8313705421</v>
      </c>
      <c r="T216" s="112">
        <v>3334982708</v>
      </c>
      <c r="U216" s="113">
        <v>22</v>
      </c>
      <c r="V216" s="113">
        <v>22</v>
      </c>
      <c r="W216" s="114">
        <v>1.834862385321101E-2</v>
      </c>
      <c r="X216" s="114">
        <v>1.834862385321101E-2</v>
      </c>
    </row>
    <row r="217" spans="14:24" ht="15.75" x14ac:dyDescent="0.25">
      <c r="N217" s="110">
        <v>43100</v>
      </c>
      <c r="O217" s="111">
        <v>1338</v>
      </c>
      <c r="P217" s="111">
        <v>346</v>
      </c>
      <c r="Q217" s="111">
        <v>992</v>
      </c>
      <c r="R217" s="112">
        <v>14096991456</v>
      </c>
      <c r="S217" s="112">
        <v>10489229451</v>
      </c>
      <c r="T217" s="112">
        <v>3607762005</v>
      </c>
      <c r="U217" s="113">
        <v>24</v>
      </c>
      <c r="V217" s="113">
        <v>16</v>
      </c>
      <c r="W217" s="114">
        <v>1.7937219730941704E-2</v>
      </c>
      <c r="X217" s="114">
        <v>1.195814648729447E-2</v>
      </c>
    </row>
    <row r="218" spans="14:24" ht="15.75" x14ac:dyDescent="0.25">
      <c r="N218" s="110">
        <v>43131</v>
      </c>
      <c r="O218" s="111">
        <v>1197</v>
      </c>
      <c r="P218" s="111">
        <v>268</v>
      </c>
      <c r="Q218" s="111">
        <v>929</v>
      </c>
      <c r="R218" s="112">
        <v>11357358575</v>
      </c>
      <c r="S218" s="112">
        <v>8134244545</v>
      </c>
      <c r="T218" s="112">
        <v>3223114030</v>
      </c>
      <c r="U218" s="113">
        <v>19</v>
      </c>
      <c r="V218" s="113">
        <v>13</v>
      </c>
      <c r="W218" s="114">
        <v>1.5873015873015872E-2</v>
      </c>
      <c r="X218" s="114">
        <v>1.086048454469507E-2</v>
      </c>
    </row>
    <row r="219" spans="14:24" ht="15.75" x14ac:dyDescent="0.25">
      <c r="N219" s="110">
        <v>43159</v>
      </c>
      <c r="O219" s="111">
        <v>984</v>
      </c>
      <c r="P219" s="111">
        <v>235</v>
      </c>
      <c r="Q219" s="111">
        <v>749</v>
      </c>
      <c r="R219" s="112">
        <v>9220503172</v>
      </c>
      <c r="S219" s="112">
        <v>6540184597</v>
      </c>
      <c r="T219" s="112">
        <v>2680318575</v>
      </c>
      <c r="U219" s="113">
        <v>11</v>
      </c>
      <c r="V219" s="113">
        <v>10</v>
      </c>
      <c r="W219" s="114">
        <v>1.1178861788617886E-2</v>
      </c>
      <c r="X219" s="114">
        <v>1.016260162601626E-2</v>
      </c>
    </row>
    <row r="220" spans="14:24" ht="15.75" x14ac:dyDescent="0.25">
      <c r="N220" s="110">
        <v>43190</v>
      </c>
      <c r="O220" s="111">
        <v>1365</v>
      </c>
      <c r="P220" s="111">
        <v>274</v>
      </c>
      <c r="Q220" s="111">
        <v>1091</v>
      </c>
      <c r="R220" s="112">
        <v>13194298820</v>
      </c>
      <c r="S220" s="112">
        <v>9687701876</v>
      </c>
      <c r="T220" s="112">
        <v>3506596944</v>
      </c>
      <c r="U220" s="113">
        <v>22</v>
      </c>
      <c r="V220" s="113">
        <v>12</v>
      </c>
      <c r="W220" s="114">
        <v>1.6117216117216119E-2</v>
      </c>
      <c r="X220" s="114">
        <v>8.7912087912087912E-3</v>
      </c>
    </row>
    <row r="221" spans="14:24" ht="15.75" x14ac:dyDescent="0.25">
      <c r="N221" s="110">
        <v>43220</v>
      </c>
      <c r="O221" s="111">
        <v>1461</v>
      </c>
      <c r="P221" s="111">
        <v>239</v>
      </c>
      <c r="Q221" s="111">
        <v>1222</v>
      </c>
      <c r="R221" s="112">
        <v>9566294526</v>
      </c>
      <c r="S221" s="112">
        <v>6252703593</v>
      </c>
      <c r="T221" s="112">
        <v>3313590933</v>
      </c>
      <c r="U221" s="113">
        <v>24</v>
      </c>
      <c r="V221" s="113">
        <v>13</v>
      </c>
      <c r="W221" s="114">
        <v>1.6427104722792608E-2</v>
      </c>
      <c r="X221" s="114">
        <v>8.8980150581793298E-3</v>
      </c>
    </row>
    <row r="222" spans="14:24" ht="15.75" x14ac:dyDescent="0.25">
      <c r="N222" s="110">
        <v>43251</v>
      </c>
      <c r="O222" s="111">
        <v>1558</v>
      </c>
      <c r="P222" s="111">
        <v>277</v>
      </c>
      <c r="Q222" s="111">
        <v>1281</v>
      </c>
      <c r="R222" s="112">
        <v>11334090196</v>
      </c>
      <c r="S222" s="112">
        <v>7839149467</v>
      </c>
      <c r="T222" s="112">
        <v>3494940729</v>
      </c>
      <c r="U222" s="113">
        <v>19</v>
      </c>
      <c r="V222" s="113">
        <v>16</v>
      </c>
      <c r="W222" s="114">
        <v>1.2195121951219513E-2</v>
      </c>
      <c r="X222" s="114">
        <v>1.0269576379974325E-2</v>
      </c>
    </row>
    <row r="223" spans="14:24" ht="15.75" x14ac:dyDescent="0.25">
      <c r="N223" s="110">
        <v>43281</v>
      </c>
      <c r="O223" s="111">
        <v>1551</v>
      </c>
      <c r="P223" s="111">
        <v>307</v>
      </c>
      <c r="Q223" s="111">
        <v>1244</v>
      </c>
      <c r="R223" s="112">
        <v>13720114624</v>
      </c>
      <c r="S223" s="112">
        <v>9708731314</v>
      </c>
      <c r="T223" s="112">
        <v>4011383310</v>
      </c>
      <c r="U223" s="113">
        <v>25</v>
      </c>
      <c r="V223" s="113">
        <v>20</v>
      </c>
      <c r="W223" s="114">
        <v>1.6118633139909737E-2</v>
      </c>
      <c r="X223" s="114">
        <v>1.2894906511927788E-2</v>
      </c>
    </row>
    <row r="224" spans="14:24" ht="15.75" x14ac:dyDescent="0.25">
      <c r="N224" s="110">
        <v>43312</v>
      </c>
      <c r="O224" s="111">
        <v>1406</v>
      </c>
      <c r="P224" s="111">
        <v>301</v>
      </c>
      <c r="Q224" s="111">
        <v>1105</v>
      </c>
      <c r="R224" s="112">
        <v>11495529718</v>
      </c>
      <c r="S224" s="112">
        <v>8041465779</v>
      </c>
      <c r="T224" s="112">
        <v>3454063939</v>
      </c>
      <c r="U224" s="113">
        <v>19</v>
      </c>
      <c r="V224" s="113">
        <v>13</v>
      </c>
      <c r="W224" s="114">
        <v>1.3513513513513514E-2</v>
      </c>
      <c r="X224" s="114">
        <v>9.2460881934566148E-3</v>
      </c>
    </row>
    <row r="225" spans="14:24" ht="15.75" x14ac:dyDescent="0.25">
      <c r="N225" s="110">
        <v>43343</v>
      </c>
      <c r="O225" s="111">
        <v>1511</v>
      </c>
      <c r="P225" s="111">
        <v>334</v>
      </c>
      <c r="Q225" s="111">
        <v>1177</v>
      </c>
      <c r="R225" s="112">
        <v>13544145864</v>
      </c>
      <c r="S225" s="112">
        <v>9847168105</v>
      </c>
      <c r="T225" s="112">
        <v>3696977759</v>
      </c>
      <c r="U225" s="113">
        <v>17</v>
      </c>
      <c r="V225" s="113">
        <v>17</v>
      </c>
      <c r="W225" s="114">
        <v>1.1250827266710787E-2</v>
      </c>
      <c r="X225" s="114">
        <v>1.1250827266710787E-2</v>
      </c>
    </row>
    <row r="226" spans="14:24" ht="15.75" x14ac:dyDescent="0.25">
      <c r="N226" s="110">
        <v>43373</v>
      </c>
      <c r="O226" s="111">
        <v>1226</v>
      </c>
      <c r="P226" s="111">
        <v>246</v>
      </c>
      <c r="Q226" s="111">
        <v>980</v>
      </c>
      <c r="R226" s="112">
        <v>11424814102</v>
      </c>
      <c r="S226" s="112">
        <v>8523928374</v>
      </c>
      <c r="T226" s="112">
        <v>2900885728</v>
      </c>
      <c r="U226" s="113">
        <v>16</v>
      </c>
      <c r="V226" s="113">
        <v>10</v>
      </c>
      <c r="W226" s="114">
        <v>1.3050570962479609E-2</v>
      </c>
      <c r="X226" s="114">
        <v>8.1566068515497546E-3</v>
      </c>
    </row>
    <row r="227" spans="14:24" ht="15.75" x14ac:dyDescent="0.25">
      <c r="N227" s="110">
        <v>43404</v>
      </c>
      <c r="O227" s="111">
        <v>1479</v>
      </c>
      <c r="P227" s="111">
        <v>319</v>
      </c>
      <c r="Q227" s="111">
        <v>1160</v>
      </c>
      <c r="R227" s="112">
        <v>13884794408</v>
      </c>
      <c r="S227" s="112">
        <v>10286066759</v>
      </c>
      <c r="T227" s="112">
        <v>3598727649</v>
      </c>
      <c r="U227" s="113">
        <v>14</v>
      </c>
      <c r="V227" s="113">
        <v>13</v>
      </c>
      <c r="W227" s="114">
        <v>9.4658553076402974E-3</v>
      </c>
      <c r="X227" s="114">
        <v>8.7897227856659904E-3</v>
      </c>
    </row>
    <row r="228" spans="14:24" ht="15.75" x14ac:dyDescent="0.25">
      <c r="N228" s="110">
        <v>43434</v>
      </c>
      <c r="O228" s="111">
        <v>1345</v>
      </c>
      <c r="P228" s="111">
        <v>320</v>
      </c>
      <c r="Q228" s="111">
        <v>1025</v>
      </c>
      <c r="R228" s="112">
        <v>13711811732</v>
      </c>
      <c r="S228" s="112">
        <v>9775232816</v>
      </c>
      <c r="T228" s="112">
        <v>3936578916</v>
      </c>
      <c r="U228" s="113">
        <v>14</v>
      </c>
      <c r="V228" s="113">
        <v>18</v>
      </c>
      <c r="W228" s="114">
        <v>1.0408921933085501E-2</v>
      </c>
      <c r="X228" s="114">
        <v>1.3382899628252789E-2</v>
      </c>
    </row>
    <row r="229" spans="14:24" ht="15.75" x14ac:dyDescent="0.25">
      <c r="N229" s="110">
        <v>43465</v>
      </c>
      <c r="O229" s="111">
        <v>1641</v>
      </c>
      <c r="P229" s="111">
        <v>393</v>
      </c>
      <c r="Q229" s="111">
        <v>1248</v>
      </c>
      <c r="R229" s="112">
        <v>17046614160</v>
      </c>
      <c r="S229" s="112">
        <v>13211246877</v>
      </c>
      <c r="T229" s="112">
        <v>3835367283</v>
      </c>
      <c r="U229" s="113">
        <v>18</v>
      </c>
      <c r="V229" s="113">
        <v>13</v>
      </c>
      <c r="W229" s="114">
        <v>1.0968921389396709E-2</v>
      </c>
      <c r="X229" s="114">
        <v>7.9219987812309562E-3</v>
      </c>
    </row>
    <row r="230" spans="14:24" ht="15.75" x14ac:dyDescent="0.25">
      <c r="N230" s="110">
        <v>43496</v>
      </c>
      <c r="O230" s="111">
        <v>1250</v>
      </c>
      <c r="P230" s="111">
        <v>241</v>
      </c>
      <c r="Q230" s="111">
        <v>1009</v>
      </c>
      <c r="R230" s="112">
        <v>9423900969</v>
      </c>
      <c r="S230" s="112">
        <v>6278592875</v>
      </c>
      <c r="T230" s="112">
        <v>3145308094</v>
      </c>
      <c r="U230" s="113">
        <v>18</v>
      </c>
      <c r="V230" s="113">
        <v>12</v>
      </c>
      <c r="W230" s="114">
        <v>1.44E-2</v>
      </c>
      <c r="X230" s="114">
        <v>9.5999999999999992E-3</v>
      </c>
    </row>
    <row r="231" spans="14:24" ht="15.75" x14ac:dyDescent="0.25">
      <c r="N231" s="110">
        <v>43524</v>
      </c>
      <c r="O231" s="111">
        <v>1084</v>
      </c>
      <c r="P231" s="111">
        <v>229</v>
      </c>
      <c r="Q231" s="111">
        <v>855</v>
      </c>
      <c r="R231" s="111">
        <v>9411682845</v>
      </c>
      <c r="S231" s="112">
        <v>6710373851</v>
      </c>
      <c r="T231" s="112">
        <v>2701308994</v>
      </c>
      <c r="U231" s="113">
        <v>14</v>
      </c>
      <c r="V231" s="113">
        <v>10</v>
      </c>
      <c r="W231" s="114">
        <v>1.2915129151291513E-2</v>
      </c>
      <c r="X231" s="114">
        <v>9.2250922509225092E-3</v>
      </c>
    </row>
    <row r="232" spans="14:24" ht="15.75" x14ac:dyDescent="0.25">
      <c r="N232" s="110">
        <v>43555</v>
      </c>
      <c r="O232" s="111">
        <v>1302</v>
      </c>
      <c r="P232" s="111">
        <v>258</v>
      </c>
      <c r="Q232" s="111">
        <v>1044</v>
      </c>
      <c r="R232" s="111">
        <v>10313589313</v>
      </c>
      <c r="S232" s="112">
        <v>6826540650</v>
      </c>
      <c r="T232" s="112">
        <v>3487048663</v>
      </c>
      <c r="U232" s="113">
        <v>19</v>
      </c>
      <c r="V232" s="113">
        <v>9</v>
      </c>
      <c r="W232" s="114">
        <v>1.4592933947772658E-2</v>
      </c>
      <c r="X232" s="114">
        <v>6.9124423963133645E-3</v>
      </c>
    </row>
    <row r="233" spans="14:24" ht="15.75" x14ac:dyDescent="0.25">
      <c r="N233" s="110">
        <v>43585</v>
      </c>
      <c r="O233" s="111">
        <v>1310</v>
      </c>
      <c r="P233" s="111">
        <v>242</v>
      </c>
      <c r="Q233" s="111">
        <v>1068</v>
      </c>
      <c r="R233" s="111">
        <v>8539354989</v>
      </c>
      <c r="S233" s="112">
        <v>5385059633</v>
      </c>
      <c r="T233" s="112">
        <v>3154295356</v>
      </c>
      <c r="U233" s="113">
        <v>18</v>
      </c>
      <c r="V233" s="113">
        <v>10</v>
      </c>
      <c r="W233" s="114">
        <v>1.3740458015267175E-2</v>
      </c>
      <c r="X233" s="114">
        <v>7.6335877862595417E-3</v>
      </c>
    </row>
    <row r="234" spans="14:24" ht="15.75" x14ac:dyDescent="0.25">
      <c r="N234" s="110">
        <v>43616</v>
      </c>
      <c r="O234" s="111">
        <v>1520</v>
      </c>
      <c r="P234" s="111">
        <v>315</v>
      </c>
      <c r="Q234" s="111">
        <v>1205</v>
      </c>
      <c r="R234" s="111">
        <v>13779562490</v>
      </c>
      <c r="S234" s="112">
        <v>9646849595</v>
      </c>
      <c r="T234" s="112">
        <v>4132712895</v>
      </c>
      <c r="U234" s="113">
        <v>22</v>
      </c>
      <c r="V234" s="113">
        <v>16</v>
      </c>
      <c r="W234" s="114">
        <v>1.4473684210526316E-2</v>
      </c>
      <c r="X234" s="114">
        <v>1.0526315789473684E-2</v>
      </c>
    </row>
    <row r="235" spans="14:24" ht="15.75" x14ac:dyDescent="0.25">
      <c r="N235" s="110">
        <v>43646</v>
      </c>
      <c r="O235" s="111">
        <v>1455</v>
      </c>
      <c r="P235" s="111">
        <v>335</v>
      </c>
      <c r="Q235" s="111">
        <v>1120</v>
      </c>
      <c r="R235" s="111">
        <v>15807616321</v>
      </c>
      <c r="S235" s="112">
        <v>11956367455</v>
      </c>
      <c r="T235" s="112">
        <v>3851248866</v>
      </c>
      <c r="U235" s="113">
        <v>17</v>
      </c>
      <c r="V235" s="113">
        <v>7</v>
      </c>
      <c r="W235" s="114">
        <v>1.1683848797250859E-2</v>
      </c>
      <c r="X235" s="114">
        <v>4.8109965635738834E-3</v>
      </c>
    </row>
    <row r="236" spans="14:24" ht="15.75" x14ac:dyDescent="0.25">
      <c r="N236" s="110">
        <v>43677</v>
      </c>
      <c r="O236" s="111">
        <v>1454</v>
      </c>
      <c r="P236" s="111">
        <v>314</v>
      </c>
      <c r="Q236" s="111">
        <v>1140</v>
      </c>
      <c r="R236" s="111">
        <v>14053516545</v>
      </c>
      <c r="S236" s="112">
        <v>10418852995</v>
      </c>
      <c r="T236" s="112">
        <v>3634663550</v>
      </c>
      <c r="U236" s="113">
        <v>24</v>
      </c>
      <c r="V236" s="113">
        <v>9</v>
      </c>
      <c r="W236" s="114">
        <v>1.6506189821182942E-2</v>
      </c>
      <c r="X236" s="114">
        <v>6.1898211829436037E-3</v>
      </c>
    </row>
    <row r="237" spans="14:24" ht="15.75" x14ac:dyDescent="0.25">
      <c r="N237" s="110">
        <v>43708</v>
      </c>
      <c r="O237" s="111">
        <v>1535</v>
      </c>
      <c r="P237" s="111">
        <v>335</v>
      </c>
      <c r="Q237" s="111">
        <v>1200</v>
      </c>
      <c r="R237" s="111">
        <v>13578681222</v>
      </c>
      <c r="S237" s="112">
        <v>9860584181</v>
      </c>
      <c r="T237" s="112">
        <v>3718097041</v>
      </c>
      <c r="U237" s="113">
        <v>15</v>
      </c>
      <c r="V237" s="113">
        <v>9</v>
      </c>
      <c r="W237" s="114">
        <v>9.7719869706840382E-3</v>
      </c>
      <c r="X237" s="114">
        <v>5.8631921824104233E-3</v>
      </c>
    </row>
    <row r="238" spans="14:24" ht="15.75" x14ac:dyDescent="0.25">
      <c r="N238" s="110">
        <v>43738</v>
      </c>
      <c r="O238" s="111">
        <v>1603</v>
      </c>
      <c r="P238" s="111">
        <v>347</v>
      </c>
      <c r="Q238" s="111">
        <v>1256</v>
      </c>
      <c r="R238" s="111">
        <v>15429650045</v>
      </c>
      <c r="S238" s="112">
        <v>11235785264</v>
      </c>
      <c r="T238" s="112">
        <v>4193864781</v>
      </c>
      <c r="U238" s="113">
        <v>19</v>
      </c>
      <c r="V238" s="113">
        <v>11</v>
      </c>
      <c r="W238" s="114">
        <v>1.1852776044915784E-2</v>
      </c>
      <c r="X238" s="114">
        <v>6.8621334996880846E-3</v>
      </c>
    </row>
    <row r="239" spans="14:24" ht="15.75" x14ac:dyDescent="0.25">
      <c r="N239" s="110">
        <v>43769</v>
      </c>
      <c r="O239" s="111">
        <v>1666</v>
      </c>
      <c r="P239" s="111">
        <v>319</v>
      </c>
      <c r="Q239" s="111">
        <v>1347</v>
      </c>
      <c r="R239" s="111">
        <v>13786536551</v>
      </c>
      <c r="S239" s="112">
        <v>9547699313</v>
      </c>
      <c r="T239" s="112">
        <v>4238837238</v>
      </c>
      <c r="U239" s="113">
        <v>15</v>
      </c>
      <c r="V239" s="113">
        <v>7</v>
      </c>
      <c r="W239" s="114">
        <v>9.00360144057623E-3</v>
      </c>
      <c r="X239" s="114">
        <v>4.2016806722689074E-3</v>
      </c>
    </row>
    <row r="240" spans="14:24" ht="15.75" x14ac:dyDescent="0.25">
      <c r="N240" s="110">
        <v>43799</v>
      </c>
      <c r="O240" s="111">
        <v>1404</v>
      </c>
      <c r="P240" s="111">
        <v>281</v>
      </c>
      <c r="Q240" s="111">
        <v>1123</v>
      </c>
      <c r="R240" s="111">
        <v>12850825443</v>
      </c>
      <c r="S240" s="112">
        <v>9083069017</v>
      </c>
      <c r="T240" s="112">
        <v>3767756426</v>
      </c>
      <c r="U240" s="113">
        <v>20</v>
      </c>
      <c r="V240" s="113">
        <v>6</v>
      </c>
      <c r="W240" s="114">
        <v>1.4245014245014245E-2</v>
      </c>
      <c r="X240" s="114">
        <v>4.2735042735042739E-3</v>
      </c>
    </row>
    <row r="241" spans="14:24" ht="15.75" x14ac:dyDescent="0.25">
      <c r="N241" s="110">
        <v>43830</v>
      </c>
      <c r="O241" s="111">
        <v>1940</v>
      </c>
      <c r="P241" s="111">
        <v>421</v>
      </c>
      <c r="Q241" s="111">
        <v>1519</v>
      </c>
      <c r="R241" s="111">
        <v>20255718027</v>
      </c>
      <c r="S241" s="112">
        <v>15319757916</v>
      </c>
      <c r="T241" s="112">
        <v>4935960111</v>
      </c>
      <c r="U241" s="113">
        <v>27</v>
      </c>
      <c r="V241" s="113">
        <v>11</v>
      </c>
      <c r="W241" s="114">
        <v>1.3917525773195877E-2</v>
      </c>
      <c r="X241" s="114">
        <v>5.670103092783505E-3</v>
      </c>
    </row>
    <row r="242" spans="14:24" ht="15.75" x14ac:dyDescent="0.25">
      <c r="N242" s="110">
        <v>43861</v>
      </c>
      <c r="O242" s="111">
        <v>1529</v>
      </c>
      <c r="P242" s="111">
        <v>266</v>
      </c>
      <c r="Q242" s="111">
        <v>1263</v>
      </c>
      <c r="R242" s="111">
        <v>11692714857</v>
      </c>
      <c r="S242" s="112">
        <v>7710164866</v>
      </c>
      <c r="T242" s="112">
        <v>3982549991</v>
      </c>
      <c r="U242" s="113">
        <v>18</v>
      </c>
      <c r="V242" s="113">
        <v>5</v>
      </c>
      <c r="W242" s="114">
        <v>1.1772400261608895E-2</v>
      </c>
      <c r="X242" s="114">
        <v>3.2701111837802484E-3</v>
      </c>
    </row>
    <row r="243" spans="14:24" ht="15.75" x14ac:dyDescent="0.25">
      <c r="N243" s="110">
        <v>43890</v>
      </c>
      <c r="O243" s="111">
        <v>1277</v>
      </c>
      <c r="P243" s="111">
        <v>238</v>
      </c>
      <c r="Q243" s="111">
        <v>1039</v>
      </c>
      <c r="R243" s="111">
        <v>10493660470</v>
      </c>
      <c r="S243" s="112">
        <v>7286237569</v>
      </c>
      <c r="T243" s="112">
        <v>3207422901</v>
      </c>
      <c r="U243" s="113">
        <v>14</v>
      </c>
      <c r="V243" s="113">
        <v>8</v>
      </c>
      <c r="W243" s="114">
        <v>1.0963194988253719E-2</v>
      </c>
      <c r="X243" s="114">
        <v>6.2646828504306969E-3</v>
      </c>
    </row>
    <row r="244" spans="14:24" ht="15.75" x14ac:dyDescent="0.25">
      <c r="N244" s="110">
        <v>43921</v>
      </c>
      <c r="O244" s="111">
        <v>1184</v>
      </c>
      <c r="P244" s="111">
        <v>212</v>
      </c>
      <c r="Q244" s="111">
        <v>972</v>
      </c>
      <c r="R244" s="111">
        <v>9527018798</v>
      </c>
      <c r="S244" s="112">
        <v>6608347226</v>
      </c>
      <c r="T244" s="112">
        <v>2918671572</v>
      </c>
      <c r="U244" s="113">
        <v>19</v>
      </c>
      <c r="V244" s="113">
        <v>5</v>
      </c>
      <c r="W244" s="114">
        <v>1.6047297297297296E-2</v>
      </c>
      <c r="X244" s="114">
        <v>4.2229729729729732E-3</v>
      </c>
    </row>
    <row r="245" spans="14:24" ht="15.75" x14ac:dyDescent="0.25">
      <c r="N245" s="110">
        <v>43951</v>
      </c>
      <c r="O245" s="111">
        <v>765</v>
      </c>
      <c r="P245" s="111">
        <v>120</v>
      </c>
      <c r="Q245" s="111">
        <v>645</v>
      </c>
      <c r="R245" s="111">
        <v>5444653152</v>
      </c>
      <c r="S245" s="112">
        <v>3589546834</v>
      </c>
      <c r="T245" s="112">
        <v>1855106318</v>
      </c>
      <c r="U245" s="113">
        <v>7</v>
      </c>
      <c r="V245" s="113">
        <v>3</v>
      </c>
      <c r="W245" s="114">
        <v>9.1503267973856214E-3</v>
      </c>
      <c r="X245" s="114">
        <v>3.9215686274509803E-3</v>
      </c>
    </row>
    <row r="246" spans="14:24" ht="15.75" x14ac:dyDescent="0.25">
      <c r="N246" s="110">
        <v>43982</v>
      </c>
      <c r="O246" s="111">
        <v>702</v>
      </c>
      <c r="P246" s="111">
        <v>106</v>
      </c>
      <c r="Q246" s="111">
        <v>596</v>
      </c>
      <c r="R246" s="111">
        <v>4003044355</v>
      </c>
      <c r="S246" s="112">
        <v>2270806738</v>
      </c>
      <c r="T246" s="112">
        <v>1732237617</v>
      </c>
      <c r="U246" s="113">
        <v>8</v>
      </c>
      <c r="V246" s="113">
        <v>6</v>
      </c>
      <c r="W246" s="114">
        <v>1.1396011396011397E-2</v>
      </c>
      <c r="X246" s="114">
        <v>8.5470085470085479E-3</v>
      </c>
    </row>
    <row r="247" spans="14:24" ht="15.75" x14ac:dyDescent="0.25">
      <c r="N247" s="110">
        <v>44012</v>
      </c>
      <c r="O247" s="111">
        <v>889</v>
      </c>
      <c r="P247" s="111">
        <v>142</v>
      </c>
      <c r="Q247" s="111">
        <v>747</v>
      </c>
      <c r="R247" s="111">
        <v>4842646855</v>
      </c>
      <c r="S247" s="112">
        <v>2759885433</v>
      </c>
      <c r="T247" s="112">
        <v>2082761422</v>
      </c>
      <c r="U247" s="113">
        <v>14</v>
      </c>
      <c r="V247" s="113">
        <v>7</v>
      </c>
      <c r="W247" s="114">
        <v>1.5748031496062992E-2</v>
      </c>
      <c r="X247" s="114">
        <v>7.874015748031496E-3</v>
      </c>
    </row>
    <row r="248" spans="14:24" ht="15.75" x14ac:dyDescent="0.25">
      <c r="N248" s="110">
        <v>44043</v>
      </c>
      <c r="O248" s="111">
        <v>1069</v>
      </c>
      <c r="P248" s="111">
        <v>157</v>
      </c>
      <c r="Q248" s="111">
        <v>912</v>
      </c>
      <c r="R248" s="111">
        <v>5656644841</v>
      </c>
      <c r="S248" s="112">
        <v>3181309649</v>
      </c>
      <c r="T248" s="112">
        <v>2475335192</v>
      </c>
      <c r="U248" s="113">
        <v>17</v>
      </c>
      <c r="V248" s="113">
        <v>8</v>
      </c>
      <c r="W248" s="114">
        <v>1.5902712815715623E-2</v>
      </c>
      <c r="X248" s="114">
        <v>7.4836295603367634E-3</v>
      </c>
    </row>
    <row r="249" spans="14:24" ht="15.75" x14ac:dyDescent="0.25">
      <c r="N249" s="110">
        <v>44074</v>
      </c>
      <c r="O249" s="111">
        <v>1078</v>
      </c>
      <c r="P249" s="111">
        <v>155</v>
      </c>
      <c r="Q249" s="111">
        <v>923</v>
      </c>
      <c r="R249" s="111">
        <v>5450604709</v>
      </c>
      <c r="S249" s="112">
        <v>3109413161</v>
      </c>
      <c r="T249" s="112">
        <v>2341191548</v>
      </c>
      <c r="U249" s="113">
        <v>14</v>
      </c>
      <c r="V249" s="113">
        <v>4</v>
      </c>
      <c r="W249" s="114">
        <v>1.2987012987012988E-2</v>
      </c>
      <c r="X249" s="114">
        <v>3.7105751391465678E-3</v>
      </c>
    </row>
    <row r="250" spans="14:24" ht="15.75" x14ac:dyDescent="0.25">
      <c r="N250" s="110">
        <v>44104</v>
      </c>
      <c r="O250" s="111">
        <v>1319</v>
      </c>
      <c r="P250" s="111">
        <v>234</v>
      </c>
      <c r="Q250" s="111">
        <v>1085</v>
      </c>
      <c r="R250" s="111">
        <v>10315853167</v>
      </c>
      <c r="S250" s="112">
        <v>7378745077</v>
      </c>
      <c r="T250" s="112">
        <v>2937108090</v>
      </c>
      <c r="U250" s="113">
        <v>16</v>
      </c>
      <c r="V250" s="113">
        <v>7</v>
      </c>
      <c r="W250" s="114">
        <v>1.2130401819560273E-2</v>
      </c>
      <c r="X250" s="114">
        <v>5.3070507960576198E-3</v>
      </c>
    </row>
    <row r="251" spans="14:24" ht="15.75" x14ac:dyDescent="0.25">
      <c r="N251" s="110">
        <v>44135</v>
      </c>
      <c r="O251" s="111">
        <v>1391</v>
      </c>
      <c r="P251" s="111">
        <v>249</v>
      </c>
      <c r="Q251" s="111">
        <v>1142</v>
      </c>
      <c r="R251" s="111">
        <v>10880515522</v>
      </c>
      <c r="S251" s="112">
        <v>7450863305</v>
      </c>
      <c r="T251" s="112">
        <v>3429652217</v>
      </c>
      <c r="U251" s="113">
        <v>16</v>
      </c>
      <c r="V251" s="113">
        <v>11</v>
      </c>
      <c r="W251" s="114">
        <v>1.1502516175413372E-2</v>
      </c>
      <c r="X251" s="114">
        <v>7.9079798705966927E-3</v>
      </c>
    </row>
    <row r="252" spans="14:24" ht="15.75" x14ac:dyDescent="0.25">
      <c r="N252" s="110">
        <v>44165</v>
      </c>
      <c r="O252" s="111">
        <v>1333</v>
      </c>
      <c r="P252" s="111">
        <v>229</v>
      </c>
      <c r="Q252" s="111">
        <v>1104</v>
      </c>
      <c r="R252" s="111">
        <v>9778741017</v>
      </c>
      <c r="S252" s="112">
        <v>6441462807</v>
      </c>
      <c r="T252" s="112">
        <v>3337278210</v>
      </c>
      <c r="U252" s="113">
        <v>30</v>
      </c>
      <c r="V252" s="113">
        <v>7</v>
      </c>
      <c r="W252" s="114">
        <v>2.2505626406601649E-2</v>
      </c>
      <c r="X252" s="114">
        <v>5.2513128282070517E-3</v>
      </c>
    </row>
    <row r="253" spans="14:24" ht="15.75" x14ac:dyDescent="0.25">
      <c r="N253" s="110">
        <v>44196</v>
      </c>
      <c r="O253" s="111">
        <v>2406</v>
      </c>
      <c r="P253" s="111">
        <v>477</v>
      </c>
      <c r="Q253" s="111">
        <v>1929</v>
      </c>
      <c r="R253" s="111">
        <v>20247204173</v>
      </c>
      <c r="S253" s="112">
        <v>14179420039</v>
      </c>
      <c r="T253" s="112">
        <v>6067784134</v>
      </c>
      <c r="U253" s="113">
        <v>35</v>
      </c>
      <c r="V253" s="113">
        <v>16</v>
      </c>
      <c r="W253" s="114">
        <v>1.4546965918536992E-2</v>
      </c>
      <c r="X253" s="114">
        <v>6.6500415627597674E-3</v>
      </c>
    </row>
    <row r="254" spans="14:24" ht="15.75" x14ac:dyDescent="0.25">
      <c r="N254" s="110">
        <v>44227</v>
      </c>
      <c r="O254" s="111">
        <v>1289</v>
      </c>
      <c r="P254" s="111">
        <v>228</v>
      </c>
      <c r="Q254" s="111">
        <v>1061</v>
      </c>
      <c r="R254" s="111">
        <v>9353635047</v>
      </c>
      <c r="S254" s="112">
        <v>6458944582</v>
      </c>
      <c r="T254" s="112">
        <v>2894690465</v>
      </c>
      <c r="U254" s="113">
        <v>27</v>
      </c>
      <c r="V254" s="113">
        <v>8</v>
      </c>
      <c r="W254" s="114">
        <v>2.0946470131885182E-2</v>
      </c>
      <c r="X254" s="114">
        <v>6.2063615205585725E-3</v>
      </c>
    </row>
    <row r="255" spans="14:24" ht="15.75" x14ac:dyDescent="0.25">
      <c r="N255" s="110">
        <v>44255</v>
      </c>
      <c r="O255" s="111">
        <v>1295</v>
      </c>
      <c r="P255" s="111">
        <v>188</v>
      </c>
      <c r="Q255" s="111">
        <v>1107</v>
      </c>
      <c r="R255" s="111">
        <v>7530388629</v>
      </c>
      <c r="S255" s="112">
        <v>4371469174</v>
      </c>
      <c r="T255" s="112">
        <v>3158919455</v>
      </c>
      <c r="U255" s="113">
        <v>19</v>
      </c>
      <c r="V255" s="113">
        <v>4</v>
      </c>
      <c r="W255" s="114">
        <v>1.4671814671814672E-2</v>
      </c>
      <c r="X255" s="114">
        <v>3.0888030888030888E-3</v>
      </c>
    </row>
    <row r="256" spans="14:24" ht="15.75" x14ac:dyDescent="0.25">
      <c r="N256" s="110">
        <v>44286</v>
      </c>
      <c r="O256" s="111">
        <v>1797</v>
      </c>
      <c r="P256" s="111">
        <v>248</v>
      </c>
      <c r="Q256" s="111">
        <v>1549</v>
      </c>
      <c r="R256" s="111">
        <v>10962333310</v>
      </c>
      <c r="S256" s="112">
        <v>6467161395</v>
      </c>
      <c r="T256" s="112">
        <v>4495171915</v>
      </c>
      <c r="U256" s="113">
        <v>26</v>
      </c>
      <c r="V256" s="113">
        <v>8</v>
      </c>
      <c r="W256" s="114">
        <v>1.4468558708959377E-2</v>
      </c>
      <c r="X256" s="114">
        <v>4.4518642181413468E-3</v>
      </c>
    </row>
    <row r="257" spans="14:24" ht="15.75" x14ac:dyDescent="0.25">
      <c r="N257" s="110">
        <v>44316</v>
      </c>
      <c r="O257" s="111">
        <v>1848</v>
      </c>
      <c r="P257" s="111">
        <v>319</v>
      </c>
      <c r="Q257" s="111">
        <v>1529</v>
      </c>
      <c r="R257" s="111">
        <v>13390393081</v>
      </c>
      <c r="S257" s="112">
        <v>8741427914</v>
      </c>
      <c r="T257" s="112">
        <v>4648965167</v>
      </c>
      <c r="U257" s="113">
        <v>20</v>
      </c>
      <c r="V257" s="113">
        <v>10</v>
      </c>
      <c r="W257" s="114">
        <v>1.0822510822510822E-2</v>
      </c>
      <c r="X257" s="114">
        <v>5.411255411255411E-3</v>
      </c>
    </row>
    <row r="258" spans="14:24" ht="15.75" x14ac:dyDescent="0.25">
      <c r="N258" s="110">
        <v>44347</v>
      </c>
      <c r="O258" s="111">
        <v>1895</v>
      </c>
      <c r="P258" s="111">
        <v>300</v>
      </c>
      <c r="Q258" s="111">
        <v>1595</v>
      </c>
      <c r="R258" s="111">
        <v>11967730714</v>
      </c>
      <c r="S258" s="112">
        <v>7410806940</v>
      </c>
      <c r="T258" s="112">
        <v>4556923774</v>
      </c>
      <c r="U258" s="113">
        <v>25</v>
      </c>
      <c r="V258" s="113">
        <v>7</v>
      </c>
      <c r="W258" s="114">
        <v>1.3192612137203167E-2</v>
      </c>
      <c r="X258" s="114">
        <v>3.6939313984168864E-3</v>
      </c>
    </row>
    <row r="259" spans="14:24" ht="15.75" x14ac:dyDescent="0.25">
      <c r="N259" s="110">
        <v>44377</v>
      </c>
      <c r="O259" s="111">
        <v>2201</v>
      </c>
      <c r="P259" s="111">
        <v>355</v>
      </c>
      <c r="Q259" s="111">
        <v>1846</v>
      </c>
      <c r="R259" s="111">
        <v>16569912785</v>
      </c>
      <c r="S259" s="112">
        <v>10282536267</v>
      </c>
      <c r="T259" s="112">
        <v>6287376518</v>
      </c>
      <c r="U259" s="113">
        <v>36</v>
      </c>
      <c r="V259" s="113">
        <v>5</v>
      </c>
      <c r="W259" s="114">
        <v>1.6356201726487961E-2</v>
      </c>
      <c r="X259" s="114">
        <v>2.271694684234439E-3</v>
      </c>
    </row>
    <row r="260" spans="14:24" ht="15.75" x14ac:dyDescent="0.25">
      <c r="N260" s="110">
        <v>44408</v>
      </c>
      <c r="O260" s="111">
        <v>1925</v>
      </c>
      <c r="P260" s="111">
        <v>318</v>
      </c>
      <c r="Q260" s="111">
        <v>1607</v>
      </c>
      <c r="R260" s="111">
        <v>15962352896</v>
      </c>
      <c r="S260" s="112">
        <v>10305176927</v>
      </c>
      <c r="T260" s="112">
        <v>5657175969</v>
      </c>
      <c r="U260" s="113">
        <v>30</v>
      </c>
      <c r="V260" s="113">
        <v>9</v>
      </c>
      <c r="W260" s="114">
        <v>1.5584415584415584E-2</v>
      </c>
      <c r="X260" s="114">
        <v>4.6753246753246753E-3</v>
      </c>
    </row>
    <row r="261" spans="14:24" ht="15.75" x14ac:dyDescent="0.25">
      <c r="N261" s="110">
        <v>44439</v>
      </c>
      <c r="O261" s="111">
        <v>1849</v>
      </c>
      <c r="P261" s="111">
        <v>337</v>
      </c>
      <c r="Q261" s="111">
        <v>1512</v>
      </c>
      <c r="R261" s="111">
        <v>17395614399</v>
      </c>
      <c r="S261" s="112">
        <v>12034072500</v>
      </c>
      <c r="T261" s="112">
        <v>5361541899</v>
      </c>
      <c r="U261" s="113">
        <v>31</v>
      </c>
      <c r="V261" s="113">
        <v>11</v>
      </c>
      <c r="W261" s="114">
        <v>1.6765819361817199E-2</v>
      </c>
      <c r="X261" s="114">
        <v>5.9491617090319093E-3</v>
      </c>
    </row>
    <row r="262" spans="14:24" ht="15.75" customHeight="1" x14ac:dyDescent="0.25">
      <c r="N262" s="110"/>
      <c r="O262" s="161">
        <f>SUM($O$2:$O261)</f>
        <v>251386</v>
      </c>
      <c r="P262" s="111" t="s">
        <v>75</v>
      </c>
      <c r="Q262" s="111" t="s">
        <v>75</v>
      </c>
      <c r="R262" s="112" t="s">
        <v>75</v>
      </c>
      <c r="S262" s="112" t="s">
        <v>75</v>
      </c>
      <c r="T262" s="112" t="s">
        <v>75</v>
      </c>
      <c r="U262" s="113" t="s">
        <v>75</v>
      </c>
      <c r="V262" s="113" t="s">
        <v>75</v>
      </c>
      <c r="W262" s="114" t="s">
        <v>75</v>
      </c>
      <c r="X262" s="114" t="s">
        <v>75</v>
      </c>
    </row>
    <row r="263" spans="14:24" ht="15.75" x14ac:dyDescent="0.25">
      <c r="N263" s="110">
        <v>42643</v>
      </c>
      <c r="O263" s="111" t="s">
        <v>75</v>
      </c>
      <c r="P263" s="111" t="s">
        <v>75</v>
      </c>
      <c r="Q263" s="111" t="s">
        <v>75</v>
      </c>
      <c r="R263" s="112" t="s">
        <v>75</v>
      </c>
      <c r="S263" s="112" t="s">
        <v>75</v>
      </c>
      <c r="T263" s="112" t="s">
        <v>75</v>
      </c>
      <c r="U263" s="113" t="s">
        <v>75</v>
      </c>
      <c r="V263" s="113" t="s">
        <v>75</v>
      </c>
      <c r="W263" s="114" t="s">
        <v>75</v>
      </c>
      <c r="X263" s="114" t="s">
        <v>75</v>
      </c>
    </row>
    <row r="264" spans="14:24" ht="15.75" x14ac:dyDescent="0.25">
      <c r="N264" s="110">
        <v>42674</v>
      </c>
      <c r="O264" s="111" t="s">
        <v>75</v>
      </c>
      <c r="P264" s="111" t="s">
        <v>75</v>
      </c>
      <c r="Q264" s="111" t="s">
        <v>75</v>
      </c>
      <c r="R264" s="112" t="s">
        <v>75</v>
      </c>
      <c r="S264" s="112" t="s">
        <v>75</v>
      </c>
      <c r="T264" s="112" t="s">
        <v>75</v>
      </c>
      <c r="U264" s="113" t="s">
        <v>75</v>
      </c>
      <c r="V264" s="113" t="s">
        <v>75</v>
      </c>
      <c r="W264" s="114" t="s">
        <v>75</v>
      </c>
      <c r="X264" s="114" t="s">
        <v>75</v>
      </c>
    </row>
    <row r="265" spans="14:24" ht="15.75" x14ac:dyDescent="0.25">
      <c r="N265" s="162"/>
      <c r="O265" s="163" t="s">
        <v>121</v>
      </c>
      <c r="P265" s="163" t="s">
        <v>122</v>
      </c>
      <c r="Q265" s="163" t="s">
        <v>123</v>
      </c>
      <c r="R265" s="164" t="s">
        <v>124</v>
      </c>
      <c r="S265" s="164" t="s">
        <v>122</v>
      </c>
      <c r="T265" s="164" t="s">
        <v>123</v>
      </c>
      <c r="U265" s="165" t="s">
        <v>75</v>
      </c>
      <c r="V265" s="165" t="s">
        <v>75</v>
      </c>
      <c r="W265" s="114" t="s">
        <v>75</v>
      </c>
      <c r="X265" s="114" t="s">
        <v>75</v>
      </c>
    </row>
    <row r="266" spans="14:24" ht="15.75" x14ac:dyDescent="0.25">
      <c r="N266" s="162">
        <v>42704</v>
      </c>
      <c r="O266" s="163" t="s">
        <v>75</v>
      </c>
      <c r="P266" s="163" t="s">
        <v>75</v>
      </c>
      <c r="Q266" s="163" t="s">
        <v>75</v>
      </c>
      <c r="R266" s="164" t="s">
        <v>75</v>
      </c>
      <c r="S266" s="164" t="s">
        <v>75</v>
      </c>
      <c r="T266" s="164" t="s">
        <v>75</v>
      </c>
      <c r="U266" s="165" t="s">
        <v>75</v>
      </c>
      <c r="V266" s="165" t="s">
        <v>75</v>
      </c>
      <c r="W266" s="114" t="s">
        <v>75</v>
      </c>
      <c r="X266" s="114" t="s">
        <v>75</v>
      </c>
    </row>
    <row r="267" spans="14:24" ht="15.75" x14ac:dyDescent="0.25">
      <c r="N267" s="166" t="s">
        <v>125</v>
      </c>
      <c r="O267" s="161">
        <f>SUM(O238:O249)</f>
        <v>15106</v>
      </c>
      <c r="P267" s="161">
        <f t="shared" ref="P267:S267" si="0">SUM(P238:P249)</f>
        <v>2764</v>
      </c>
      <c r="Q267" s="161">
        <f t="shared" si="0"/>
        <v>12342</v>
      </c>
      <c r="R267" s="161">
        <f>SUM(R238:R249)</f>
        <v>119433718103</v>
      </c>
      <c r="S267" s="161">
        <f t="shared" si="0"/>
        <v>81702022986</v>
      </c>
      <c r="T267" s="161">
        <f>SUM(T238:T249)</f>
        <v>37731695117</v>
      </c>
      <c r="U267" s="161">
        <f>SUM(U238:U249)</f>
        <v>192</v>
      </c>
      <c r="V267" s="161">
        <f>SUM(V238:V249)</f>
        <v>81</v>
      </c>
      <c r="W267" s="114" t="s">
        <v>75</v>
      </c>
      <c r="X267" s="114" t="s">
        <v>75</v>
      </c>
    </row>
    <row r="268" spans="14:24" ht="15.75" x14ac:dyDescent="0.25">
      <c r="N268" s="166" t="s">
        <v>126</v>
      </c>
      <c r="O268" s="161">
        <f>SUM(O250:O261)</f>
        <v>20548</v>
      </c>
      <c r="P268" s="161">
        <f t="shared" ref="P268:V268" si="1">SUM(P250:P261)</f>
        <v>3482</v>
      </c>
      <c r="Q268" s="161">
        <f t="shared" si="1"/>
        <v>17066</v>
      </c>
      <c r="R268" s="161">
        <f>SUM(R250:R261)</f>
        <v>154354674740</v>
      </c>
      <c r="S268" s="161">
        <f t="shared" si="1"/>
        <v>101522086927</v>
      </c>
      <c r="T268" s="161">
        <f t="shared" si="1"/>
        <v>52832587813</v>
      </c>
      <c r="U268" s="161">
        <f t="shared" si="1"/>
        <v>311</v>
      </c>
      <c r="V268" s="161">
        <f t="shared" si="1"/>
        <v>103</v>
      </c>
      <c r="W268" s="114" t="s">
        <v>75</v>
      </c>
      <c r="X268" s="114" t="s">
        <v>75</v>
      </c>
    </row>
    <row r="269" spans="14:24" ht="15.75" x14ac:dyDescent="0.25">
      <c r="N269" s="166" t="s">
        <v>127</v>
      </c>
      <c r="O269" s="167">
        <f>O268/O267-1</f>
        <v>0.36025420362769767</v>
      </c>
      <c r="P269" s="167">
        <f>P268/P267-1</f>
        <v>0.25976845151953687</v>
      </c>
      <c r="Q269" s="167">
        <f t="shared" ref="Q269:V269" si="2">Q268/Q267-1</f>
        <v>0.38275806190244688</v>
      </c>
      <c r="R269" s="167">
        <f>R268/R267-1</f>
        <v>0.29238775441022491</v>
      </c>
      <c r="S269" s="167">
        <f t="shared" si="2"/>
        <v>0.24258963507422893</v>
      </c>
      <c r="T269" s="167">
        <f t="shared" si="2"/>
        <v>0.40021771216942481</v>
      </c>
      <c r="U269" s="167">
        <f t="shared" si="2"/>
        <v>0.61979166666666674</v>
      </c>
      <c r="V269" s="167">
        <f t="shared" si="2"/>
        <v>0.27160493827160503</v>
      </c>
      <c r="W269" s="114" t="s">
        <v>75</v>
      </c>
      <c r="X269" s="114" t="s">
        <v>75</v>
      </c>
    </row>
    <row r="270" spans="14:24" ht="15.75" x14ac:dyDescent="0.25">
      <c r="N270" s="166" t="s">
        <v>128</v>
      </c>
      <c r="O270" s="163">
        <f>SUM(O$170:O213)</f>
        <v>64796</v>
      </c>
      <c r="P270" s="163">
        <f>SUM(P$170:P213)</f>
        <v>11866</v>
      </c>
      <c r="Q270" s="163">
        <f>SUM(Q$170:Q213)</f>
        <v>52930</v>
      </c>
      <c r="R270" s="163">
        <f>SUM(R$170:R213)</f>
        <v>452399335421</v>
      </c>
      <c r="S270" s="163">
        <f>SUM(S$170:S213)</f>
        <v>321469870193</v>
      </c>
      <c r="T270" s="163">
        <f>SUM(T$170:T213)</f>
        <v>130929465228</v>
      </c>
      <c r="U270" s="163">
        <f>SUM(U$170:U213)</f>
        <v>3331</v>
      </c>
      <c r="V270" s="163">
        <f>SUM(V$170:V213)</f>
        <v>950</v>
      </c>
      <c r="W270" s="114" t="s">
        <v>75</v>
      </c>
      <c r="X270" s="114" t="s">
        <v>75</v>
      </c>
    </row>
    <row r="271" spans="14:24" ht="15.75" x14ac:dyDescent="0.25">
      <c r="N271" s="166" t="s">
        <v>129</v>
      </c>
      <c r="O271" s="163">
        <f>SUM(O$182:O225)</f>
        <v>63620</v>
      </c>
      <c r="P271" s="163">
        <f>SUM(P$182:P225)</f>
        <v>12346</v>
      </c>
      <c r="Q271" s="163">
        <f>SUM(Q$182:Q225)</f>
        <v>51274</v>
      </c>
      <c r="R271" s="163">
        <f>SUM(R$182:R225)</f>
        <v>488982287201</v>
      </c>
      <c r="S271" s="163">
        <f>SUM(S$182:S225)</f>
        <v>348590253385</v>
      </c>
      <c r="T271" s="163">
        <f>SUM(T$182:T225)</f>
        <v>140392033816</v>
      </c>
      <c r="U271" s="163">
        <f>SUM(U$182:U225)</f>
        <v>2134</v>
      </c>
      <c r="V271" s="163">
        <f>SUM(V$182:V225)</f>
        <v>776</v>
      </c>
      <c r="W271" s="114" t="s">
        <v>75</v>
      </c>
      <c r="X271" s="114" t="s">
        <v>75</v>
      </c>
    </row>
    <row r="272" spans="14:24" ht="15.75" x14ac:dyDescent="0.25">
      <c r="N272" s="166" t="s">
        <v>130</v>
      </c>
      <c r="O272" s="163">
        <f>SUM(O$194:O237)</f>
        <v>61602</v>
      </c>
      <c r="P272" s="163">
        <f>SUM(P$194:P237)</f>
        <v>12652</v>
      </c>
      <c r="Q272" s="163">
        <f>SUM(Q$194:Q237)</f>
        <v>48950</v>
      </c>
      <c r="R272" s="163">
        <f>SUM(R$194:R237)</f>
        <v>508020947586</v>
      </c>
      <c r="S272" s="163">
        <f>SUM(S$194:S237)</f>
        <v>365175308363</v>
      </c>
      <c r="T272" s="163">
        <f>SUM(T$194:T237)</f>
        <v>142845639223</v>
      </c>
      <c r="U272" s="163">
        <f>SUM(U$194:U237)</f>
        <v>1316</v>
      </c>
      <c r="V272" s="163">
        <f>SUM(V$194:V237)</f>
        <v>652</v>
      </c>
      <c r="W272" s="114" t="s">
        <v>75</v>
      </c>
      <c r="X272" s="114" t="s">
        <v>75</v>
      </c>
    </row>
    <row r="273" spans="14:24" ht="15.75" x14ac:dyDescent="0.25">
      <c r="N273" s="166" t="s">
        <v>131</v>
      </c>
      <c r="O273" s="163">
        <f>SUM(O$206:O249)</f>
        <v>57467</v>
      </c>
      <c r="P273" s="163">
        <f>SUM(P$206:P249)</f>
        <v>11958</v>
      </c>
      <c r="Q273" s="163">
        <f>SUM(Q$206:Q249)</f>
        <v>45509</v>
      </c>
      <c r="R273" s="163">
        <f>SUM(R$206:R249)</f>
        <v>495338913185</v>
      </c>
      <c r="S273" s="163">
        <f>SUM(S$206:S249)</f>
        <v>351634776967</v>
      </c>
      <c r="T273" s="163">
        <f>SUM(T$206:T249)</f>
        <v>143704136218</v>
      </c>
      <c r="U273" s="163">
        <f>SUM(U$206:U249)</f>
        <v>798</v>
      </c>
      <c r="V273" s="163">
        <f>SUM(V$206:V249)</f>
        <v>516</v>
      </c>
      <c r="W273" s="114" t="s">
        <v>75</v>
      </c>
      <c r="X273" s="114" t="s">
        <v>75</v>
      </c>
    </row>
    <row r="274" spans="14:24" ht="15.75" x14ac:dyDescent="0.25">
      <c r="N274" s="166" t="s">
        <v>132</v>
      </c>
      <c r="O274" s="163">
        <f>SUM(O$218:O261)</f>
        <v>63288</v>
      </c>
      <c r="P274" s="163">
        <f>SUM(P$218:P261)</f>
        <v>12028</v>
      </c>
      <c r="Q274" s="163">
        <f>SUM(Q$218:Q261)</f>
        <v>51260</v>
      </c>
      <c r="R274" s="163">
        <f>SUM(R$218:R261)</f>
        <v>518196667434</v>
      </c>
      <c r="S274" s="163">
        <f>SUM(S$218:S261)</f>
        <v>358155155250</v>
      </c>
      <c r="T274" s="163">
        <f>SUM(T$218:T261)</f>
        <v>160041512184</v>
      </c>
      <c r="U274" s="163">
        <f>SUM(U$218:U261)</f>
        <v>868</v>
      </c>
      <c r="V274" s="163">
        <f>SUM(V$218:V261)</f>
        <v>434</v>
      </c>
      <c r="W274" s="114" t="s">
        <v>75</v>
      </c>
      <c r="X274" s="114" t="s">
        <v>75</v>
      </c>
    </row>
    <row r="275" spans="14:24" ht="15.75" x14ac:dyDescent="0.25">
      <c r="N275" s="162" t="s">
        <v>133</v>
      </c>
      <c r="O275" s="168">
        <f>O274/O273-1</f>
        <v>0.10129291593436229</v>
      </c>
      <c r="P275" s="168">
        <f t="shared" ref="P275:V275" si="3">P274/P273-1</f>
        <v>5.8538217093160316E-3</v>
      </c>
      <c r="Q275" s="168">
        <f t="shared" si="3"/>
        <v>0.12637060801160205</v>
      </c>
      <c r="R275" s="168">
        <f t="shared" si="3"/>
        <v>4.6145686600767899E-2</v>
      </c>
      <c r="S275" s="168">
        <f>S274/S273-1</f>
        <v>1.8543041559316409E-2</v>
      </c>
      <c r="T275" s="168">
        <f t="shared" si="3"/>
        <v>0.11368758336375295</v>
      </c>
      <c r="U275" s="168">
        <f t="shared" si="3"/>
        <v>8.7719298245614086E-2</v>
      </c>
      <c r="V275" s="168">
        <f t="shared" si="3"/>
        <v>-0.15891472868217049</v>
      </c>
      <c r="W275" s="114" t="s">
        <v>75</v>
      </c>
      <c r="X275" s="114" t="s">
        <v>75</v>
      </c>
    </row>
    <row r="276" spans="14:24" ht="15.75" x14ac:dyDescent="0.25">
      <c r="N276" s="110">
        <v>44895</v>
      </c>
      <c r="O276" s="111" t="s">
        <v>75</v>
      </c>
      <c r="P276" s="111" t="s">
        <v>75</v>
      </c>
      <c r="Q276" s="111" t="s">
        <v>75</v>
      </c>
      <c r="R276" s="111" t="s">
        <v>75</v>
      </c>
      <c r="S276" s="112" t="s">
        <v>75</v>
      </c>
      <c r="T276" s="112" t="s">
        <v>75</v>
      </c>
      <c r="U276" s="113" t="s">
        <v>75</v>
      </c>
      <c r="V276" s="113" t="s">
        <v>75</v>
      </c>
      <c r="W276" s="114" t="s">
        <v>75</v>
      </c>
      <c r="X276" s="114" t="s">
        <v>75</v>
      </c>
    </row>
    <row r="277" spans="14:24" ht="15.75" x14ac:dyDescent="0.25">
      <c r="N277" s="110">
        <v>44926</v>
      </c>
      <c r="O277" s="111" t="s">
        <v>75</v>
      </c>
      <c r="P277" s="111" t="s">
        <v>75</v>
      </c>
      <c r="Q277" s="111" t="s">
        <v>75</v>
      </c>
      <c r="R277" s="111" t="s">
        <v>75</v>
      </c>
      <c r="S277" s="112" t="s">
        <v>75</v>
      </c>
      <c r="T277" s="112" t="s">
        <v>75</v>
      </c>
      <c r="U277" s="113" t="s">
        <v>75</v>
      </c>
      <c r="V277" s="113" t="s">
        <v>75</v>
      </c>
      <c r="W277" s="114" t="s">
        <v>75</v>
      </c>
      <c r="X277" s="114" t="s">
        <v>75</v>
      </c>
    </row>
    <row r="278" spans="14:24" ht="15.75" x14ac:dyDescent="0.25">
      <c r="N278" s="110">
        <v>44957</v>
      </c>
      <c r="O278" s="111" t="s">
        <v>75</v>
      </c>
      <c r="P278" s="111" t="s">
        <v>75</v>
      </c>
      <c r="Q278" s="111" t="s">
        <v>75</v>
      </c>
      <c r="R278" s="111" t="s">
        <v>75</v>
      </c>
      <c r="S278" s="112" t="s">
        <v>75</v>
      </c>
      <c r="T278" s="112" t="s">
        <v>75</v>
      </c>
      <c r="U278" s="113" t="s">
        <v>75</v>
      </c>
      <c r="V278" s="113" t="s">
        <v>75</v>
      </c>
      <c r="W278" s="114" t="s">
        <v>75</v>
      </c>
      <c r="X278" s="114" t="s">
        <v>75</v>
      </c>
    </row>
    <row r="279" spans="14:24" ht="15.75" x14ac:dyDescent="0.25">
      <c r="N279" s="110">
        <v>44985</v>
      </c>
      <c r="O279" s="111" t="s">
        <v>75</v>
      </c>
      <c r="P279" s="111" t="s">
        <v>75</v>
      </c>
      <c r="Q279" s="111" t="s">
        <v>75</v>
      </c>
      <c r="R279" s="111" t="s">
        <v>75</v>
      </c>
      <c r="S279" s="112" t="s">
        <v>75</v>
      </c>
      <c r="T279" s="112" t="s">
        <v>75</v>
      </c>
      <c r="U279" s="113" t="s">
        <v>75</v>
      </c>
      <c r="V279" s="113" t="s">
        <v>75</v>
      </c>
      <c r="W279" s="114" t="s">
        <v>75</v>
      </c>
      <c r="X279" s="114" t="s">
        <v>75</v>
      </c>
    </row>
    <row r="280" spans="14:24" ht="15.75" x14ac:dyDescent="0.25">
      <c r="N280" s="110">
        <v>45016</v>
      </c>
      <c r="O280" s="111" t="s">
        <v>75</v>
      </c>
      <c r="P280" s="111" t="s">
        <v>75</v>
      </c>
      <c r="Q280" s="111" t="s">
        <v>75</v>
      </c>
      <c r="R280" s="111" t="s">
        <v>75</v>
      </c>
      <c r="S280" s="112" t="s">
        <v>75</v>
      </c>
      <c r="T280" s="112" t="s">
        <v>75</v>
      </c>
      <c r="U280" s="113" t="s">
        <v>75</v>
      </c>
      <c r="V280" s="113" t="s">
        <v>75</v>
      </c>
      <c r="W280" s="114" t="s">
        <v>75</v>
      </c>
      <c r="X280" s="114" t="s">
        <v>75</v>
      </c>
    </row>
    <row r="281" spans="14:24" ht="15.75" x14ac:dyDescent="0.25">
      <c r="N281" s="110">
        <v>45046</v>
      </c>
      <c r="O281" s="111" t="s">
        <v>75</v>
      </c>
      <c r="P281" s="111" t="s">
        <v>75</v>
      </c>
      <c r="Q281" s="111" t="s">
        <v>75</v>
      </c>
      <c r="R281" s="111" t="s">
        <v>75</v>
      </c>
      <c r="S281" s="112" t="s">
        <v>75</v>
      </c>
      <c r="T281" s="112" t="s">
        <v>75</v>
      </c>
      <c r="U281" s="113" t="s">
        <v>75</v>
      </c>
      <c r="V281" s="113" t="s">
        <v>75</v>
      </c>
      <c r="W281" s="114" t="s">
        <v>75</v>
      </c>
      <c r="X281" s="114" t="s">
        <v>75</v>
      </c>
    </row>
    <row r="282" spans="14:24" ht="15.75" x14ac:dyDescent="0.25">
      <c r="N282" s="110">
        <v>45077</v>
      </c>
      <c r="O282" s="111" t="s">
        <v>75</v>
      </c>
      <c r="P282" s="111" t="s">
        <v>75</v>
      </c>
      <c r="Q282" s="111" t="s">
        <v>75</v>
      </c>
      <c r="R282" s="111" t="s">
        <v>75</v>
      </c>
      <c r="S282" s="112" t="s">
        <v>75</v>
      </c>
      <c r="T282" s="112" t="s">
        <v>75</v>
      </c>
      <c r="U282" s="113" t="s">
        <v>75</v>
      </c>
      <c r="V282" s="113" t="s">
        <v>75</v>
      </c>
      <c r="W282" s="114" t="s">
        <v>75</v>
      </c>
      <c r="X282" s="114" t="s">
        <v>75</v>
      </c>
    </row>
    <row r="283" spans="14:24" ht="15.75" x14ac:dyDescent="0.25">
      <c r="N283" s="110">
        <v>45107</v>
      </c>
      <c r="O283" s="111" t="s">
        <v>75</v>
      </c>
      <c r="P283" s="111" t="s">
        <v>75</v>
      </c>
      <c r="Q283" s="111" t="s">
        <v>75</v>
      </c>
      <c r="R283" s="111" t="s">
        <v>75</v>
      </c>
      <c r="S283" s="112" t="s">
        <v>75</v>
      </c>
      <c r="T283" s="112" t="s">
        <v>75</v>
      </c>
      <c r="U283" s="113" t="s">
        <v>75</v>
      </c>
      <c r="V283" s="113" t="s">
        <v>75</v>
      </c>
      <c r="W283" s="114" t="s">
        <v>75</v>
      </c>
      <c r="X283" s="114" t="s">
        <v>75</v>
      </c>
    </row>
    <row r="284" spans="14:24" ht="15.75" x14ac:dyDescent="0.25">
      <c r="N284" s="110">
        <v>45138</v>
      </c>
      <c r="O284" s="111" t="s">
        <v>75</v>
      </c>
      <c r="P284" s="111" t="s">
        <v>75</v>
      </c>
      <c r="Q284" s="111" t="s">
        <v>75</v>
      </c>
      <c r="R284" s="111" t="s">
        <v>75</v>
      </c>
      <c r="S284" s="112" t="s">
        <v>75</v>
      </c>
      <c r="T284" s="112" t="s">
        <v>75</v>
      </c>
      <c r="U284" s="113" t="s">
        <v>75</v>
      </c>
      <c r="V284" s="113" t="s">
        <v>75</v>
      </c>
      <c r="W284" s="114" t="s">
        <v>75</v>
      </c>
      <c r="X284" s="114" t="s">
        <v>75</v>
      </c>
    </row>
    <row r="285" spans="14:24" ht="15.75" x14ac:dyDescent="0.25">
      <c r="N285" s="110">
        <v>45169</v>
      </c>
      <c r="O285" s="111" t="s">
        <v>75</v>
      </c>
      <c r="P285" s="111" t="s">
        <v>75</v>
      </c>
      <c r="Q285" s="111" t="s">
        <v>75</v>
      </c>
      <c r="R285" s="111" t="s">
        <v>75</v>
      </c>
      <c r="S285" s="112" t="s">
        <v>75</v>
      </c>
      <c r="T285" s="112" t="s">
        <v>75</v>
      </c>
      <c r="U285" s="113" t="s">
        <v>75</v>
      </c>
      <c r="V285" s="113" t="s">
        <v>75</v>
      </c>
      <c r="W285" s="114" t="s">
        <v>75</v>
      </c>
      <c r="X285" s="114" t="s">
        <v>75</v>
      </c>
    </row>
    <row r="286" spans="14:24" ht="15.75" x14ac:dyDescent="0.25">
      <c r="N286" s="110">
        <v>45199</v>
      </c>
      <c r="O286" s="111" t="s">
        <v>75</v>
      </c>
      <c r="P286" s="111" t="s">
        <v>75</v>
      </c>
      <c r="Q286" s="111" t="s">
        <v>75</v>
      </c>
      <c r="R286" s="111" t="s">
        <v>75</v>
      </c>
      <c r="S286" s="112" t="s">
        <v>75</v>
      </c>
      <c r="T286" s="112" t="s">
        <v>75</v>
      </c>
      <c r="U286" s="113" t="s">
        <v>75</v>
      </c>
      <c r="V286" s="113" t="s">
        <v>75</v>
      </c>
      <c r="W286" s="114" t="s">
        <v>75</v>
      </c>
      <c r="X286" s="114" t="s">
        <v>75</v>
      </c>
    </row>
    <row r="287" spans="14:24" ht="15.75" x14ac:dyDescent="0.25">
      <c r="N287" s="110">
        <v>45230</v>
      </c>
      <c r="O287" s="111" t="s">
        <v>75</v>
      </c>
      <c r="P287" s="111" t="s">
        <v>75</v>
      </c>
      <c r="Q287" s="111" t="s">
        <v>75</v>
      </c>
      <c r="R287" s="111" t="s">
        <v>75</v>
      </c>
      <c r="S287" s="112" t="s">
        <v>75</v>
      </c>
      <c r="T287" s="112" t="s">
        <v>75</v>
      </c>
      <c r="U287" s="113" t="s">
        <v>75</v>
      </c>
      <c r="V287" s="113" t="s">
        <v>75</v>
      </c>
      <c r="W287" s="114" t="s">
        <v>75</v>
      </c>
      <c r="X287" s="114" t="s">
        <v>75</v>
      </c>
    </row>
    <row r="288" spans="14:24" ht="15.75" x14ac:dyDescent="0.25">
      <c r="N288" s="110">
        <v>45260</v>
      </c>
      <c r="O288" s="111" t="s">
        <v>75</v>
      </c>
      <c r="P288" s="111" t="s">
        <v>75</v>
      </c>
      <c r="Q288" s="111" t="s">
        <v>75</v>
      </c>
      <c r="R288" s="111" t="s">
        <v>75</v>
      </c>
      <c r="S288" s="112" t="s">
        <v>75</v>
      </c>
      <c r="T288" s="112" t="s">
        <v>75</v>
      </c>
      <c r="U288" s="113" t="s">
        <v>75</v>
      </c>
      <c r="V288" s="113" t="s">
        <v>75</v>
      </c>
      <c r="W288" s="114" t="s">
        <v>75</v>
      </c>
      <c r="X288" s="114" t="s">
        <v>75</v>
      </c>
    </row>
    <row r="289" spans="14:24" ht="15.75" x14ac:dyDescent="0.25">
      <c r="N289" s="110">
        <v>45291</v>
      </c>
      <c r="O289" s="111" t="s">
        <v>75</v>
      </c>
      <c r="P289" s="111" t="s">
        <v>75</v>
      </c>
      <c r="Q289" s="111" t="s">
        <v>75</v>
      </c>
      <c r="R289" s="111" t="s">
        <v>75</v>
      </c>
      <c r="S289" s="112" t="s">
        <v>75</v>
      </c>
      <c r="T289" s="112" t="s">
        <v>75</v>
      </c>
      <c r="U289" s="113" t="s">
        <v>75</v>
      </c>
      <c r="V289" s="113" t="s">
        <v>75</v>
      </c>
      <c r="W289" s="114" t="s">
        <v>75</v>
      </c>
      <c r="X289" s="114" t="s">
        <v>75</v>
      </c>
    </row>
    <row r="290" spans="14:24" ht="15.75" x14ac:dyDescent="0.25">
      <c r="N290" s="110">
        <v>45322</v>
      </c>
      <c r="O290" s="111" t="s">
        <v>75</v>
      </c>
      <c r="P290" s="111" t="s">
        <v>75</v>
      </c>
      <c r="Q290" s="111" t="s">
        <v>75</v>
      </c>
      <c r="R290" s="111" t="s">
        <v>75</v>
      </c>
      <c r="S290" s="112" t="s">
        <v>75</v>
      </c>
      <c r="T290" s="112" t="s">
        <v>75</v>
      </c>
      <c r="U290" s="113" t="s">
        <v>75</v>
      </c>
      <c r="V290" s="113" t="s">
        <v>75</v>
      </c>
      <c r="W290" s="114" t="s">
        <v>75</v>
      </c>
      <c r="X290" s="114" t="s">
        <v>75</v>
      </c>
    </row>
    <row r="291" spans="14:24" ht="15.75" x14ac:dyDescent="0.25">
      <c r="N291" s="110">
        <v>45351</v>
      </c>
      <c r="O291" s="111" t="s">
        <v>75</v>
      </c>
      <c r="P291" s="111" t="s">
        <v>75</v>
      </c>
      <c r="Q291" s="111" t="s">
        <v>75</v>
      </c>
      <c r="R291" s="111" t="s">
        <v>75</v>
      </c>
      <c r="S291" s="112" t="s">
        <v>75</v>
      </c>
      <c r="T291" s="112" t="s">
        <v>75</v>
      </c>
      <c r="U291" s="113" t="s">
        <v>75</v>
      </c>
      <c r="V291" s="113" t="s">
        <v>75</v>
      </c>
      <c r="W291" s="114" t="s">
        <v>75</v>
      </c>
      <c r="X291" s="114" t="s">
        <v>75</v>
      </c>
    </row>
    <row r="292" spans="14:24" ht="15.75" x14ac:dyDescent="0.25">
      <c r="N292" s="110">
        <v>45382</v>
      </c>
      <c r="O292" s="111" t="s">
        <v>75</v>
      </c>
      <c r="P292" s="111" t="s">
        <v>75</v>
      </c>
      <c r="Q292" s="111" t="s">
        <v>75</v>
      </c>
      <c r="R292" s="111" t="s">
        <v>75</v>
      </c>
      <c r="S292" s="112" t="s">
        <v>75</v>
      </c>
      <c r="T292" s="112" t="s">
        <v>75</v>
      </c>
      <c r="U292" s="113" t="s">
        <v>75</v>
      </c>
      <c r="V292" s="113" t="s">
        <v>75</v>
      </c>
      <c r="W292" s="114" t="s">
        <v>75</v>
      </c>
      <c r="X292" s="114" t="s">
        <v>75</v>
      </c>
    </row>
    <row r="293" spans="14:24" ht="15.75" x14ac:dyDescent="0.25">
      <c r="N293" s="110">
        <v>45412</v>
      </c>
      <c r="O293" s="111" t="s">
        <v>75</v>
      </c>
      <c r="P293" s="111" t="s">
        <v>75</v>
      </c>
      <c r="Q293" s="111" t="s">
        <v>75</v>
      </c>
      <c r="R293" s="111" t="s">
        <v>75</v>
      </c>
      <c r="S293" s="112" t="s">
        <v>75</v>
      </c>
      <c r="T293" s="112" t="s">
        <v>75</v>
      </c>
      <c r="U293" s="113" t="s">
        <v>75</v>
      </c>
      <c r="V293" s="113" t="s">
        <v>75</v>
      </c>
      <c r="W293" s="114" t="s">
        <v>75</v>
      </c>
      <c r="X293" s="114" t="s">
        <v>75</v>
      </c>
    </row>
    <row r="294" spans="14:24" ht="15.75" x14ac:dyDescent="0.25">
      <c r="N294" s="110">
        <v>45443</v>
      </c>
      <c r="O294" s="111" t="s">
        <v>75</v>
      </c>
      <c r="P294" s="111" t="s">
        <v>75</v>
      </c>
      <c r="Q294" s="111" t="s">
        <v>75</v>
      </c>
      <c r="R294" s="111" t="s">
        <v>75</v>
      </c>
      <c r="S294" s="112" t="s">
        <v>75</v>
      </c>
      <c r="T294" s="112" t="s">
        <v>75</v>
      </c>
      <c r="U294" s="113" t="s">
        <v>75</v>
      </c>
      <c r="V294" s="113" t="s">
        <v>75</v>
      </c>
      <c r="W294" s="114" t="s">
        <v>75</v>
      </c>
      <c r="X294" s="114" t="s">
        <v>75</v>
      </c>
    </row>
    <row r="295" spans="14:24" ht="15.75" x14ac:dyDescent="0.25">
      <c r="N295" s="110">
        <v>45473</v>
      </c>
      <c r="O295" s="111" t="s">
        <v>75</v>
      </c>
      <c r="P295" s="111" t="s">
        <v>75</v>
      </c>
      <c r="Q295" s="111" t="s">
        <v>75</v>
      </c>
      <c r="R295" s="111" t="s">
        <v>75</v>
      </c>
      <c r="S295" s="112" t="s">
        <v>75</v>
      </c>
      <c r="T295" s="112" t="s">
        <v>75</v>
      </c>
      <c r="U295" s="113" t="s">
        <v>75</v>
      </c>
      <c r="V295" s="113" t="s">
        <v>75</v>
      </c>
      <c r="W295" s="114" t="s">
        <v>75</v>
      </c>
      <c r="X295" s="114" t="s">
        <v>75</v>
      </c>
    </row>
    <row r="296" spans="14:24" ht="15.75" x14ac:dyDescent="0.25">
      <c r="N296" s="110">
        <v>45504</v>
      </c>
      <c r="O296" s="111" t="s">
        <v>75</v>
      </c>
      <c r="P296" s="111" t="s">
        <v>75</v>
      </c>
      <c r="Q296" s="111" t="s">
        <v>75</v>
      </c>
      <c r="R296" s="111" t="s">
        <v>75</v>
      </c>
      <c r="S296" s="112" t="s">
        <v>75</v>
      </c>
      <c r="T296" s="112" t="s">
        <v>75</v>
      </c>
      <c r="U296" s="113" t="s">
        <v>75</v>
      </c>
      <c r="V296" s="113" t="s">
        <v>75</v>
      </c>
      <c r="W296" s="114" t="s">
        <v>75</v>
      </c>
      <c r="X296" s="114" t="s">
        <v>75</v>
      </c>
    </row>
    <row r="297" spans="14:24" ht="15.75" x14ac:dyDescent="0.25">
      <c r="N297" s="110">
        <v>45535</v>
      </c>
      <c r="O297" s="111" t="s">
        <v>75</v>
      </c>
      <c r="P297" s="111" t="s">
        <v>75</v>
      </c>
      <c r="Q297" s="111" t="s">
        <v>75</v>
      </c>
      <c r="R297" s="111" t="s">
        <v>75</v>
      </c>
      <c r="S297" s="112" t="s">
        <v>75</v>
      </c>
      <c r="T297" s="112" t="s">
        <v>75</v>
      </c>
      <c r="U297" s="113" t="s">
        <v>75</v>
      </c>
      <c r="V297" s="113" t="s">
        <v>75</v>
      </c>
      <c r="W297" s="114" t="s">
        <v>75</v>
      </c>
      <c r="X297" s="114" t="s">
        <v>75</v>
      </c>
    </row>
    <row r="298" spans="14:24" ht="15.75" x14ac:dyDescent="0.25">
      <c r="N298" s="110">
        <v>45565</v>
      </c>
      <c r="O298" s="111" t="s">
        <v>75</v>
      </c>
      <c r="P298" s="111" t="s">
        <v>75</v>
      </c>
      <c r="Q298" s="111" t="s">
        <v>75</v>
      </c>
      <c r="R298" s="111" t="s">
        <v>75</v>
      </c>
      <c r="S298" s="112" t="s">
        <v>75</v>
      </c>
      <c r="T298" s="112" t="s">
        <v>75</v>
      </c>
      <c r="U298" s="113" t="s">
        <v>75</v>
      </c>
      <c r="V298" s="113" t="s">
        <v>75</v>
      </c>
      <c r="W298" s="114" t="s">
        <v>75</v>
      </c>
      <c r="X298" s="114" t="s">
        <v>75</v>
      </c>
    </row>
    <row r="299" spans="14:24" ht="15.75" x14ac:dyDescent="0.25">
      <c r="N299" s="110">
        <v>45596</v>
      </c>
      <c r="O299" s="111" t="s">
        <v>75</v>
      </c>
      <c r="P299" s="111" t="s">
        <v>75</v>
      </c>
      <c r="Q299" s="111" t="s">
        <v>75</v>
      </c>
      <c r="R299" s="111" t="s">
        <v>75</v>
      </c>
      <c r="S299" s="112" t="s">
        <v>75</v>
      </c>
      <c r="T299" s="112" t="s">
        <v>75</v>
      </c>
      <c r="U299" s="113" t="s">
        <v>75</v>
      </c>
      <c r="V299" s="113" t="s">
        <v>75</v>
      </c>
      <c r="W299" s="114" t="s">
        <v>75</v>
      </c>
      <c r="X299" s="114" t="s">
        <v>75</v>
      </c>
    </row>
    <row r="300" spans="14:24" ht="15.75" x14ac:dyDescent="0.25">
      <c r="N300" s="110">
        <v>45626</v>
      </c>
      <c r="O300" s="111" t="s">
        <v>75</v>
      </c>
      <c r="P300" s="111" t="s">
        <v>75</v>
      </c>
      <c r="Q300" s="111" t="s">
        <v>75</v>
      </c>
      <c r="R300" s="111" t="s">
        <v>75</v>
      </c>
      <c r="S300" s="112" t="s">
        <v>75</v>
      </c>
      <c r="T300" s="112" t="s">
        <v>75</v>
      </c>
      <c r="U300" s="113" t="s">
        <v>75</v>
      </c>
      <c r="V300" s="113" t="s">
        <v>75</v>
      </c>
      <c r="W300" s="114" t="s">
        <v>75</v>
      </c>
      <c r="X300" s="114" t="s">
        <v>75</v>
      </c>
    </row>
    <row r="301" spans="14:24" ht="15.75" x14ac:dyDescent="0.25">
      <c r="N301" s="110">
        <v>45657</v>
      </c>
      <c r="O301" s="111" t="s">
        <v>75</v>
      </c>
      <c r="P301" s="111" t="s">
        <v>75</v>
      </c>
      <c r="Q301" s="111" t="s">
        <v>75</v>
      </c>
      <c r="R301" s="111" t="s">
        <v>75</v>
      </c>
      <c r="S301" s="112" t="s">
        <v>75</v>
      </c>
      <c r="T301" s="112" t="s">
        <v>75</v>
      </c>
      <c r="U301" s="113" t="s">
        <v>75</v>
      </c>
      <c r="V301" s="113" t="s">
        <v>75</v>
      </c>
      <c r="W301" s="114" t="s">
        <v>75</v>
      </c>
      <c r="X301" s="114" t="s">
        <v>75</v>
      </c>
    </row>
    <row r="302" spans="14:24" ht="15.75" x14ac:dyDescent="0.25">
      <c r="N302" s="110">
        <v>45688</v>
      </c>
      <c r="O302" s="111" t="s">
        <v>75</v>
      </c>
      <c r="P302" s="111" t="s">
        <v>75</v>
      </c>
      <c r="Q302" s="111" t="s">
        <v>75</v>
      </c>
      <c r="R302" s="111" t="s">
        <v>75</v>
      </c>
      <c r="S302" s="112" t="s">
        <v>75</v>
      </c>
      <c r="T302" s="112" t="s">
        <v>75</v>
      </c>
      <c r="U302" s="113" t="s">
        <v>75</v>
      </c>
      <c r="V302" s="113" t="s">
        <v>75</v>
      </c>
      <c r="W302" s="114" t="s">
        <v>75</v>
      </c>
      <c r="X302" s="114" t="s">
        <v>75</v>
      </c>
    </row>
    <row r="303" spans="14:24" ht="15.75" x14ac:dyDescent="0.25">
      <c r="N303" s="110">
        <v>45716</v>
      </c>
      <c r="O303" s="111" t="s">
        <v>75</v>
      </c>
      <c r="P303" s="111" t="s">
        <v>75</v>
      </c>
      <c r="Q303" s="111" t="s">
        <v>75</v>
      </c>
      <c r="R303" s="111" t="s">
        <v>75</v>
      </c>
      <c r="S303" s="112" t="s">
        <v>75</v>
      </c>
      <c r="T303" s="112" t="s">
        <v>75</v>
      </c>
      <c r="U303" s="113" t="s">
        <v>75</v>
      </c>
      <c r="V303" s="113" t="s">
        <v>75</v>
      </c>
      <c r="W303" s="114" t="s">
        <v>75</v>
      </c>
      <c r="X303" s="114" t="s">
        <v>75</v>
      </c>
    </row>
    <row r="304" spans="14:24" ht="15.75" x14ac:dyDescent="0.25">
      <c r="N304" s="110">
        <v>45747</v>
      </c>
      <c r="O304" s="111" t="s">
        <v>75</v>
      </c>
      <c r="P304" s="111" t="s">
        <v>75</v>
      </c>
      <c r="Q304" s="111" t="s">
        <v>75</v>
      </c>
      <c r="R304" s="111" t="s">
        <v>75</v>
      </c>
      <c r="S304" s="112" t="s">
        <v>75</v>
      </c>
      <c r="T304" s="112" t="s">
        <v>75</v>
      </c>
      <c r="U304" s="113" t="s">
        <v>75</v>
      </c>
      <c r="V304" s="113" t="s">
        <v>75</v>
      </c>
      <c r="W304" s="114" t="s">
        <v>75</v>
      </c>
      <c r="X304" s="114" t="s">
        <v>75</v>
      </c>
    </row>
    <row r="305" spans="14:24" ht="15.75" x14ac:dyDescent="0.25">
      <c r="N305" s="110">
        <v>45777</v>
      </c>
      <c r="O305" s="111" t="s">
        <v>75</v>
      </c>
      <c r="P305" s="111" t="s">
        <v>75</v>
      </c>
      <c r="Q305" s="111" t="s">
        <v>75</v>
      </c>
      <c r="R305" s="111" t="s">
        <v>75</v>
      </c>
      <c r="S305" s="112" t="s">
        <v>75</v>
      </c>
      <c r="T305" s="112" t="s">
        <v>75</v>
      </c>
      <c r="U305" s="113" t="s">
        <v>75</v>
      </c>
      <c r="V305" s="113" t="s">
        <v>75</v>
      </c>
      <c r="W305" s="114" t="s">
        <v>75</v>
      </c>
      <c r="X305" s="114" t="s">
        <v>75</v>
      </c>
    </row>
    <row r="306" spans="14:24" ht="15.75" x14ac:dyDescent="0.25">
      <c r="N306" s="110">
        <v>45808</v>
      </c>
      <c r="O306" s="111" t="s">
        <v>75</v>
      </c>
      <c r="P306" s="111" t="s">
        <v>75</v>
      </c>
      <c r="Q306" s="111" t="s">
        <v>75</v>
      </c>
      <c r="R306" s="111" t="s">
        <v>75</v>
      </c>
      <c r="S306" s="112" t="s">
        <v>75</v>
      </c>
      <c r="T306" s="112" t="s">
        <v>75</v>
      </c>
      <c r="U306" s="113" t="s">
        <v>75</v>
      </c>
      <c r="V306" s="113" t="s">
        <v>75</v>
      </c>
      <c r="W306" s="114" t="s">
        <v>75</v>
      </c>
      <c r="X306" s="114" t="s">
        <v>75</v>
      </c>
    </row>
    <row r="307" spans="14:24" ht="15.75" x14ac:dyDescent="0.25">
      <c r="N307" s="110">
        <v>45838</v>
      </c>
      <c r="O307" s="111" t="s">
        <v>75</v>
      </c>
      <c r="P307" s="111" t="s">
        <v>75</v>
      </c>
      <c r="Q307" s="111" t="s">
        <v>75</v>
      </c>
      <c r="R307" s="111" t="s">
        <v>75</v>
      </c>
      <c r="S307" s="112" t="s">
        <v>75</v>
      </c>
      <c r="T307" s="112" t="s">
        <v>75</v>
      </c>
      <c r="U307" s="113" t="s">
        <v>75</v>
      </c>
      <c r="V307" s="113" t="s">
        <v>75</v>
      </c>
      <c r="W307" s="114" t="s">
        <v>75</v>
      </c>
      <c r="X307" s="114" t="s">
        <v>75</v>
      </c>
    </row>
    <row r="308" spans="14:24" ht="15.75" x14ac:dyDescent="0.25">
      <c r="N308" s="110">
        <v>45869</v>
      </c>
      <c r="O308" s="111" t="s">
        <v>75</v>
      </c>
      <c r="P308" s="111" t="s">
        <v>75</v>
      </c>
      <c r="Q308" s="111" t="s">
        <v>75</v>
      </c>
      <c r="R308" s="111" t="s">
        <v>75</v>
      </c>
      <c r="S308" s="112" t="s">
        <v>75</v>
      </c>
      <c r="T308" s="112" t="s">
        <v>75</v>
      </c>
      <c r="U308" s="113" t="s">
        <v>75</v>
      </c>
      <c r="V308" s="113" t="s">
        <v>75</v>
      </c>
      <c r="W308" s="114" t="s">
        <v>75</v>
      </c>
      <c r="X308" s="114" t="s">
        <v>75</v>
      </c>
    </row>
    <row r="309" spans="14:24" ht="15.75" x14ac:dyDescent="0.25">
      <c r="N309" s="110">
        <v>45900</v>
      </c>
      <c r="O309" s="111" t="s">
        <v>75</v>
      </c>
      <c r="P309" s="111" t="s">
        <v>75</v>
      </c>
      <c r="Q309" s="111" t="s">
        <v>75</v>
      </c>
      <c r="R309" s="111" t="s">
        <v>75</v>
      </c>
      <c r="S309" s="112" t="s">
        <v>75</v>
      </c>
      <c r="T309" s="112" t="s">
        <v>75</v>
      </c>
      <c r="U309" s="113" t="s">
        <v>75</v>
      </c>
      <c r="V309" s="113" t="s">
        <v>75</v>
      </c>
      <c r="W309" s="114" t="s">
        <v>75</v>
      </c>
      <c r="X309" s="114" t="s">
        <v>75</v>
      </c>
    </row>
    <row r="310" spans="14:24" ht="15.75" x14ac:dyDescent="0.25">
      <c r="N310" s="110">
        <v>45930</v>
      </c>
      <c r="O310" s="111" t="s">
        <v>75</v>
      </c>
      <c r="P310" s="111" t="s">
        <v>75</v>
      </c>
      <c r="Q310" s="111" t="s">
        <v>75</v>
      </c>
      <c r="R310" s="111" t="s">
        <v>75</v>
      </c>
      <c r="S310" s="112" t="s">
        <v>75</v>
      </c>
      <c r="T310" s="112" t="s">
        <v>75</v>
      </c>
      <c r="U310" s="113" t="s">
        <v>75</v>
      </c>
      <c r="V310" s="113" t="s">
        <v>75</v>
      </c>
      <c r="W310" s="114" t="s">
        <v>75</v>
      </c>
      <c r="X310" s="114" t="s">
        <v>75</v>
      </c>
    </row>
    <row r="311" spans="14:24" ht="15.75" x14ac:dyDescent="0.25">
      <c r="N311" s="110">
        <v>45961</v>
      </c>
      <c r="O311" s="111" t="s">
        <v>75</v>
      </c>
      <c r="P311" s="111" t="s">
        <v>75</v>
      </c>
      <c r="Q311" s="111" t="s">
        <v>75</v>
      </c>
      <c r="R311" s="111" t="s">
        <v>75</v>
      </c>
      <c r="S311" s="112" t="s">
        <v>75</v>
      </c>
      <c r="T311" s="112" t="s">
        <v>75</v>
      </c>
      <c r="U311" s="113" t="s">
        <v>75</v>
      </c>
      <c r="V311" s="113" t="s">
        <v>75</v>
      </c>
      <c r="W311" s="114" t="s">
        <v>75</v>
      </c>
      <c r="X311" s="114" t="s">
        <v>75</v>
      </c>
    </row>
    <row r="312" spans="14:24" ht="15.75" x14ac:dyDescent="0.25">
      <c r="N312" s="110">
        <v>45991</v>
      </c>
      <c r="O312" s="111" t="s">
        <v>75</v>
      </c>
      <c r="P312" s="111" t="s">
        <v>75</v>
      </c>
      <c r="Q312" s="111" t="s">
        <v>75</v>
      </c>
      <c r="R312" s="111" t="s">
        <v>75</v>
      </c>
      <c r="S312" s="112" t="s">
        <v>75</v>
      </c>
      <c r="T312" s="112" t="s">
        <v>75</v>
      </c>
      <c r="U312" s="113" t="s">
        <v>75</v>
      </c>
      <c r="V312" s="113" t="s">
        <v>75</v>
      </c>
      <c r="W312" s="114" t="s">
        <v>75</v>
      </c>
      <c r="X312" s="114" t="s">
        <v>75</v>
      </c>
    </row>
    <row r="313" spans="14:24" ht="15.75" x14ac:dyDescent="0.25">
      <c r="N313" s="110">
        <v>46022</v>
      </c>
      <c r="O313" s="111" t="s">
        <v>75</v>
      </c>
      <c r="P313" s="111" t="s">
        <v>75</v>
      </c>
      <c r="Q313" s="111" t="s">
        <v>75</v>
      </c>
      <c r="R313" s="111" t="s">
        <v>75</v>
      </c>
      <c r="S313" s="112" t="s">
        <v>75</v>
      </c>
      <c r="T313" s="112" t="s">
        <v>75</v>
      </c>
      <c r="U313" s="113" t="s">
        <v>75</v>
      </c>
      <c r="V313" s="113" t="s">
        <v>75</v>
      </c>
      <c r="W313" s="114" t="s">
        <v>75</v>
      </c>
      <c r="X313" s="114" t="s">
        <v>75</v>
      </c>
    </row>
    <row r="314" spans="14:24" ht="15.75" x14ac:dyDescent="0.25">
      <c r="N314" s="110">
        <v>46053</v>
      </c>
      <c r="O314" s="111" t="s">
        <v>75</v>
      </c>
      <c r="P314" s="111" t="s">
        <v>75</v>
      </c>
      <c r="Q314" s="111" t="s">
        <v>75</v>
      </c>
      <c r="R314" s="111" t="s">
        <v>75</v>
      </c>
      <c r="S314" s="112" t="s">
        <v>75</v>
      </c>
      <c r="T314" s="112" t="s">
        <v>75</v>
      </c>
      <c r="U314" s="113" t="s">
        <v>75</v>
      </c>
      <c r="V314" s="113" t="s">
        <v>75</v>
      </c>
      <c r="W314" s="114" t="s">
        <v>75</v>
      </c>
      <c r="X314" s="114" t="s">
        <v>75</v>
      </c>
    </row>
    <row r="315" spans="14:24" ht="15.75" x14ac:dyDescent="0.25">
      <c r="N315" s="110">
        <v>46081</v>
      </c>
      <c r="O315" s="111" t="s">
        <v>75</v>
      </c>
      <c r="P315" s="111" t="s">
        <v>75</v>
      </c>
      <c r="Q315" s="111" t="s">
        <v>75</v>
      </c>
      <c r="R315" s="111" t="s">
        <v>75</v>
      </c>
      <c r="S315" s="112" t="s">
        <v>75</v>
      </c>
      <c r="T315" s="112" t="s">
        <v>75</v>
      </c>
      <c r="U315" s="113" t="s">
        <v>75</v>
      </c>
      <c r="V315" s="113" t="s">
        <v>75</v>
      </c>
      <c r="W315" s="114" t="s">
        <v>75</v>
      </c>
      <c r="X315" s="114" t="s">
        <v>75</v>
      </c>
    </row>
    <row r="316" spans="14:24" ht="15.75" x14ac:dyDescent="0.25">
      <c r="N316" s="110">
        <v>46112</v>
      </c>
      <c r="O316" s="111" t="s">
        <v>75</v>
      </c>
      <c r="P316" s="111" t="s">
        <v>75</v>
      </c>
      <c r="Q316" s="111" t="s">
        <v>75</v>
      </c>
      <c r="R316" s="111" t="s">
        <v>75</v>
      </c>
      <c r="S316" s="112" t="s">
        <v>75</v>
      </c>
      <c r="T316" s="112" t="s">
        <v>75</v>
      </c>
      <c r="U316" s="113" t="s">
        <v>75</v>
      </c>
      <c r="V316" s="113" t="s">
        <v>75</v>
      </c>
      <c r="W316" s="114" t="s">
        <v>75</v>
      </c>
      <c r="X316" s="114" t="s">
        <v>75</v>
      </c>
    </row>
    <row r="317" spans="14:24" ht="15.75" x14ac:dyDescent="0.25">
      <c r="N317" s="110">
        <v>46142</v>
      </c>
      <c r="O317" s="111" t="s">
        <v>75</v>
      </c>
      <c r="P317" s="111" t="s">
        <v>75</v>
      </c>
      <c r="Q317" s="111" t="s">
        <v>75</v>
      </c>
      <c r="R317" s="111" t="s">
        <v>75</v>
      </c>
      <c r="S317" s="112" t="s">
        <v>75</v>
      </c>
      <c r="T317" s="112" t="s">
        <v>75</v>
      </c>
      <c r="U317" s="113" t="s">
        <v>75</v>
      </c>
      <c r="V317" s="113" t="s">
        <v>75</v>
      </c>
      <c r="W317" s="114" t="s">
        <v>75</v>
      </c>
      <c r="X317" s="114" t="s">
        <v>75</v>
      </c>
    </row>
    <row r="318" spans="14:24" ht="15.75" x14ac:dyDescent="0.25">
      <c r="N318" s="110">
        <v>46173</v>
      </c>
      <c r="O318" s="111" t="s">
        <v>75</v>
      </c>
      <c r="P318" s="111" t="s">
        <v>75</v>
      </c>
      <c r="Q318" s="111" t="s">
        <v>75</v>
      </c>
      <c r="R318" s="111" t="s">
        <v>75</v>
      </c>
      <c r="S318" s="112" t="s">
        <v>75</v>
      </c>
      <c r="T318" s="112" t="s">
        <v>75</v>
      </c>
      <c r="U318" s="113" t="s">
        <v>75</v>
      </c>
      <c r="V318" s="113" t="s">
        <v>75</v>
      </c>
      <c r="W318" s="114" t="s">
        <v>75</v>
      </c>
      <c r="X318" s="114" t="s">
        <v>75</v>
      </c>
    </row>
    <row r="319" spans="14:24" ht="15.75" x14ac:dyDescent="0.25">
      <c r="N319" s="110">
        <v>46203</v>
      </c>
      <c r="O319" s="111" t="s">
        <v>75</v>
      </c>
      <c r="P319" s="111" t="s">
        <v>75</v>
      </c>
      <c r="Q319" s="111" t="s">
        <v>75</v>
      </c>
      <c r="R319" s="111" t="s">
        <v>75</v>
      </c>
      <c r="S319" s="112" t="s">
        <v>75</v>
      </c>
      <c r="T319" s="112" t="s">
        <v>75</v>
      </c>
      <c r="U319" s="113" t="s">
        <v>75</v>
      </c>
      <c r="V319" s="113" t="s">
        <v>75</v>
      </c>
      <c r="W319" s="114" t="s">
        <v>75</v>
      </c>
      <c r="X319" s="114" t="s">
        <v>75</v>
      </c>
    </row>
    <row r="320" spans="14:24" ht="15.75" x14ac:dyDescent="0.25">
      <c r="N320" s="110">
        <v>46234</v>
      </c>
      <c r="O320" s="111" t="s">
        <v>75</v>
      </c>
      <c r="P320" s="111" t="s">
        <v>75</v>
      </c>
      <c r="Q320" s="111" t="s">
        <v>75</v>
      </c>
      <c r="R320" s="111" t="s">
        <v>75</v>
      </c>
      <c r="S320" s="112" t="s">
        <v>75</v>
      </c>
      <c r="T320" s="112" t="s">
        <v>75</v>
      </c>
      <c r="U320" s="113" t="s">
        <v>75</v>
      </c>
      <c r="V320" s="113" t="s">
        <v>75</v>
      </c>
      <c r="W320" s="114" t="s">
        <v>75</v>
      </c>
      <c r="X320" s="114" t="s">
        <v>75</v>
      </c>
    </row>
    <row r="321" spans="14:24" ht="15.75" x14ac:dyDescent="0.25">
      <c r="N321" s="110">
        <v>46265</v>
      </c>
      <c r="O321" s="111" t="s">
        <v>75</v>
      </c>
      <c r="P321" s="111" t="s">
        <v>75</v>
      </c>
      <c r="Q321" s="111" t="s">
        <v>75</v>
      </c>
      <c r="R321" s="111" t="s">
        <v>75</v>
      </c>
      <c r="S321" s="112" t="s">
        <v>75</v>
      </c>
      <c r="T321" s="112" t="s">
        <v>75</v>
      </c>
      <c r="U321" s="113" t="s">
        <v>75</v>
      </c>
      <c r="V321" s="113" t="s">
        <v>75</v>
      </c>
      <c r="W321" s="114" t="s">
        <v>75</v>
      </c>
      <c r="X321" s="114" t="s">
        <v>75</v>
      </c>
    </row>
    <row r="322" spans="14:24" ht="15.75" x14ac:dyDescent="0.25">
      <c r="N322" s="110">
        <v>46295</v>
      </c>
      <c r="O322" s="111" t="s">
        <v>75</v>
      </c>
      <c r="P322" s="111" t="s">
        <v>75</v>
      </c>
      <c r="Q322" s="111" t="s">
        <v>75</v>
      </c>
      <c r="R322" s="111" t="s">
        <v>75</v>
      </c>
      <c r="S322" s="112" t="s">
        <v>75</v>
      </c>
      <c r="T322" s="112" t="s">
        <v>75</v>
      </c>
      <c r="U322" s="113" t="s">
        <v>75</v>
      </c>
      <c r="V322" s="113" t="s">
        <v>75</v>
      </c>
      <c r="W322" s="114" t="s">
        <v>75</v>
      </c>
      <c r="X322" s="114" t="s">
        <v>75</v>
      </c>
    </row>
    <row r="323" spans="14:24" ht="15.75" x14ac:dyDescent="0.25">
      <c r="N323" s="110">
        <v>46326</v>
      </c>
      <c r="O323" s="111" t="s">
        <v>75</v>
      </c>
      <c r="P323" s="111" t="s">
        <v>75</v>
      </c>
      <c r="Q323" s="111" t="s">
        <v>75</v>
      </c>
      <c r="R323" s="111" t="s">
        <v>75</v>
      </c>
      <c r="S323" s="112" t="s">
        <v>75</v>
      </c>
      <c r="T323" s="112" t="s">
        <v>75</v>
      </c>
      <c r="U323" s="113" t="s">
        <v>75</v>
      </c>
      <c r="V323" s="113" t="s">
        <v>75</v>
      </c>
      <c r="W323" s="114" t="s">
        <v>75</v>
      </c>
      <c r="X323" s="114" t="s">
        <v>75</v>
      </c>
    </row>
    <row r="324" spans="14:24" ht="15.75" x14ac:dyDescent="0.25">
      <c r="N324" s="110">
        <v>46356</v>
      </c>
      <c r="O324" s="111" t="s">
        <v>75</v>
      </c>
      <c r="P324" s="111" t="s">
        <v>75</v>
      </c>
      <c r="Q324" s="111" t="s">
        <v>75</v>
      </c>
      <c r="R324" s="111" t="s">
        <v>75</v>
      </c>
      <c r="S324" s="112" t="s">
        <v>75</v>
      </c>
      <c r="T324" s="112" t="s">
        <v>75</v>
      </c>
      <c r="U324" s="113" t="s">
        <v>75</v>
      </c>
      <c r="V324" s="113" t="s">
        <v>75</v>
      </c>
      <c r="W324" s="114" t="s">
        <v>75</v>
      </c>
      <c r="X324" s="114" t="s">
        <v>75</v>
      </c>
    </row>
    <row r="325" spans="14:24" ht="15.75" x14ac:dyDescent="0.25">
      <c r="N325" s="110">
        <v>46387</v>
      </c>
      <c r="O325" s="111" t="s">
        <v>75</v>
      </c>
      <c r="P325" s="111" t="s">
        <v>75</v>
      </c>
      <c r="Q325" s="111" t="s">
        <v>75</v>
      </c>
      <c r="R325" s="111" t="s">
        <v>75</v>
      </c>
      <c r="S325" s="112" t="s">
        <v>75</v>
      </c>
      <c r="T325" s="112" t="s">
        <v>75</v>
      </c>
      <c r="U325" s="113" t="s">
        <v>75</v>
      </c>
      <c r="V325" s="113" t="s">
        <v>75</v>
      </c>
      <c r="W325" s="114" t="s">
        <v>75</v>
      </c>
      <c r="X325" s="114" t="s">
        <v>75</v>
      </c>
    </row>
    <row r="326" spans="14:24" ht="15.75" x14ac:dyDescent="0.25">
      <c r="N326" s="110">
        <v>46418</v>
      </c>
      <c r="O326" s="111" t="s">
        <v>75</v>
      </c>
      <c r="P326" s="111" t="s">
        <v>75</v>
      </c>
      <c r="Q326" s="111" t="s">
        <v>75</v>
      </c>
      <c r="R326" s="111" t="s">
        <v>75</v>
      </c>
      <c r="S326" s="112" t="s">
        <v>75</v>
      </c>
      <c r="T326" s="112" t="s">
        <v>75</v>
      </c>
      <c r="U326" s="113" t="s">
        <v>75</v>
      </c>
      <c r="V326" s="113" t="s">
        <v>75</v>
      </c>
      <c r="W326" s="114" t="s">
        <v>75</v>
      </c>
      <c r="X326" s="114" t="s">
        <v>75</v>
      </c>
    </row>
    <row r="327" spans="14:24" ht="15.75" x14ac:dyDescent="0.25">
      <c r="N327" s="110">
        <v>46446</v>
      </c>
      <c r="O327" s="111" t="s">
        <v>75</v>
      </c>
      <c r="P327" s="111" t="s">
        <v>75</v>
      </c>
      <c r="Q327" s="111" t="s">
        <v>75</v>
      </c>
      <c r="R327" s="111" t="s">
        <v>75</v>
      </c>
      <c r="S327" s="112" t="s">
        <v>75</v>
      </c>
      <c r="T327" s="112" t="s">
        <v>75</v>
      </c>
      <c r="U327" s="113" t="s">
        <v>75</v>
      </c>
      <c r="V327" s="113" t="s">
        <v>75</v>
      </c>
      <c r="W327" s="114" t="s">
        <v>75</v>
      </c>
      <c r="X327" s="114" t="s">
        <v>75</v>
      </c>
    </row>
    <row r="328" spans="14:24" ht="15.75" x14ac:dyDescent="0.25">
      <c r="N328" s="110">
        <v>46477</v>
      </c>
      <c r="O328" s="111" t="s">
        <v>75</v>
      </c>
      <c r="P328" s="111" t="s">
        <v>75</v>
      </c>
      <c r="Q328" s="111" t="s">
        <v>75</v>
      </c>
      <c r="R328" s="111" t="s">
        <v>75</v>
      </c>
      <c r="S328" s="112" t="s">
        <v>75</v>
      </c>
      <c r="T328" s="112" t="s">
        <v>75</v>
      </c>
      <c r="U328" s="113" t="s">
        <v>75</v>
      </c>
      <c r="V328" s="113" t="s">
        <v>75</v>
      </c>
      <c r="W328" s="114" t="s">
        <v>75</v>
      </c>
      <c r="X328" s="114" t="s">
        <v>75</v>
      </c>
    </row>
    <row r="329" spans="14:24" ht="15.75" x14ac:dyDescent="0.25">
      <c r="N329" s="110">
        <v>46507</v>
      </c>
      <c r="O329" s="111" t="s">
        <v>75</v>
      </c>
      <c r="P329" s="111" t="s">
        <v>75</v>
      </c>
      <c r="Q329" s="111" t="s">
        <v>75</v>
      </c>
      <c r="R329" s="111" t="s">
        <v>75</v>
      </c>
      <c r="S329" s="112" t="s">
        <v>75</v>
      </c>
      <c r="T329" s="112" t="s">
        <v>75</v>
      </c>
      <c r="U329" s="113" t="s">
        <v>75</v>
      </c>
      <c r="V329" s="113" t="s">
        <v>75</v>
      </c>
      <c r="W329" s="114" t="s">
        <v>75</v>
      </c>
      <c r="X329" s="114" t="s">
        <v>75</v>
      </c>
    </row>
    <row r="330" spans="14:24" ht="15.75" x14ac:dyDescent="0.25">
      <c r="N330" s="110">
        <v>46538</v>
      </c>
      <c r="O330" s="111" t="s">
        <v>75</v>
      </c>
      <c r="P330" s="111" t="s">
        <v>75</v>
      </c>
      <c r="Q330" s="111" t="s">
        <v>75</v>
      </c>
      <c r="R330" s="111" t="s">
        <v>75</v>
      </c>
      <c r="S330" s="112" t="s">
        <v>75</v>
      </c>
      <c r="T330" s="112" t="s">
        <v>75</v>
      </c>
      <c r="U330" s="113" t="s">
        <v>75</v>
      </c>
      <c r="V330" s="113" t="s">
        <v>75</v>
      </c>
      <c r="W330" s="114" t="s">
        <v>75</v>
      </c>
      <c r="X330" s="114" t="s">
        <v>75</v>
      </c>
    </row>
    <row r="331" spans="14:24" ht="15.75" x14ac:dyDescent="0.25">
      <c r="N331" s="110">
        <v>46568</v>
      </c>
      <c r="O331" s="111" t="s">
        <v>75</v>
      </c>
      <c r="P331" s="111" t="s">
        <v>75</v>
      </c>
      <c r="Q331" s="111" t="s">
        <v>75</v>
      </c>
      <c r="R331" s="111" t="s">
        <v>75</v>
      </c>
      <c r="S331" s="112" t="s">
        <v>75</v>
      </c>
      <c r="T331" s="112" t="s">
        <v>75</v>
      </c>
      <c r="U331" s="113" t="s">
        <v>75</v>
      </c>
      <c r="V331" s="113" t="s">
        <v>75</v>
      </c>
      <c r="W331" s="114" t="s">
        <v>75</v>
      </c>
      <c r="X331" s="114" t="s">
        <v>75</v>
      </c>
    </row>
    <row r="332" spans="14:24" ht="15.75" x14ac:dyDescent="0.25">
      <c r="N332" s="110">
        <v>46599</v>
      </c>
      <c r="O332" s="111" t="s">
        <v>75</v>
      </c>
      <c r="P332" s="111" t="s">
        <v>75</v>
      </c>
      <c r="Q332" s="111" t="s">
        <v>75</v>
      </c>
      <c r="R332" s="111" t="s">
        <v>75</v>
      </c>
      <c r="S332" s="112" t="s">
        <v>75</v>
      </c>
      <c r="T332" s="112" t="s">
        <v>75</v>
      </c>
      <c r="U332" s="113" t="s">
        <v>75</v>
      </c>
      <c r="V332" s="113" t="s">
        <v>75</v>
      </c>
      <c r="W332" s="114" t="s">
        <v>75</v>
      </c>
      <c r="X332" s="114" t="s">
        <v>75</v>
      </c>
    </row>
    <row r="333" spans="14:24" ht="15.75" x14ac:dyDescent="0.25">
      <c r="N333" s="110">
        <v>46630</v>
      </c>
      <c r="O333" s="111" t="s">
        <v>75</v>
      </c>
      <c r="P333" s="111" t="s">
        <v>75</v>
      </c>
      <c r="Q333" s="111" t="s">
        <v>75</v>
      </c>
      <c r="R333" s="111" t="s">
        <v>75</v>
      </c>
      <c r="S333" s="112" t="s">
        <v>75</v>
      </c>
      <c r="T333" s="112" t="s">
        <v>75</v>
      </c>
      <c r="U333" s="113" t="s">
        <v>75</v>
      </c>
      <c r="V333" s="113" t="s">
        <v>75</v>
      </c>
      <c r="W333" s="114" t="s">
        <v>75</v>
      </c>
      <c r="X333" s="114" t="s">
        <v>75</v>
      </c>
    </row>
    <row r="334" spans="14:24" ht="15.75" x14ac:dyDescent="0.25">
      <c r="N334" s="110">
        <v>46660</v>
      </c>
      <c r="O334" s="111" t="s">
        <v>75</v>
      </c>
      <c r="P334" s="111" t="s">
        <v>75</v>
      </c>
      <c r="Q334" s="111" t="s">
        <v>75</v>
      </c>
      <c r="R334" s="111" t="s">
        <v>75</v>
      </c>
      <c r="S334" s="112" t="s">
        <v>75</v>
      </c>
      <c r="T334" s="112" t="s">
        <v>75</v>
      </c>
      <c r="U334" s="113" t="s">
        <v>75</v>
      </c>
      <c r="V334" s="113" t="s">
        <v>75</v>
      </c>
      <c r="W334" s="114" t="s">
        <v>75</v>
      </c>
      <c r="X334" s="114" t="s">
        <v>75</v>
      </c>
    </row>
    <row r="335" spans="14:24" ht="15.75" x14ac:dyDescent="0.25">
      <c r="N335" s="110">
        <v>46691</v>
      </c>
      <c r="O335" s="111" t="s">
        <v>75</v>
      </c>
      <c r="P335" s="111" t="s">
        <v>75</v>
      </c>
      <c r="Q335" s="111" t="s">
        <v>75</v>
      </c>
      <c r="R335" s="111" t="s">
        <v>75</v>
      </c>
      <c r="S335" s="112" t="s">
        <v>75</v>
      </c>
      <c r="T335" s="112" t="s">
        <v>75</v>
      </c>
      <c r="U335" s="113" t="s">
        <v>75</v>
      </c>
      <c r="V335" s="113" t="s">
        <v>75</v>
      </c>
      <c r="W335" s="114" t="s">
        <v>75</v>
      </c>
      <c r="X335" s="114" t="s">
        <v>75</v>
      </c>
    </row>
    <row r="336" spans="14:24" ht="15.75" x14ac:dyDescent="0.25">
      <c r="N336" s="110">
        <v>46721</v>
      </c>
      <c r="O336" s="111" t="s">
        <v>75</v>
      </c>
      <c r="P336" s="111" t="s">
        <v>75</v>
      </c>
      <c r="Q336" s="111" t="s">
        <v>75</v>
      </c>
      <c r="R336" s="111" t="s">
        <v>75</v>
      </c>
      <c r="S336" s="112" t="s">
        <v>75</v>
      </c>
      <c r="T336" s="112" t="s">
        <v>75</v>
      </c>
      <c r="U336" s="113" t="s">
        <v>75</v>
      </c>
      <c r="V336" s="113" t="s">
        <v>75</v>
      </c>
      <c r="W336" s="114" t="s">
        <v>75</v>
      </c>
      <c r="X336" s="114" t="s">
        <v>75</v>
      </c>
    </row>
    <row r="337" spans="14:24" ht="15.75" x14ac:dyDescent="0.25">
      <c r="N337" s="110">
        <v>46752</v>
      </c>
      <c r="O337" s="111" t="s">
        <v>75</v>
      </c>
      <c r="P337" s="111" t="s">
        <v>75</v>
      </c>
      <c r="Q337" s="111" t="s">
        <v>75</v>
      </c>
      <c r="R337" s="111" t="s">
        <v>75</v>
      </c>
      <c r="S337" s="112" t="s">
        <v>75</v>
      </c>
      <c r="T337" s="112" t="s">
        <v>75</v>
      </c>
      <c r="U337" s="113" t="s">
        <v>75</v>
      </c>
      <c r="V337" s="113" t="s">
        <v>75</v>
      </c>
      <c r="W337" s="114" t="s">
        <v>75</v>
      </c>
      <c r="X337" s="114" t="s">
        <v>75</v>
      </c>
    </row>
    <row r="338" spans="14:24" ht="15.75" x14ac:dyDescent="0.25">
      <c r="N338" s="110">
        <v>46783</v>
      </c>
      <c r="O338" s="111" t="s">
        <v>75</v>
      </c>
      <c r="P338" s="111" t="s">
        <v>75</v>
      </c>
      <c r="Q338" s="111" t="s">
        <v>75</v>
      </c>
      <c r="R338" s="111" t="s">
        <v>75</v>
      </c>
      <c r="S338" s="112" t="s">
        <v>75</v>
      </c>
      <c r="T338" s="112" t="s">
        <v>75</v>
      </c>
      <c r="U338" s="113" t="s">
        <v>75</v>
      </c>
      <c r="V338" s="113" t="s">
        <v>75</v>
      </c>
      <c r="W338" s="114" t="s">
        <v>75</v>
      </c>
      <c r="X338" s="114" t="s">
        <v>75</v>
      </c>
    </row>
    <row r="339" spans="14:24" ht="15.75" x14ac:dyDescent="0.25">
      <c r="N339" s="110">
        <v>46812</v>
      </c>
      <c r="O339" s="111" t="s">
        <v>75</v>
      </c>
      <c r="P339" s="111" t="s">
        <v>75</v>
      </c>
      <c r="Q339" s="111" t="s">
        <v>75</v>
      </c>
      <c r="R339" s="111" t="s">
        <v>75</v>
      </c>
      <c r="S339" s="112" t="s">
        <v>75</v>
      </c>
      <c r="T339" s="112" t="s">
        <v>75</v>
      </c>
      <c r="U339" s="113" t="s">
        <v>75</v>
      </c>
      <c r="V339" s="113" t="s">
        <v>75</v>
      </c>
      <c r="W339" s="114" t="s">
        <v>75</v>
      </c>
      <c r="X339" s="114" t="s">
        <v>75</v>
      </c>
    </row>
    <row r="340" spans="14:24" ht="15.75" x14ac:dyDescent="0.25">
      <c r="N340" s="110">
        <v>46843</v>
      </c>
      <c r="O340" s="111" t="s">
        <v>75</v>
      </c>
      <c r="P340" s="111" t="s">
        <v>75</v>
      </c>
      <c r="Q340" s="111" t="s">
        <v>75</v>
      </c>
      <c r="R340" s="111" t="s">
        <v>75</v>
      </c>
      <c r="S340" s="112" t="s">
        <v>75</v>
      </c>
      <c r="T340" s="112" t="s">
        <v>75</v>
      </c>
      <c r="U340" s="113" t="s">
        <v>75</v>
      </c>
      <c r="V340" s="113" t="s">
        <v>75</v>
      </c>
      <c r="W340" s="114" t="s">
        <v>75</v>
      </c>
      <c r="X340" s="114" t="s">
        <v>75</v>
      </c>
    </row>
    <row r="341" spans="14:24" ht="15.75" x14ac:dyDescent="0.25">
      <c r="N341" s="110">
        <v>46873</v>
      </c>
      <c r="O341" s="111" t="s">
        <v>75</v>
      </c>
      <c r="P341" s="111" t="s">
        <v>75</v>
      </c>
      <c r="Q341" s="111" t="s">
        <v>75</v>
      </c>
      <c r="R341" s="111" t="s">
        <v>75</v>
      </c>
      <c r="S341" s="112" t="s">
        <v>75</v>
      </c>
      <c r="T341" s="112" t="s">
        <v>75</v>
      </c>
      <c r="U341" s="113" t="s">
        <v>75</v>
      </c>
      <c r="V341" s="113" t="s">
        <v>75</v>
      </c>
      <c r="W341" s="114" t="s">
        <v>75</v>
      </c>
      <c r="X341" s="114" t="s">
        <v>75</v>
      </c>
    </row>
    <row r="342" spans="14:24" ht="15.75" x14ac:dyDescent="0.25">
      <c r="N342" s="110">
        <v>46904</v>
      </c>
      <c r="O342" s="111" t="s">
        <v>75</v>
      </c>
      <c r="P342" s="111" t="s">
        <v>75</v>
      </c>
      <c r="Q342" s="111" t="s">
        <v>75</v>
      </c>
      <c r="R342" s="111" t="s">
        <v>75</v>
      </c>
      <c r="S342" s="112" t="s">
        <v>75</v>
      </c>
      <c r="T342" s="112" t="s">
        <v>75</v>
      </c>
      <c r="U342" s="113" t="s">
        <v>75</v>
      </c>
      <c r="V342" s="113" t="s">
        <v>75</v>
      </c>
      <c r="W342" s="114" t="s">
        <v>75</v>
      </c>
      <c r="X342" s="114" t="s">
        <v>75</v>
      </c>
    </row>
    <row r="343" spans="14:24" ht="15.75" x14ac:dyDescent="0.25">
      <c r="N343" s="110">
        <v>46934</v>
      </c>
      <c r="O343" s="111" t="s">
        <v>75</v>
      </c>
      <c r="P343" s="111" t="s">
        <v>75</v>
      </c>
      <c r="Q343" s="111" t="s">
        <v>75</v>
      </c>
      <c r="R343" s="111" t="s">
        <v>75</v>
      </c>
      <c r="S343" s="112" t="s">
        <v>75</v>
      </c>
      <c r="T343" s="112" t="s">
        <v>75</v>
      </c>
      <c r="U343" s="113" t="s">
        <v>75</v>
      </c>
      <c r="V343" s="113" t="s">
        <v>75</v>
      </c>
      <c r="W343" s="114" t="s">
        <v>75</v>
      </c>
      <c r="X343" s="114" t="s">
        <v>75</v>
      </c>
    </row>
    <row r="344" spans="14:24" ht="15.75" x14ac:dyDescent="0.25">
      <c r="N344" s="110">
        <v>46965</v>
      </c>
      <c r="O344" s="111" t="s">
        <v>75</v>
      </c>
      <c r="P344" s="111" t="s">
        <v>75</v>
      </c>
      <c r="Q344" s="111" t="s">
        <v>75</v>
      </c>
      <c r="R344" s="111" t="s">
        <v>75</v>
      </c>
      <c r="S344" s="112" t="s">
        <v>75</v>
      </c>
      <c r="T344" s="112" t="s">
        <v>75</v>
      </c>
      <c r="U344" s="113" t="s">
        <v>75</v>
      </c>
      <c r="V344" s="113" t="s">
        <v>75</v>
      </c>
      <c r="W344" s="114" t="s">
        <v>75</v>
      </c>
      <c r="X344" s="114" t="s">
        <v>75</v>
      </c>
    </row>
    <row r="345" spans="14:24" ht="15.75" x14ac:dyDescent="0.25">
      <c r="N345" s="110">
        <v>46996</v>
      </c>
      <c r="O345" s="111" t="s">
        <v>75</v>
      </c>
      <c r="P345" s="111" t="s">
        <v>75</v>
      </c>
      <c r="Q345" s="111" t="s">
        <v>75</v>
      </c>
      <c r="R345" s="111" t="s">
        <v>75</v>
      </c>
      <c r="S345" s="112" t="s">
        <v>75</v>
      </c>
      <c r="T345" s="112" t="s">
        <v>75</v>
      </c>
      <c r="U345" s="113" t="s">
        <v>75</v>
      </c>
      <c r="V345" s="113" t="s">
        <v>75</v>
      </c>
      <c r="W345" s="114" t="s">
        <v>75</v>
      </c>
      <c r="X345" s="114" t="s">
        <v>75</v>
      </c>
    </row>
    <row r="346" spans="14:24" ht="15.75" x14ac:dyDescent="0.25">
      <c r="N346" s="110">
        <v>47026</v>
      </c>
      <c r="O346" s="111" t="s">
        <v>75</v>
      </c>
      <c r="P346" s="111" t="s">
        <v>75</v>
      </c>
      <c r="Q346" s="111" t="s">
        <v>75</v>
      </c>
      <c r="R346" s="111" t="s">
        <v>75</v>
      </c>
      <c r="S346" s="112" t="s">
        <v>75</v>
      </c>
      <c r="T346" s="112" t="s">
        <v>75</v>
      </c>
      <c r="U346" s="113" t="s">
        <v>75</v>
      </c>
      <c r="V346" s="113" t="s">
        <v>75</v>
      </c>
      <c r="W346" s="114" t="s">
        <v>75</v>
      </c>
      <c r="X346" s="114" t="s">
        <v>75</v>
      </c>
    </row>
    <row r="347" spans="14:24" ht="15.75" x14ac:dyDescent="0.25">
      <c r="N347" s="110">
        <v>47057</v>
      </c>
      <c r="O347" s="111" t="s">
        <v>75</v>
      </c>
      <c r="P347" s="111" t="s">
        <v>75</v>
      </c>
      <c r="Q347" s="111" t="s">
        <v>75</v>
      </c>
      <c r="R347" s="111" t="s">
        <v>75</v>
      </c>
      <c r="S347" s="112" t="s">
        <v>75</v>
      </c>
      <c r="T347" s="112" t="s">
        <v>75</v>
      </c>
      <c r="U347" s="113" t="s">
        <v>75</v>
      </c>
      <c r="V347" s="113" t="s">
        <v>75</v>
      </c>
      <c r="W347" s="114" t="s">
        <v>75</v>
      </c>
      <c r="X347" s="114" t="s">
        <v>75</v>
      </c>
    </row>
    <row r="348" spans="14:24" ht="15.75" x14ac:dyDescent="0.25">
      <c r="N348" s="110">
        <v>47087</v>
      </c>
      <c r="O348" s="111" t="s">
        <v>75</v>
      </c>
      <c r="P348" s="111" t="s">
        <v>75</v>
      </c>
      <c r="Q348" s="111" t="s">
        <v>75</v>
      </c>
      <c r="R348" s="111" t="s">
        <v>75</v>
      </c>
      <c r="S348" s="112" t="s">
        <v>75</v>
      </c>
      <c r="T348" s="112" t="s">
        <v>75</v>
      </c>
      <c r="U348" s="113" t="s">
        <v>75</v>
      </c>
      <c r="V348" s="113" t="s">
        <v>75</v>
      </c>
      <c r="W348" s="114" t="s">
        <v>75</v>
      </c>
      <c r="X348" s="114" t="s">
        <v>75</v>
      </c>
    </row>
    <row r="349" spans="14:24" ht="15.75" x14ac:dyDescent="0.25">
      <c r="N349" s="110">
        <v>47118</v>
      </c>
      <c r="O349" s="111" t="s">
        <v>75</v>
      </c>
      <c r="P349" s="111" t="s">
        <v>75</v>
      </c>
      <c r="Q349" s="111" t="s">
        <v>75</v>
      </c>
      <c r="R349" s="111" t="s">
        <v>75</v>
      </c>
      <c r="S349" s="112" t="s">
        <v>75</v>
      </c>
      <c r="T349" s="112" t="s">
        <v>75</v>
      </c>
      <c r="U349" s="113" t="s">
        <v>75</v>
      </c>
      <c r="V349" s="113" t="s">
        <v>75</v>
      </c>
      <c r="W349" s="114" t="s">
        <v>75</v>
      </c>
      <c r="X349" s="114" t="s">
        <v>75</v>
      </c>
    </row>
    <row r="350" spans="14:24" ht="15.75" x14ac:dyDescent="0.25">
      <c r="N350" s="110">
        <v>47149</v>
      </c>
      <c r="O350" s="111" t="s">
        <v>75</v>
      </c>
      <c r="P350" s="111" t="s">
        <v>75</v>
      </c>
      <c r="Q350" s="111" t="s">
        <v>75</v>
      </c>
      <c r="R350" s="111" t="s">
        <v>75</v>
      </c>
      <c r="S350" s="112" t="s">
        <v>75</v>
      </c>
      <c r="T350" s="112" t="s">
        <v>75</v>
      </c>
      <c r="U350" s="113" t="s">
        <v>75</v>
      </c>
      <c r="V350" s="113" t="s">
        <v>75</v>
      </c>
      <c r="W350" s="114" t="s">
        <v>75</v>
      </c>
      <c r="X350" s="114" t="s">
        <v>75</v>
      </c>
    </row>
    <row r="351" spans="14:24" ht="15.75" x14ac:dyDescent="0.25">
      <c r="N351" s="110">
        <v>47177</v>
      </c>
      <c r="O351" s="111" t="s">
        <v>75</v>
      </c>
      <c r="P351" s="111" t="s">
        <v>75</v>
      </c>
      <c r="Q351" s="111" t="s">
        <v>75</v>
      </c>
      <c r="R351" s="111" t="s">
        <v>75</v>
      </c>
      <c r="S351" s="112" t="s">
        <v>75</v>
      </c>
      <c r="T351" s="112" t="s">
        <v>75</v>
      </c>
      <c r="U351" s="113" t="s">
        <v>75</v>
      </c>
      <c r="V351" s="113" t="s">
        <v>75</v>
      </c>
      <c r="W351" s="114" t="s">
        <v>75</v>
      </c>
      <c r="X351" s="114" t="s">
        <v>75</v>
      </c>
    </row>
    <row r="352" spans="14:24" ht="15.75" x14ac:dyDescent="0.25">
      <c r="N352" s="110">
        <v>47208</v>
      </c>
      <c r="O352" s="111" t="s">
        <v>75</v>
      </c>
      <c r="P352" s="111" t="s">
        <v>75</v>
      </c>
      <c r="Q352" s="111" t="s">
        <v>75</v>
      </c>
      <c r="R352" s="111" t="s">
        <v>75</v>
      </c>
      <c r="S352" s="112" t="s">
        <v>75</v>
      </c>
      <c r="T352" s="112" t="s">
        <v>75</v>
      </c>
      <c r="U352" s="113" t="s">
        <v>75</v>
      </c>
      <c r="V352" s="113" t="s">
        <v>75</v>
      </c>
      <c r="W352" s="114" t="s">
        <v>75</v>
      </c>
      <c r="X352" s="114" t="s">
        <v>75</v>
      </c>
    </row>
    <row r="353" spans="14:24" ht="15.75" x14ac:dyDescent="0.25">
      <c r="N353" s="110">
        <v>47238</v>
      </c>
      <c r="O353" s="111" t="s">
        <v>75</v>
      </c>
      <c r="P353" s="111" t="s">
        <v>75</v>
      </c>
      <c r="Q353" s="111" t="s">
        <v>75</v>
      </c>
      <c r="R353" s="111" t="s">
        <v>75</v>
      </c>
      <c r="S353" s="112" t="s">
        <v>75</v>
      </c>
      <c r="T353" s="112" t="s">
        <v>75</v>
      </c>
      <c r="U353" s="113" t="s">
        <v>75</v>
      </c>
      <c r="V353" s="113" t="s">
        <v>75</v>
      </c>
      <c r="W353" s="114" t="s">
        <v>75</v>
      </c>
      <c r="X353" s="114" t="s">
        <v>75</v>
      </c>
    </row>
    <row r="354" spans="14:24" ht="15.75" x14ac:dyDescent="0.25">
      <c r="N354" s="110">
        <v>47269</v>
      </c>
      <c r="O354" s="111" t="s">
        <v>75</v>
      </c>
      <c r="P354" s="111" t="s">
        <v>75</v>
      </c>
      <c r="Q354" s="111" t="s">
        <v>75</v>
      </c>
      <c r="R354" s="111" t="s">
        <v>75</v>
      </c>
      <c r="S354" s="112" t="s">
        <v>75</v>
      </c>
      <c r="T354" s="112" t="s">
        <v>75</v>
      </c>
      <c r="U354" s="113" t="s">
        <v>75</v>
      </c>
      <c r="V354" s="113" t="s">
        <v>75</v>
      </c>
      <c r="W354" s="114" t="s">
        <v>75</v>
      </c>
      <c r="X354" s="114" t="s">
        <v>75</v>
      </c>
    </row>
    <row r="355" spans="14:24" ht="15.75" x14ac:dyDescent="0.25">
      <c r="N355" s="110">
        <v>47299</v>
      </c>
      <c r="O355" s="111" t="s">
        <v>75</v>
      </c>
      <c r="P355" s="111" t="s">
        <v>75</v>
      </c>
      <c r="Q355" s="111" t="s">
        <v>75</v>
      </c>
      <c r="R355" s="111" t="s">
        <v>75</v>
      </c>
      <c r="S355" s="112" t="s">
        <v>75</v>
      </c>
      <c r="T355" s="112" t="s">
        <v>75</v>
      </c>
      <c r="U355" s="113" t="s">
        <v>75</v>
      </c>
      <c r="V355" s="113" t="s">
        <v>75</v>
      </c>
      <c r="W355" s="114" t="s">
        <v>75</v>
      </c>
      <c r="X355" s="114" t="s">
        <v>75</v>
      </c>
    </row>
    <row r="356" spans="14:24" ht="15.75" x14ac:dyDescent="0.25">
      <c r="N356" s="110">
        <v>47330</v>
      </c>
      <c r="O356" s="111" t="s">
        <v>75</v>
      </c>
      <c r="P356" s="111" t="s">
        <v>75</v>
      </c>
      <c r="Q356" s="111" t="s">
        <v>75</v>
      </c>
      <c r="R356" s="111" t="s">
        <v>75</v>
      </c>
      <c r="S356" s="112" t="s">
        <v>75</v>
      </c>
      <c r="T356" s="112" t="s">
        <v>75</v>
      </c>
      <c r="U356" s="113" t="s">
        <v>75</v>
      </c>
      <c r="V356" s="113" t="s">
        <v>75</v>
      </c>
      <c r="W356" s="114" t="s">
        <v>75</v>
      </c>
      <c r="X356" s="114" t="s">
        <v>75</v>
      </c>
    </row>
    <row r="357" spans="14:24" ht="15.75" x14ac:dyDescent="0.25">
      <c r="N357" s="110">
        <v>47361</v>
      </c>
      <c r="O357" s="111" t="s">
        <v>75</v>
      </c>
      <c r="P357" s="111" t="s">
        <v>75</v>
      </c>
      <c r="Q357" s="111" t="s">
        <v>75</v>
      </c>
      <c r="R357" s="111" t="s">
        <v>75</v>
      </c>
      <c r="S357" s="112" t="s">
        <v>75</v>
      </c>
      <c r="T357" s="112" t="s">
        <v>75</v>
      </c>
      <c r="U357" s="113" t="s">
        <v>75</v>
      </c>
      <c r="V357" s="113" t="s">
        <v>75</v>
      </c>
      <c r="W357" s="114" t="s">
        <v>75</v>
      </c>
      <c r="X357" s="114" t="s">
        <v>75</v>
      </c>
    </row>
    <row r="358" spans="14:24" ht="15.75" x14ac:dyDescent="0.25">
      <c r="N358" s="110">
        <v>47391</v>
      </c>
      <c r="O358" s="111" t="s">
        <v>75</v>
      </c>
      <c r="P358" s="111" t="s">
        <v>75</v>
      </c>
      <c r="Q358" s="111" t="s">
        <v>75</v>
      </c>
      <c r="R358" s="111" t="s">
        <v>75</v>
      </c>
      <c r="S358" s="112" t="s">
        <v>75</v>
      </c>
      <c r="T358" s="112" t="s">
        <v>75</v>
      </c>
      <c r="U358" s="113" t="s">
        <v>75</v>
      </c>
      <c r="V358" s="113" t="s">
        <v>75</v>
      </c>
      <c r="W358" s="114" t="s">
        <v>75</v>
      </c>
      <c r="X358" s="114" t="s">
        <v>75</v>
      </c>
    </row>
    <row r="359" spans="14:24" ht="15.75" x14ac:dyDescent="0.25">
      <c r="N359" s="110">
        <v>47422</v>
      </c>
      <c r="O359" s="111" t="s">
        <v>75</v>
      </c>
      <c r="P359" s="111" t="s">
        <v>75</v>
      </c>
      <c r="Q359" s="111" t="s">
        <v>75</v>
      </c>
      <c r="R359" s="111" t="s">
        <v>75</v>
      </c>
      <c r="S359" s="112" t="s">
        <v>75</v>
      </c>
      <c r="T359" s="112" t="s">
        <v>75</v>
      </c>
      <c r="U359" s="113" t="s">
        <v>75</v>
      </c>
      <c r="V359" s="113" t="s">
        <v>75</v>
      </c>
      <c r="W359" s="114" t="s">
        <v>75</v>
      </c>
      <c r="X359" s="114" t="s">
        <v>75</v>
      </c>
    </row>
    <row r="360" spans="14:24" ht="15.75" x14ac:dyDescent="0.25">
      <c r="N360" s="110">
        <v>47452</v>
      </c>
      <c r="O360" s="111" t="s">
        <v>75</v>
      </c>
      <c r="P360" s="111" t="s">
        <v>75</v>
      </c>
      <c r="Q360" s="111" t="s">
        <v>75</v>
      </c>
      <c r="R360" s="111" t="s">
        <v>75</v>
      </c>
      <c r="S360" s="112" t="s">
        <v>75</v>
      </c>
      <c r="T360" s="112" t="s">
        <v>75</v>
      </c>
      <c r="U360" s="113" t="s">
        <v>75</v>
      </c>
      <c r="V360" s="113" t="s">
        <v>75</v>
      </c>
      <c r="W360" s="114" t="s">
        <v>75</v>
      </c>
      <c r="X360" s="114" t="s">
        <v>75</v>
      </c>
    </row>
    <row r="361" spans="14:24" ht="15.75" x14ac:dyDescent="0.25">
      <c r="N361" s="110">
        <v>47483</v>
      </c>
      <c r="O361" s="111" t="s">
        <v>75</v>
      </c>
      <c r="P361" s="111" t="s">
        <v>75</v>
      </c>
      <c r="Q361" s="111" t="s">
        <v>75</v>
      </c>
      <c r="R361" s="111" t="s">
        <v>75</v>
      </c>
      <c r="S361" s="112" t="s">
        <v>75</v>
      </c>
      <c r="T361" s="112" t="s">
        <v>75</v>
      </c>
      <c r="U361" s="113" t="s">
        <v>75</v>
      </c>
      <c r="V361" s="113" t="s">
        <v>75</v>
      </c>
      <c r="W361" s="114" t="s">
        <v>75</v>
      </c>
      <c r="X361" s="114" t="s">
        <v>75</v>
      </c>
    </row>
    <row r="362" spans="14:24" ht="15.75" x14ac:dyDescent="0.25">
      <c r="N362" s="110">
        <v>47514</v>
      </c>
      <c r="O362" s="111" t="s">
        <v>75</v>
      </c>
      <c r="P362" s="111" t="s">
        <v>75</v>
      </c>
      <c r="Q362" s="111" t="s">
        <v>75</v>
      </c>
      <c r="R362" s="111" t="s">
        <v>75</v>
      </c>
      <c r="S362" s="112" t="s">
        <v>75</v>
      </c>
      <c r="T362" s="112" t="s">
        <v>75</v>
      </c>
      <c r="U362" s="113" t="s">
        <v>75</v>
      </c>
      <c r="V362" s="113" t="s">
        <v>75</v>
      </c>
      <c r="W362" s="114" t="s">
        <v>75</v>
      </c>
      <c r="X362" s="114" t="s">
        <v>75</v>
      </c>
    </row>
    <row r="363" spans="14:24" ht="15.75" x14ac:dyDescent="0.25">
      <c r="N363" s="110">
        <v>47542</v>
      </c>
      <c r="O363" s="111" t="s">
        <v>75</v>
      </c>
      <c r="P363" s="111" t="s">
        <v>75</v>
      </c>
      <c r="Q363" s="111" t="s">
        <v>75</v>
      </c>
      <c r="R363" s="111" t="s">
        <v>75</v>
      </c>
      <c r="S363" s="112" t="s">
        <v>75</v>
      </c>
      <c r="T363" s="112" t="s">
        <v>75</v>
      </c>
      <c r="U363" s="113" t="s">
        <v>75</v>
      </c>
      <c r="V363" s="113" t="s">
        <v>75</v>
      </c>
      <c r="W363" s="114" t="s">
        <v>75</v>
      </c>
      <c r="X363" s="114" t="s">
        <v>75</v>
      </c>
    </row>
    <row r="364" spans="14:24" ht="15.75" x14ac:dyDescent="0.25">
      <c r="N364" s="110">
        <v>47573</v>
      </c>
      <c r="O364" s="111" t="s">
        <v>75</v>
      </c>
      <c r="P364" s="111" t="s">
        <v>75</v>
      </c>
      <c r="Q364" s="111" t="s">
        <v>75</v>
      </c>
      <c r="R364" s="111" t="s">
        <v>75</v>
      </c>
      <c r="S364" s="112" t="s">
        <v>75</v>
      </c>
      <c r="T364" s="112" t="s">
        <v>75</v>
      </c>
      <c r="U364" s="113" t="s">
        <v>75</v>
      </c>
      <c r="V364" s="113" t="s">
        <v>75</v>
      </c>
      <c r="W364" s="114" t="s">
        <v>75</v>
      </c>
      <c r="X364" s="114" t="s">
        <v>75</v>
      </c>
    </row>
    <row r="365" spans="14:24" ht="15.75" x14ac:dyDescent="0.25">
      <c r="N365" s="110">
        <v>47603</v>
      </c>
      <c r="O365" s="111" t="s">
        <v>75</v>
      </c>
      <c r="P365" s="111" t="s">
        <v>75</v>
      </c>
      <c r="Q365" s="111" t="s">
        <v>75</v>
      </c>
      <c r="R365" s="111" t="s">
        <v>75</v>
      </c>
      <c r="S365" s="112" t="s">
        <v>75</v>
      </c>
      <c r="T365" s="112" t="s">
        <v>75</v>
      </c>
      <c r="U365" s="113" t="s">
        <v>75</v>
      </c>
      <c r="V365" s="113" t="s">
        <v>75</v>
      </c>
      <c r="W365" s="114" t="s">
        <v>75</v>
      </c>
      <c r="X365" s="114" t="s">
        <v>75</v>
      </c>
    </row>
    <row r="366" spans="14:24" ht="15.75" x14ac:dyDescent="0.25">
      <c r="N366" s="110">
        <v>47634</v>
      </c>
      <c r="O366" s="111" t="s">
        <v>75</v>
      </c>
      <c r="P366" s="111" t="s">
        <v>75</v>
      </c>
      <c r="Q366" s="111" t="s">
        <v>75</v>
      </c>
      <c r="R366" s="111" t="s">
        <v>75</v>
      </c>
      <c r="S366" s="112" t="s">
        <v>75</v>
      </c>
      <c r="T366" s="112" t="s">
        <v>75</v>
      </c>
      <c r="U366" s="113" t="s">
        <v>75</v>
      </c>
      <c r="V366" s="113" t="s">
        <v>75</v>
      </c>
      <c r="W366" s="114" t="s">
        <v>75</v>
      </c>
      <c r="X366" s="114" t="s">
        <v>75</v>
      </c>
    </row>
    <row r="367" spans="14:24" ht="15.75" x14ac:dyDescent="0.25">
      <c r="N367" s="110">
        <v>47664</v>
      </c>
      <c r="O367" s="111" t="s">
        <v>75</v>
      </c>
      <c r="P367" s="111" t="s">
        <v>75</v>
      </c>
      <c r="Q367" s="111" t="s">
        <v>75</v>
      </c>
      <c r="R367" s="111" t="s">
        <v>75</v>
      </c>
      <c r="S367" s="112" t="s">
        <v>75</v>
      </c>
      <c r="T367" s="112" t="s">
        <v>75</v>
      </c>
      <c r="U367" s="113" t="s">
        <v>75</v>
      </c>
      <c r="V367" s="113" t="s">
        <v>75</v>
      </c>
      <c r="W367" s="114" t="s">
        <v>75</v>
      </c>
      <c r="X367" s="114" t="s">
        <v>75</v>
      </c>
    </row>
    <row r="368" spans="14:24" ht="15.75" x14ac:dyDescent="0.25">
      <c r="N368" s="110">
        <v>47695</v>
      </c>
      <c r="O368" s="111" t="s">
        <v>75</v>
      </c>
      <c r="P368" s="111" t="s">
        <v>75</v>
      </c>
      <c r="Q368" s="111" t="s">
        <v>75</v>
      </c>
      <c r="R368" s="111" t="s">
        <v>75</v>
      </c>
      <c r="S368" s="112" t="s">
        <v>75</v>
      </c>
      <c r="T368" s="112" t="s">
        <v>75</v>
      </c>
      <c r="U368" s="113" t="s">
        <v>75</v>
      </c>
      <c r="V368" s="113" t="s">
        <v>75</v>
      </c>
      <c r="W368" s="114" t="s">
        <v>75</v>
      </c>
      <c r="X368" s="114" t="s">
        <v>75</v>
      </c>
    </row>
    <row r="369" spans="14:24" ht="15.75" x14ac:dyDescent="0.25">
      <c r="N369" s="110">
        <v>47726</v>
      </c>
      <c r="O369" s="111" t="s">
        <v>75</v>
      </c>
      <c r="P369" s="111" t="s">
        <v>75</v>
      </c>
      <c r="Q369" s="111" t="s">
        <v>75</v>
      </c>
      <c r="R369" s="111" t="s">
        <v>75</v>
      </c>
      <c r="S369" s="112" t="s">
        <v>75</v>
      </c>
      <c r="T369" s="112" t="s">
        <v>75</v>
      </c>
      <c r="U369" s="113" t="s">
        <v>75</v>
      </c>
      <c r="V369" s="113" t="s">
        <v>75</v>
      </c>
      <c r="W369" s="114" t="s">
        <v>75</v>
      </c>
      <c r="X369" s="114" t="s">
        <v>75</v>
      </c>
    </row>
    <row r="370" spans="14:24" ht="15.75" x14ac:dyDescent="0.25">
      <c r="N370" s="110">
        <v>47756</v>
      </c>
      <c r="O370" s="111" t="s">
        <v>75</v>
      </c>
      <c r="P370" s="111" t="s">
        <v>75</v>
      </c>
      <c r="Q370" s="111" t="s">
        <v>75</v>
      </c>
      <c r="R370" s="111" t="s">
        <v>75</v>
      </c>
      <c r="S370" s="112" t="s">
        <v>75</v>
      </c>
      <c r="T370" s="112" t="s">
        <v>75</v>
      </c>
      <c r="U370" s="113" t="s">
        <v>75</v>
      </c>
      <c r="V370" s="113" t="s">
        <v>75</v>
      </c>
      <c r="W370" s="114" t="s">
        <v>75</v>
      </c>
      <c r="X370" s="114" t="s">
        <v>75</v>
      </c>
    </row>
    <row r="371" spans="14:24" ht="15.75" x14ac:dyDescent="0.25">
      <c r="N371" s="110">
        <v>47787</v>
      </c>
      <c r="O371" s="111" t="s">
        <v>75</v>
      </c>
      <c r="P371" s="111" t="s">
        <v>75</v>
      </c>
      <c r="Q371" s="111" t="s">
        <v>75</v>
      </c>
      <c r="R371" s="111" t="s">
        <v>75</v>
      </c>
      <c r="S371" s="112" t="s">
        <v>75</v>
      </c>
      <c r="T371" s="112" t="s">
        <v>75</v>
      </c>
      <c r="U371" s="113" t="s">
        <v>75</v>
      </c>
      <c r="V371" s="113" t="s">
        <v>75</v>
      </c>
      <c r="W371" s="114" t="s">
        <v>75</v>
      </c>
      <c r="X371" s="114" t="s">
        <v>75</v>
      </c>
    </row>
    <row r="372" spans="14:24" ht="15.75" x14ac:dyDescent="0.25">
      <c r="N372" s="110">
        <v>47817</v>
      </c>
      <c r="O372" s="111" t="s">
        <v>75</v>
      </c>
      <c r="P372" s="111" t="s">
        <v>75</v>
      </c>
      <c r="Q372" s="111" t="s">
        <v>75</v>
      </c>
      <c r="R372" s="111" t="s">
        <v>75</v>
      </c>
      <c r="S372" s="112" t="s">
        <v>75</v>
      </c>
      <c r="T372" s="112" t="s">
        <v>75</v>
      </c>
      <c r="U372" s="113" t="s">
        <v>75</v>
      </c>
      <c r="V372" s="113" t="s">
        <v>75</v>
      </c>
      <c r="W372" s="114" t="s">
        <v>75</v>
      </c>
      <c r="X372" s="114" t="s">
        <v>75</v>
      </c>
    </row>
    <row r="373" spans="14:24" ht="15.75" x14ac:dyDescent="0.25">
      <c r="N373" s="110">
        <v>47848</v>
      </c>
      <c r="O373" s="111" t="s">
        <v>75</v>
      </c>
      <c r="P373" s="111" t="s">
        <v>75</v>
      </c>
      <c r="Q373" s="111" t="s">
        <v>75</v>
      </c>
      <c r="R373" s="111" t="s">
        <v>75</v>
      </c>
      <c r="S373" s="112" t="s">
        <v>75</v>
      </c>
      <c r="T373" s="112" t="s">
        <v>75</v>
      </c>
      <c r="U373" s="113" t="s">
        <v>75</v>
      </c>
      <c r="V373" s="113" t="s">
        <v>75</v>
      </c>
      <c r="W373" s="114" t="s">
        <v>75</v>
      </c>
      <c r="X373" s="114" t="s">
        <v>75</v>
      </c>
    </row>
    <row r="374" spans="14:24" ht="15.75" x14ac:dyDescent="0.25">
      <c r="N374" s="110">
        <v>47879</v>
      </c>
      <c r="O374" s="111" t="s">
        <v>75</v>
      </c>
      <c r="P374" s="111" t="s">
        <v>75</v>
      </c>
      <c r="Q374" s="111" t="s">
        <v>75</v>
      </c>
      <c r="R374" s="111" t="s">
        <v>75</v>
      </c>
      <c r="S374" s="112" t="s">
        <v>75</v>
      </c>
      <c r="T374" s="112" t="s">
        <v>75</v>
      </c>
      <c r="U374" s="113" t="s">
        <v>75</v>
      </c>
      <c r="V374" s="113" t="s">
        <v>75</v>
      </c>
      <c r="W374" s="114" t="s">
        <v>75</v>
      </c>
      <c r="X374" s="114" t="s">
        <v>75</v>
      </c>
    </row>
    <row r="375" spans="14:24" ht="15.75" x14ac:dyDescent="0.25">
      <c r="N375" s="110">
        <v>47907</v>
      </c>
      <c r="O375" s="111" t="s">
        <v>75</v>
      </c>
      <c r="P375" s="111" t="s">
        <v>75</v>
      </c>
      <c r="Q375" s="111" t="s">
        <v>75</v>
      </c>
      <c r="R375" s="111" t="s">
        <v>75</v>
      </c>
      <c r="S375" s="112" t="s">
        <v>75</v>
      </c>
      <c r="T375" s="112" t="s">
        <v>75</v>
      </c>
      <c r="U375" s="113" t="s">
        <v>75</v>
      </c>
      <c r="V375" s="113" t="s">
        <v>75</v>
      </c>
      <c r="W375" s="114" t="s">
        <v>75</v>
      </c>
      <c r="X375" s="114" t="s">
        <v>75</v>
      </c>
    </row>
    <row r="376" spans="14:24" ht="15.75" x14ac:dyDescent="0.25">
      <c r="N376" s="110">
        <v>47938</v>
      </c>
      <c r="O376" s="111" t="s">
        <v>75</v>
      </c>
      <c r="P376" s="111" t="s">
        <v>75</v>
      </c>
      <c r="Q376" s="111" t="s">
        <v>75</v>
      </c>
      <c r="R376" s="111" t="s">
        <v>75</v>
      </c>
      <c r="S376" s="112" t="s">
        <v>75</v>
      </c>
      <c r="T376" s="112" t="s">
        <v>75</v>
      </c>
      <c r="U376" s="113" t="s">
        <v>75</v>
      </c>
      <c r="V376" s="113" t="s">
        <v>75</v>
      </c>
      <c r="W376" s="114" t="s">
        <v>75</v>
      </c>
      <c r="X376" s="114" t="s">
        <v>75</v>
      </c>
    </row>
    <row r="377" spans="14:24" ht="15.75" x14ac:dyDescent="0.25">
      <c r="N377" s="110">
        <v>47968</v>
      </c>
      <c r="O377" s="111" t="s">
        <v>75</v>
      </c>
      <c r="P377" s="111" t="s">
        <v>75</v>
      </c>
      <c r="Q377" s="111" t="s">
        <v>75</v>
      </c>
      <c r="R377" s="111" t="s">
        <v>75</v>
      </c>
      <c r="S377" s="112" t="s">
        <v>75</v>
      </c>
      <c r="T377" s="112" t="s">
        <v>75</v>
      </c>
      <c r="U377" s="113" t="s">
        <v>75</v>
      </c>
      <c r="V377" s="113" t="s">
        <v>75</v>
      </c>
      <c r="W377" s="114" t="s">
        <v>75</v>
      </c>
      <c r="X377" s="114" t="s">
        <v>75</v>
      </c>
    </row>
    <row r="378" spans="14:24" ht="15.75" x14ac:dyDescent="0.25">
      <c r="N378" s="110">
        <v>47999</v>
      </c>
      <c r="O378" s="111" t="s">
        <v>75</v>
      </c>
      <c r="P378" s="111" t="s">
        <v>75</v>
      </c>
      <c r="Q378" s="111" t="s">
        <v>75</v>
      </c>
      <c r="R378" s="111" t="s">
        <v>75</v>
      </c>
      <c r="S378" s="112" t="s">
        <v>75</v>
      </c>
      <c r="T378" s="112" t="s">
        <v>75</v>
      </c>
      <c r="U378" s="113" t="s">
        <v>75</v>
      </c>
      <c r="V378" s="113" t="s">
        <v>75</v>
      </c>
      <c r="W378" s="114" t="s">
        <v>75</v>
      </c>
      <c r="X378" s="114" t="s">
        <v>75</v>
      </c>
    </row>
    <row r="379" spans="14:24" ht="15.75" x14ac:dyDescent="0.25">
      <c r="N379" s="110">
        <v>48029</v>
      </c>
      <c r="O379" s="111" t="s">
        <v>75</v>
      </c>
      <c r="P379" s="111" t="s">
        <v>75</v>
      </c>
      <c r="Q379" s="111" t="s">
        <v>75</v>
      </c>
      <c r="R379" s="111" t="s">
        <v>75</v>
      </c>
      <c r="S379" s="112" t="s">
        <v>75</v>
      </c>
      <c r="T379" s="112" t="s">
        <v>75</v>
      </c>
      <c r="U379" s="113" t="s">
        <v>75</v>
      </c>
      <c r="V379" s="113" t="s">
        <v>75</v>
      </c>
      <c r="W379" s="114" t="s">
        <v>75</v>
      </c>
      <c r="X379" s="114" t="s">
        <v>75</v>
      </c>
    </row>
    <row r="380" spans="14:24" ht="15.75" x14ac:dyDescent="0.25">
      <c r="N380" s="110">
        <v>48060</v>
      </c>
      <c r="O380" s="111" t="s">
        <v>75</v>
      </c>
      <c r="P380" s="111" t="s">
        <v>75</v>
      </c>
      <c r="Q380" s="111" t="s">
        <v>75</v>
      </c>
      <c r="R380" s="111" t="s">
        <v>75</v>
      </c>
      <c r="S380" s="112" t="s">
        <v>75</v>
      </c>
      <c r="T380" s="112" t="s">
        <v>75</v>
      </c>
      <c r="U380" s="113" t="s">
        <v>75</v>
      </c>
      <c r="V380" s="113" t="s">
        <v>75</v>
      </c>
      <c r="W380" s="114" t="s">
        <v>75</v>
      </c>
      <c r="X380" s="114" t="s">
        <v>75</v>
      </c>
    </row>
    <row r="381" spans="14:24" ht="15.75" x14ac:dyDescent="0.25">
      <c r="N381" s="110">
        <v>48091</v>
      </c>
      <c r="O381" s="111" t="s">
        <v>75</v>
      </c>
      <c r="P381" s="111" t="s">
        <v>75</v>
      </c>
      <c r="Q381" s="111" t="s">
        <v>75</v>
      </c>
      <c r="R381" s="111" t="s">
        <v>75</v>
      </c>
      <c r="S381" s="112" t="s">
        <v>75</v>
      </c>
      <c r="T381" s="112" t="s">
        <v>75</v>
      </c>
      <c r="U381" s="113" t="s">
        <v>75</v>
      </c>
      <c r="V381" s="113" t="s">
        <v>75</v>
      </c>
      <c r="W381" s="114" t="s">
        <v>75</v>
      </c>
      <c r="X381" s="114" t="s">
        <v>75</v>
      </c>
    </row>
    <row r="382" spans="14:24" ht="15.75" x14ac:dyDescent="0.25">
      <c r="N382" s="110">
        <v>48121</v>
      </c>
      <c r="O382" s="111" t="s">
        <v>75</v>
      </c>
      <c r="P382" s="111" t="s">
        <v>75</v>
      </c>
      <c r="Q382" s="111" t="s">
        <v>75</v>
      </c>
      <c r="R382" s="111" t="s">
        <v>75</v>
      </c>
      <c r="S382" s="112" t="s">
        <v>75</v>
      </c>
      <c r="T382" s="112" t="s">
        <v>75</v>
      </c>
      <c r="U382" s="113" t="s">
        <v>75</v>
      </c>
      <c r="V382" s="113" t="s">
        <v>75</v>
      </c>
      <c r="W382" s="114" t="s">
        <v>75</v>
      </c>
      <c r="X382" s="114" t="s">
        <v>75</v>
      </c>
    </row>
    <row r="383" spans="14:24" ht="15.75" x14ac:dyDescent="0.25">
      <c r="N383" s="110">
        <v>48152</v>
      </c>
      <c r="O383" s="111" t="s">
        <v>75</v>
      </c>
      <c r="P383" s="111" t="s">
        <v>75</v>
      </c>
      <c r="Q383" s="111" t="s">
        <v>75</v>
      </c>
      <c r="R383" s="111" t="s">
        <v>75</v>
      </c>
      <c r="S383" s="112" t="s">
        <v>75</v>
      </c>
      <c r="T383" s="112" t="s">
        <v>75</v>
      </c>
      <c r="U383" s="113" t="s">
        <v>75</v>
      </c>
      <c r="V383" s="113" t="s">
        <v>75</v>
      </c>
      <c r="W383" s="114" t="s">
        <v>75</v>
      </c>
      <c r="X383" s="114" t="s">
        <v>75</v>
      </c>
    </row>
    <row r="384" spans="14:24" ht="15.75" x14ac:dyDescent="0.25">
      <c r="N384" s="110">
        <v>48182</v>
      </c>
      <c r="O384" s="111" t="s">
        <v>75</v>
      </c>
      <c r="P384" s="111" t="s">
        <v>75</v>
      </c>
      <c r="Q384" s="111" t="s">
        <v>75</v>
      </c>
      <c r="R384" s="111" t="s">
        <v>75</v>
      </c>
      <c r="S384" s="112" t="s">
        <v>75</v>
      </c>
      <c r="T384" s="112" t="s">
        <v>75</v>
      </c>
      <c r="U384" s="113" t="s">
        <v>75</v>
      </c>
      <c r="V384" s="113" t="s">
        <v>75</v>
      </c>
      <c r="W384" s="114" t="s">
        <v>75</v>
      </c>
      <c r="X384" s="114" t="s">
        <v>75</v>
      </c>
    </row>
    <row r="385" spans="14:24" ht="15.75" x14ac:dyDescent="0.25">
      <c r="N385" s="110">
        <v>48213</v>
      </c>
      <c r="O385" s="111" t="s">
        <v>75</v>
      </c>
      <c r="P385" s="111" t="s">
        <v>75</v>
      </c>
      <c r="Q385" s="111" t="s">
        <v>75</v>
      </c>
      <c r="R385" s="111" t="s">
        <v>75</v>
      </c>
      <c r="S385" s="112" t="s">
        <v>75</v>
      </c>
      <c r="T385" s="112" t="s">
        <v>75</v>
      </c>
      <c r="U385" s="113" t="s">
        <v>75</v>
      </c>
      <c r="V385" s="113" t="s">
        <v>75</v>
      </c>
      <c r="W385" s="114" t="s">
        <v>75</v>
      </c>
      <c r="X385" s="114" t="s">
        <v>75</v>
      </c>
    </row>
    <row r="386" spans="14:24" ht="15.75" x14ac:dyDescent="0.25">
      <c r="N386" s="110">
        <v>48244</v>
      </c>
      <c r="O386" s="111" t="s">
        <v>75</v>
      </c>
      <c r="P386" s="111" t="s">
        <v>75</v>
      </c>
      <c r="Q386" s="111" t="s">
        <v>75</v>
      </c>
      <c r="R386" s="111" t="s">
        <v>75</v>
      </c>
      <c r="S386" s="112" t="s">
        <v>75</v>
      </c>
      <c r="T386" s="112" t="s">
        <v>75</v>
      </c>
      <c r="U386" s="113" t="s">
        <v>75</v>
      </c>
      <c r="V386" s="113" t="s">
        <v>75</v>
      </c>
      <c r="W386" s="114" t="s">
        <v>75</v>
      </c>
      <c r="X386" s="114" t="s">
        <v>75</v>
      </c>
    </row>
    <row r="387" spans="14:24" ht="15.75" x14ac:dyDescent="0.25">
      <c r="N387" s="110">
        <v>48273</v>
      </c>
      <c r="O387" s="111" t="s">
        <v>75</v>
      </c>
      <c r="P387" s="111" t="s">
        <v>75</v>
      </c>
      <c r="Q387" s="111" t="s">
        <v>75</v>
      </c>
      <c r="R387" s="111" t="s">
        <v>75</v>
      </c>
      <c r="S387" s="112" t="s">
        <v>75</v>
      </c>
      <c r="T387" s="112" t="s">
        <v>75</v>
      </c>
      <c r="U387" s="113" t="s">
        <v>75</v>
      </c>
      <c r="V387" s="113" t="s">
        <v>75</v>
      </c>
      <c r="W387" s="114" t="s">
        <v>75</v>
      </c>
      <c r="X387" s="114" t="s">
        <v>75</v>
      </c>
    </row>
    <row r="388" spans="14:24" ht="15.75" x14ac:dyDescent="0.25">
      <c r="N388" s="110">
        <v>48304</v>
      </c>
      <c r="O388" s="111" t="s">
        <v>75</v>
      </c>
      <c r="P388" s="111" t="s">
        <v>75</v>
      </c>
      <c r="Q388" s="111" t="s">
        <v>75</v>
      </c>
      <c r="R388" s="111" t="s">
        <v>75</v>
      </c>
      <c r="S388" s="112" t="s">
        <v>75</v>
      </c>
      <c r="T388" s="112" t="s">
        <v>75</v>
      </c>
      <c r="U388" s="113" t="s">
        <v>75</v>
      </c>
      <c r="V388" s="113" t="s">
        <v>75</v>
      </c>
      <c r="W388" s="114" t="s">
        <v>75</v>
      </c>
      <c r="X388" s="114" t="s">
        <v>75</v>
      </c>
    </row>
    <row r="389" spans="14:24" ht="15.75" x14ac:dyDescent="0.25">
      <c r="N389" s="110">
        <v>48334</v>
      </c>
      <c r="O389" s="111" t="s">
        <v>75</v>
      </c>
      <c r="P389" s="111" t="s">
        <v>75</v>
      </c>
      <c r="Q389" s="111" t="s">
        <v>75</v>
      </c>
      <c r="R389" s="111" t="s">
        <v>75</v>
      </c>
      <c r="S389" s="112" t="s">
        <v>75</v>
      </c>
      <c r="T389" s="112" t="s">
        <v>75</v>
      </c>
      <c r="U389" s="113" t="s">
        <v>75</v>
      </c>
      <c r="V389" s="113" t="s">
        <v>75</v>
      </c>
      <c r="W389" s="114" t="s">
        <v>75</v>
      </c>
      <c r="X389" s="114" t="s">
        <v>75</v>
      </c>
    </row>
    <row r="390" spans="14:24" ht="15.75" x14ac:dyDescent="0.25">
      <c r="N390" s="110">
        <v>48365</v>
      </c>
      <c r="O390" s="111" t="s">
        <v>75</v>
      </c>
      <c r="P390" s="111" t="s">
        <v>75</v>
      </c>
      <c r="Q390" s="111" t="s">
        <v>75</v>
      </c>
      <c r="R390" s="111" t="s">
        <v>75</v>
      </c>
      <c r="S390" s="112" t="s">
        <v>75</v>
      </c>
      <c r="T390" s="112" t="s">
        <v>75</v>
      </c>
      <c r="U390" s="113" t="s">
        <v>75</v>
      </c>
      <c r="V390" s="113" t="s">
        <v>75</v>
      </c>
      <c r="W390" s="114" t="s">
        <v>75</v>
      </c>
      <c r="X390" s="114" t="s">
        <v>75</v>
      </c>
    </row>
    <row r="391" spans="14:24" ht="15.75" x14ac:dyDescent="0.25">
      <c r="N391" s="110">
        <v>48395</v>
      </c>
      <c r="O391" s="111" t="s">
        <v>75</v>
      </c>
      <c r="P391" s="111" t="s">
        <v>75</v>
      </c>
      <c r="Q391" s="111" t="s">
        <v>75</v>
      </c>
      <c r="R391" s="111" t="s">
        <v>75</v>
      </c>
      <c r="S391" s="112" t="s">
        <v>75</v>
      </c>
      <c r="T391" s="112" t="s">
        <v>75</v>
      </c>
      <c r="U391" s="113" t="s">
        <v>75</v>
      </c>
      <c r="V391" s="113" t="s">
        <v>75</v>
      </c>
      <c r="W391" s="114" t="s">
        <v>75</v>
      </c>
      <c r="X391" s="114" t="s">
        <v>75</v>
      </c>
    </row>
    <row r="392" spans="14:24" ht="15.75" x14ac:dyDescent="0.25">
      <c r="N392" s="110">
        <v>48426</v>
      </c>
      <c r="O392" s="111" t="s">
        <v>75</v>
      </c>
      <c r="P392" s="111" t="s">
        <v>75</v>
      </c>
      <c r="Q392" s="111" t="s">
        <v>75</v>
      </c>
      <c r="R392" s="111" t="s">
        <v>75</v>
      </c>
      <c r="S392" s="112" t="s">
        <v>75</v>
      </c>
      <c r="T392" s="112" t="s">
        <v>75</v>
      </c>
      <c r="U392" s="113" t="s">
        <v>75</v>
      </c>
      <c r="V392" s="113" t="s">
        <v>75</v>
      </c>
      <c r="W392" s="114" t="s">
        <v>75</v>
      </c>
      <c r="X392" s="114" t="s">
        <v>75</v>
      </c>
    </row>
    <row r="393" spans="14:24" ht="15.75" x14ac:dyDescent="0.25">
      <c r="N393" s="110">
        <v>48457</v>
      </c>
      <c r="O393" s="111" t="s">
        <v>75</v>
      </c>
      <c r="P393" s="111" t="s">
        <v>75</v>
      </c>
      <c r="Q393" s="111" t="s">
        <v>75</v>
      </c>
      <c r="R393" s="111" t="s">
        <v>75</v>
      </c>
      <c r="S393" s="112" t="s">
        <v>75</v>
      </c>
      <c r="T393" s="112" t="s">
        <v>75</v>
      </c>
      <c r="U393" s="113" t="s">
        <v>75</v>
      </c>
      <c r="V393" s="113" t="s">
        <v>75</v>
      </c>
      <c r="W393" s="114" t="s">
        <v>75</v>
      </c>
      <c r="X393" s="114" t="s">
        <v>75</v>
      </c>
    </row>
    <row r="394" spans="14:24" ht="15.75" x14ac:dyDescent="0.25">
      <c r="N394" s="110">
        <v>48487</v>
      </c>
      <c r="O394" s="111" t="s">
        <v>75</v>
      </c>
      <c r="P394" s="111" t="s">
        <v>75</v>
      </c>
      <c r="Q394" s="111" t="s">
        <v>75</v>
      </c>
      <c r="R394" s="111" t="s">
        <v>75</v>
      </c>
      <c r="S394" s="112" t="s">
        <v>75</v>
      </c>
      <c r="T394" s="112" t="s">
        <v>75</v>
      </c>
      <c r="U394" s="113" t="s">
        <v>75</v>
      </c>
      <c r="V394" s="113" t="s">
        <v>75</v>
      </c>
      <c r="W394" s="114" t="s">
        <v>75</v>
      </c>
      <c r="X394" s="114" t="s">
        <v>75</v>
      </c>
    </row>
    <row r="395" spans="14:24" ht="15.75" x14ac:dyDescent="0.25">
      <c r="N395" s="110">
        <v>48518</v>
      </c>
      <c r="O395" s="111" t="s">
        <v>75</v>
      </c>
      <c r="P395" s="111" t="s">
        <v>75</v>
      </c>
      <c r="Q395" s="111" t="s">
        <v>75</v>
      </c>
      <c r="R395" s="111" t="s">
        <v>75</v>
      </c>
      <c r="S395" s="112" t="s">
        <v>75</v>
      </c>
      <c r="T395" s="112" t="s">
        <v>75</v>
      </c>
      <c r="U395" s="113" t="s">
        <v>75</v>
      </c>
      <c r="V395" s="113" t="s">
        <v>75</v>
      </c>
      <c r="W395" s="114" t="s">
        <v>75</v>
      </c>
      <c r="X395" s="114" t="s">
        <v>75</v>
      </c>
    </row>
    <row r="396" spans="14:24" ht="15.75" x14ac:dyDescent="0.25">
      <c r="N396" s="110">
        <v>48548</v>
      </c>
      <c r="O396" s="111" t="s">
        <v>75</v>
      </c>
      <c r="P396" s="111" t="s">
        <v>75</v>
      </c>
      <c r="Q396" s="111" t="s">
        <v>75</v>
      </c>
      <c r="R396" s="111" t="s">
        <v>75</v>
      </c>
      <c r="S396" s="112" t="s">
        <v>75</v>
      </c>
      <c r="T396" s="112" t="s">
        <v>75</v>
      </c>
      <c r="U396" s="113" t="s">
        <v>75</v>
      </c>
      <c r="V396" s="113" t="s">
        <v>75</v>
      </c>
      <c r="W396" s="114" t="s">
        <v>75</v>
      </c>
      <c r="X396" s="114" t="s">
        <v>75</v>
      </c>
    </row>
    <row r="397" spans="14:24" ht="15.75" x14ac:dyDescent="0.25">
      <c r="N397" s="110">
        <v>48579</v>
      </c>
      <c r="O397" s="111" t="s">
        <v>75</v>
      </c>
      <c r="P397" s="111" t="s">
        <v>75</v>
      </c>
      <c r="Q397" s="111" t="s">
        <v>75</v>
      </c>
      <c r="R397" s="111" t="s">
        <v>75</v>
      </c>
      <c r="S397" s="112" t="s">
        <v>75</v>
      </c>
      <c r="T397" s="112" t="s">
        <v>75</v>
      </c>
      <c r="U397" s="113" t="s">
        <v>75</v>
      </c>
      <c r="V397" s="113" t="s">
        <v>75</v>
      </c>
      <c r="W397" s="114" t="s">
        <v>75</v>
      </c>
      <c r="X397" s="114" t="s">
        <v>75</v>
      </c>
    </row>
    <row r="398" spans="14:24" ht="15.75" x14ac:dyDescent="0.25">
      <c r="N398" s="110">
        <v>48610</v>
      </c>
      <c r="O398" s="111" t="s">
        <v>75</v>
      </c>
      <c r="P398" s="111" t="s">
        <v>75</v>
      </c>
      <c r="Q398" s="111" t="s">
        <v>75</v>
      </c>
      <c r="R398" s="111" t="s">
        <v>75</v>
      </c>
      <c r="S398" s="112" t="s">
        <v>75</v>
      </c>
      <c r="T398" s="112" t="s">
        <v>75</v>
      </c>
      <c r="U398" s="113" t="s">
        <v>75</v>
      </c>
      <c r="V398" s="113" t="s">
        <v>75</v>
      </c>
      <c r="W398" s="114" t="s">
        <v>75</v>
      </c>
      <c r="X398" s="114" t="s">
        <v>75</v>
      </c>
    </row>
    <row r="399" spans="14:24" ht="15.75" x14ac:dyDescent="0.25">
      <c r="N399" s="110">
        <v>48638</v>
      </c>
      <c r="O399" s="111" t="s">
        <v>75</v>
      </c>
      <c r="P399" s="111" t="s">
        <v>75</v>
      </c>
      <c r="Q399" s="111" t="s">
        <v>75</v>
      </c>
      <c r="R399" s="111" t="s">
        <v>75</v>
      </c>
      <c r="S399" s="112" t="s">
        <v>75</v>
      </c>
      <c r="T399" s="112" t="s">
        <v>75</v>
      </c>
      <c r="U399" s="113" t="s">
        <v>75</v>
      </c>
      <c r="V399" s="113" t="s">
        <v>75</v>
      </c>
      <c r="W399" s="114" t="s">
        <v>75</v>
      </c>
      <c r="X399" s="114" t="s">
        <v>75</v>
      </c>
    </row>
    <row r="400" spans="14:24" ht="15.75" x14ac:dyDescent="0.25">
      <c r="N400" s="110">
        <v>48669</v>
      </c>
      <c r="O400" s="111" t="s">
        <v>75</v>
      </c>
      <c r="P400" s="111" t="s">
        <v>75</v>
      </c>
      <c r="Q400" s="111" t="s">
        <v>75</v>
      </c>
      <c r="R400" s="111" t="s">
        <v>75</v>
      </c>
      <c r="S400" s="112" t="s">
        <v>75</v>
      </c>
      <c r="T400" s="112" t="s">
        <v>75</v>
      </c>
      <c r="U400" s="113" t="s">
        <v>75</v>
      </c>
      <c r="V400" s="113" t="s">
        <v>75</v>
      </c>
      <c r="W400" s="114" t="s">
        <v>75</v>
      </c>
      <c r="X400" s="114" t="s">
        <v>75</v>
      </c>
    </row>
    <row r="401" spans="14:24" ht="15.75" x14ac:dyDescent="0.25">
      <c r="N401" s="110">
        <v>48699</v>
      </c>
      <c r="O401" s="111" t="s">
        <v>75</v>
      </c>
      <c r="P401" s="111" t="s">
        <v>75</v>
      </c>
      <c r="Q401" s="111" t="s">
        <v>75</v>
      </c>
      <c r="R401" s="111" t="s">
        <v>75</v>
      </c>
      <c r="S401" s="112" t="s">
        <v>75</v>
      </c>
      <c r="T401" s="112" t="s">
        <v>75</v>
      </c>
      <c r="U401" s="113" t="s">
        <v>75</v>
      </c>
      <c r="V401" s="113" t="s">
        <v>75</v>
      </c>
      <c r="W401" s="114" t="s">
        <v>75</v>
      </c>
      <c r="X401" s="114" t="s">
        <v>75</v>
      </c>
    </row>
    <row r="402" spans="14:24" ht="15.75" x14ac:dyDescent="0.25">
      <c r="N402" s="110">
        <v>48730</v>
      </c>
      <c r="O402" s="111" t="s">
        <v>75</v>
      </c>
      <c r="P402" s="111" t="s">
        <v>75</v>
      </c>
      <c r="Q402" s="111" t="s">
        <v>75</v>
      </c>
      <c r="R402" s="111" t="s">
        <v>75</v>
      </c>
      <c r="S402" s="112" t="s">
        <v>75</v>
      </c>
      <c r="T402" s="112" t="s">
        <v>75</v>
      </c>
      <c r="U402" s="113" t="s">
        <v>75</v>
      </c>
      <c r="V402" s="113" t="s">
        <v>75</v>
      </c>
      <c r="W402" s="114" t="s">
        <v>75</v>
      </c>
      <c r="X402" s="114" t="s">
        <v>75</v>
      </c>
    </row>
    <row r="403" spans="14:24" ht="15.75" x14ac:dyDescent="0.25">
      <c r="N403" s="110">
        <v>48760</v>
      </c>
      <c r="O403" s="111" t="s">
        <v>75</v>
      </c>
      <c r="P403" s="111" t="s">
        <v>75</v>
      </c>
      <c r="Q403" s="111" t="s">
        <v>75</v>
      </c>
      <c r="R403" s="111" t="s">
        <v>75</v>
      </c>
      <c r="S403" s="112" t="s">
        <v>75</v>
      </c>
      <c r="T403" s="112" t="s">
        <v>75</v>
      </c>
      <c r="U403" s="113" t="s">
        <v>75</v>
      </c>
      <c r="V403" s="113" t="s">
        <v>75</v>
      </c>
      <c r="W403" s="114" t="s">
        <v>75</v>
      </c>
      <c r="X403" s="114" t="s">
        <v>75</v>
      </c>
    </row>
    <row r="404" spans="14:24" ht="15.75" x14ac:dyDescent="0.25">
      <c r="N404" s="110">
        <v>48791</v>
      </c>
      <c r="O404" s="111" t="s">
        <v>75</v>
      </c>
      <c r="P404" s="111" t="s">
        <v>75</v>
      </c>
      <c r="Q404" s="111" t="s">
        <v>75</v>
      </c>
      <c r="R404" s="111" t="s">
        <v>75</v>
      </c>
      <c r="S404" s="112" t="s">
        <v>75</v>
      </c>
      <c r="T404" s="112" t="s">
        <v>75</v>
      </c>
      <c r="U404" s="113" t="s">
        <v>75</v>
      </c>
      <c r="V404" s="113" t="s">
        <v>75</v>
      </c>
      <c r="W404" s="114" t="s">
        <v>75</v>
      </c>
      <c r="X404" s="114" t="s">
        <v>75</v>
      </c>
    </row>
    <row r="405" spans="14:24" ht="15.75" x14ac:dyDescent="0.25">
      <c r="N405" s="110">
        <v>48822</v>
      </c>
      <c r="O405" s="111" t="s">
        <v>75</v>
      </c>
      <c r="P405" s="111" t="s">
        <v>75</v>
      </c>
      <c r="Q405" s="111" t="s">
        <v>75</v>
      </c>
      <c r="R405" s="111" t="s">
        <v>75</v>
      </c>
      <c r="S405" s="112" t="s">
        <v>75</v>
      </c>
      <c r="T405" s="112" t="s">
        <v>75</v>
      </c>
      <c r="U405" s="113" t="s">
        <v>75</v>
      </c>
      <c r="V405" s="113" t="s">
        <v>75</v>
      </c>
      <c r="W405" s="114" t="s">
        <v>75</v>
      </c>
      <c r="X405" s="114" t="s">
        <v>75</v>
      </c>
    </row>
    <row r="406" spans="14:24" ht="15.75" x14ac:dyDescent="0.25">
      <c r="N406" s="110">
        <v>48852</v>
      </c>
      <c r="O406" s="111" t="s">
        <v>75</v>
      </c>
      <c r="P406" s="111" t="s">
        <v>75</v>
      </c>
      <c r="Q406" s="111" t="s">
        <v>75</v>
      </c>
      <c r="R406" s="111" t="s">
        <v>75</v>
      </c>
      <c r="S406" s="112" t="s">
        <v>75</v>
      </c>
      <c r="T406" s="112" t="s">
        <v>75</v>
      </c>
      <c r="U406" s="113" t="s">
        <v>75</v>
      </c>
      <c r="V406" s="113" t="s">
        <v>75</v>
      </c>
      <c r="W406" s="114" t="s">
        <v>75</v>
      </c>
      <c r="X406" s="114" t="s">
        <v>75</v>
      </c>
    </row>
    <row r="407" spans="14:24" ht="15.75" x14ac:dyDescent="0.25">
      <c r="N407" s="110">
        <v>48883</v>
      </c>
      <c r="O407" s="111" t="s">
        <v>75</v>
      </c>
      <c r="P407" s="111" t="s">
        <v>75</v>
      </c>
      <c r="Q407" s="111" t="s">
        <v>75</v>
      </c>
      <c r="R407" s="111" t="s">
        <v>75</v>
      </c>
      <c r="S407" s="112" t="s">
        <v>75</v>
      </c>
      <c r="T407" s="112" t="s">
        <v>75</v>
      </c>
      <c r="U407" s="113" t="s">
        <v>75</v>
      </c>
      <c r="V407" s="113" t="s">
        <v>75</v>
      </c>
      <c r="W407" s="114" t="s">
        <v>75</v>
      </c>
      <c r="X407" s="114" t="s">
        <v>75</v>
      </c>
    </row>
    <row r="408" spans="14:24" ht="15.75" x14ac:dyDescent="0.25">
      <c r="N408" s="110">
        <v>48913</v>
      </c>
      <c r="O408" s="111" t="s">
        <v>75</v>
      </c>
      <c r="P408" s="111" t="s">
        <v>75</v>
      </c>
      <c r="Q408" s="111" t="s">
        <v>75</v>
      </c>
      <c r="R408" s="111" t="s">
        <v>75</v>
      </c>
      <c r="S408" s="112" t="s">
        <v>75</v>
      </c>
      <c r="T408" s="112" t="s">
        <v>75</v>
      </c>
      <c r="U408" s="113" t="s">
        <v>75</v>
      </c>
      <c r="V408" s="113" t="s">
        <v>75</v>
      </c>
      <c r="W408" s="114" t="s">
        <v>75</v>
      </c>
      <c r="X408" s="114" t="s">
        <v>75</v>
      </c>
    </row>
    <row r="409" spans="14:24" ht="15.75" x14ac:dyDescent="0.25">
      <c r="N409" s="110">
        <v>48944</v>
      </c>
      <c r="O409" s="111" t="s">
        <v>75</v>
      </c>
      <c r="P409" s="111" t="s">
        <v>75</v>
      </c>
      <c r="Q409" s="111" t="s">
        <v>75</v>
      </c>
      <c r="R409" s="111" t="s">
        <v>75</v>
      </c>
      <c r="S409" s="112" t="s">
        <v>75</v>
      </c>
      <c r="T409" s="112" t="s">
        <v>75</v>
      </c>
      <c r="U409" s="113" t="s">
        <v>75</v>
      </c>
      <c r="V409" s="113" t="s">
        <v>75</v>
      </c>
      <c r="W409" s="114" t="s">
        <v>75</v>
      </c>
      <c r="X409" s="114" t="s">
        <v>75</v>
      </c>
    </row>
    <row r="410" spans="14:24" ht="15.75" x14ac:dyDescent="0.25">
      <c r="N410" s="110">
        <v>48975</v>
      </c>
      <c r="O410" s="111" t="s">
        <v>75</v>
      </c>
      <c r="P410" s="111" t="s">
        <v>75</v>
      </c>
      <c r="Q410" s="111" t="s">
        <v>75</v>
      </c>
      <c r="R410" s="111" t="s">
        <v>75</v>
      </c>
      <c r="S410" s="112" t="s">
        <v>75</v>
      </c>
      <c r="T410" s="112" t="s">
        <v>75</v>
      </c>
      <c r="U410" s="113" t="s">
        <v>75</v>
      </c>
      <c r="V410" s="113" t="s">
        <v>75</v>
      </c>
      <c r="W410" s="114" t="s">
        <v>75</v>
      </c>
      <c r="X410" s="114" t="s">
        <v>75</v>
      </c>
    </row>
    <row r="411" spans="14:24" ht="15.75" x14ac:dyDescent="0.25">
      <c r="N411" s="110">
        <v>49003</v>
      </c>
      <c r="O411" s="111" t="s">
        <v>75</v>
      </c>
      <c r="P411" s="111" t="s">
        <v>75</v>
      </c>
      <c r="Q411" s="111" t="s">
        <v>75</v>
      </c>
      <c r="R411" s="111" t="s">
        <v>75</v>
      </c>
      <c r="S411" s="112" t="s">
        <v>75</v>
      </c>
      <c r="T411" s="112" t="s">
        <v>75</v>
      </c>
      <c r="U411" s="113" t="s">
        <v>75</v>
      </c>
      <c r="V411" s="113" t="s">
        <v>75</v>
      </c>
      <c r="W411" s="114" t="s">
        <v>75</v>
      </c>
      <c r="X411" s="114" t="s">
        <v>75</v>
      </c>
    </row>
    <row r="412" spans="14:24" ht="15.75" x14ac:dyDescent="0.25">
      <c r="N412" s="110">
        <v>49034</v>
      </c>
      <c r="O412" s="111" t="s">
        <v>75</v>
      </c>
      <c r="P412" s="111" t="s">
        <v>75</v>
      </c>
      <c r="Q412" s="111" t="s">
        <v>75</v>
      </c>
      <c r="R412" s="111" t="s">
        <v>75</v>
      </c>
      <c r="S412" s="112" t="s">
        <v>75</v>
      </c>
      <c r="T412" s="112" t="s">
        <v>75</v>
      </c>
      <c r="U412" s="113" t="s">
        <v>75</v>
      </c>
      <c r="V412" s="113" t="s">
        <v>75</v>
      </c>
      <c r="W412" s="114" t="s">
        <v>75</v>
      </c>
      <c r="X412" s="114" t="s">
        <v>75</v>
      </c>
    </row>
    <row r="413" spans="14:24" ht="15.75" x14ac:dyDescent="0.25">
      <c r="N413" s="110">
        <v>49064</v>
      </c>
      <c r="O413" s="111" t="s">
        <v>75</v>
      </c>
      <c r="P413" s="111" t="s">
        <v>75</v>
      </c>
      <c r="Q413" s="111" t="s">
        <v>75</v>
      </c>
      <c r="R413" s="111" t="s">
        <v>75</v>
      </c>
      <c r="S413" s="112" t="s">
        <v>75</v>
      </c>
      <c r="T413" s="112" t="s">
        <v>75</v>
      </c>
      <c r="U413" s="113" t="s">
        <v>75</v>
      </c>
      <c r="V413" s="113" t="s">
        <v>75</v>
      </c>
      <c r="W413" s="114" t="s">
        <v>75</v>
      </c>
      <c r="X413" s="114" t="s">
        <v>75</v>
      </c>
    </row>
    <row r="414" spans="14:24" ht="15.75" x14ac:dyDescent="0.25">
      <c r="N414" s="110">
        <v>49095</v>
      </c>
      <c r="O414" s="111" t="s">
        <v>75</v>
      </c>
      <c r="P414" s="111" t="s">
        <v>75</v>
      </c>
      <c r="Q414" s="111" t="s">
        <v>75</v>
      </c>
      <c r="R414" s="111" t="s">
        <v>75</v>
      </c>
      <c r="S414" s="112" t="s">
        <v>75</v>
      </c>
      <c r="T414" s="112" t="s">
        <v>75</v>
      </c>
      <c r="U414" s="113" t="s">
        <v>75</v>
      </c>
      <c r="V414" s="113" t="s">
        <v>75</v>
      </c>
      <c r="W414" s="114" t="s">
        <v>75</v>
      </c>
      <c r="X414" s="114" t="s">
        <v>75</v>
      </c>
    </row>
    <row r="415" spans="14:24" ht="15.75" x14ac:dyDescent="0.25">
      <c r="N415" s="110">
        <v>49125</v>
      </c>
      <c r="O415" s="111" t="s">
        <v>75</v>
      </c>
      <c r="P415" s="111" t="s">
        <v>75</v>
      </c>
      <c r="Q415" s="111" t="s">
        <v>75</v>
      </c>
      <c r="R415" s="111" t="s">
        <v>75</v>
      </c>
      <c r="S415" s="112" t="s">
        <v>75</v>
      </c>
      <c r="T415" s="112" t="s">
        <v>75</v>
      </c>
      <c r="U415" s="113" t="s">
        <v>75</v>
      </c>
      <c r="V415" s="113" t="s">
        <v>75</v>
      </c>
      <c r="W415" s="114" t="s">
        <v>75</v>
      </c>
      <c r="X415" s="114" t="s">
        <v>75</v>
      </c>
    </row>
    <row r="416" spans="14:24" ht="15.75" x14ac:dyDescent="0.25">
      <c r="N416" s="110">
        <v>49156</v>
      </c>
      <c r="O416" s="111" t="s">
        <v>75</v>
      </c>
      <c r="P416" s="111" t="s">
        <v>75</v>
      </c>
      <c r="Q416" s="111" t="s">
        <v>75</v>
      </c>
      <c r="R416" s="111" t="s">
        <v>75</v>
      </c>
      <c r="S416" s="112" t="s">
        <v>75</v>
      </c>
      <c r="T416" s="112" t="s">
        <v>75</v>
      </c>
      <c r="U416" s="113" t="s">
        <v>75</v>
      </c>
      <c r="V416" s="113" t="s">
        <v>75</v>
      </c>
      <c r="W416" s="114" t="s">
        <v>75</v>
      </c>
      <c r="X416" s="114" t="s">
        <v>75</v>
      </c>
    </row>
    <row r="417" spans="14:24" ht="15.75" x14ac:dyDescent="0.25">
      <c r="N417" s="110">
        <v>49187</v>
      </c>
      <c r="O417" s="111" t="s">
        <v>75</v>
      </c>
      <c r="P417" s="111" t="s">
        <v>75</v>
      </c>
      <c r="Q417" s="111" t="s">
        <v>75</v>
      </c>
      <c r="R417" s="111" t="s">
        <v>75</v>
      </c>
      <c r="S417" s="112" t="s">
        <v>75</v>
      </c>
      <c r="T417" s="112" t="s">
        <v>75</v>
      </c>
      <c r="U417" s="113" t="s">
        <v>75</v>
      </c>
      <c r="V417" s="113" t="s">
        <v>75</v>
      </c>
      <c r="W417" s="114" t="s">
        <v>75</v>
      </c>
      <c r="X417" s="114" t="s">
        <v>75</v>
      </c>
    </row>
    <row r="418" spans="14:24" ht="15.75" x14ac:dyDescent="0.25">
      <c r="N418" s="110">
        <v>49217</v>
      </c>
      <c r="O418" s="111" t="s">
        <v>75</v>
      </c>
      <c r="P418" s="111" t="s">
        <v>75</v>
      </c>
      <c r="Q418" s="111" t="s">
        <v>75</v>
      </c>
      <c r="R418" s="111" t="s">
        <v>75</v>
      </c>
      <c r="S418" s="112" t="s">
        <v>75</v>
      </c>
      <c r="T418" s="112" t="s">
        <v>75</v>
      </c>
      <c r="U418" s="113" t="s">
        <v>75</v>
      </c>
      <c r="V418" s="113" t="s">
        <v>75</v>
      </c>
      <c r="W418" s="114" t="s">
        <v>75</v>
      </c>
      <c r="X418" s="114" t="s">
        <v>75</v>
      </c>
    </row>
    <row r="419" spans="14:24" ht="15.75" x14ac:dyDescent="0.25">
      <c r="N419" s="110">
        <v>49248</v>
      </c>
      <c r="O419" s="111" t="s">
        <v>75</v>
      </c>
      <c r="P419" s="111" t="s">
        <v>75</v>
      </c>
      <c r="Q419" s="111" t="s">
        <v>75</v>
      </c>
      <c r="R419" s="111" t="s">
        <v>75</v>
      </c>
      <c r="S419" s="112" t="s">
        <v>75</v>
      </c>
      <c r="T419" s="112" t="s">
        <v>75</v>
      </c>
      <c r="U419" s="113" t="s">
        <v>75</v>
      </c>
      <c r="V419" s="113" t="s">
        <v>75</v>
      </c>
      <c r="W419" s="114" t="s">
        <v>75</v>
      </c>
      <c r="X419" s="114" t="s">
        <v>75</v>
      </c>
    </row>
    <row r="420" spans="14:24" ht="15.75" x14ac:dyDescent="0.25">
      <c r="N420" s="110">
        <v>49278</v>
      </c>
      <c r="O420" s="111" t="s">
        <v>75</v>
      </c>
      <c r="P420" s="111" t="s">
        <v>75</v>
      </c>
      <c r="Q420" s="111" t="s">
        <v>75</v>
      </c>
      <c r="R420" s="111" t="s">
        <v>75</v>
      </c>
      <c r="S420" s="112" t="s">
        <v>75</v>
      </c>
      <c r="T420" s="112" t="s">
        <v>75</v>
      </c>
      <c r="U420" s="113" t="s">
        <v>75</v>
      </c>
      <c r="V420" s="113" t="s">
        <v>75</v>
      </c>
      <c r="W420" s="114" t="s">
        <v>75</v>
      </c>
      <c r="X420" s="114" t="s">
        <v>75</v>
      </c>
    </row>
    <row r="421" spans="14:24" ht="15.75" x14ac:dyDescent="0.25">
      <c r="N421" s="110">
        <v>49309</v>
      </c>
      <c r="O421" s="111" t="s">
        <v>75</v>
      </c>
      <c r="P421" s="111" t="s">
        <v>75</v>
      </c>
      <c r="Q421" s="111" t="s">
        <v>75</v>
      </c>
      <c r="R421" s="111" t="s">
        <v>75</v>
      </c>
      <c r="S421" s="112" t="s">
        <v>75</v>
      </c>
      <c r="T421" s="112" t="s">
        <v>75</v>
      </c>
      <c r="U421" s="113" t="s">
        <v>75</v>
      </c>
      <c r="V421" s="113" t="s">
        <v>75</v>
      </c>
      <c r="W421" s="114" t="s">
        <v>75</v>
      </c>
      <c r="X421" s="114" t="s">
        <v>75</v>
      </c>
    </row>
    <row r="422" spans="14:24" ht="15.75" x14ac:dyDescent="0.25">
      <c r="N422" s="110">
        <v>49340</v>
      </c>
      <c r="O422" s="111" t="s">
        <v>75</v>
      </c>
      <c r="P422" s="111" t="s">
        <v>75</v>
      </c>
      <c r="Q422" s="111" t="s">
        <v>75</v>
      </c>
      <c r="R422" s="111" t="s">
        <v>75</v>
      </c>
      <c r="S422" s="112" t="s">
        <v>75</v>
      </c>
      <c r="T422" s="112" t="s">
        <v>75</v>
      </c>
      <c r="U422" s="113" t="s">
        <v>75</v>
      </c>
      <c r="V422" s="113" t="s">
        <v>75</v>
      </c>
      <c r="W422" s="114" t="s">
        <v>75</v>
      </c>
      <c r="X422" s="114" t="s">
        <v>75</v>
      </c>
    </row>
    <row r="423" spans="14:24" ht="15.75" x14ac:dyDescent="0.25">
      <c r="N423" s="110">
        <v>49368</v>
      </c>
      <c r="O423" s="111" t="s">
        <v>75</v>
      </c>
      <c r="P423" s="111" t="s">
        <v>75</v>
      </c>
      <c r="Q423" s="111" t="s">
        <v>75</v>
      </c>
      <c r="R423" s="111" t="s">
        <v>75</v>
      </c>
      <c r="S423" s="112" t="s">
        <v>75</v>
      </c>
      <c r="T423" s="112" t="s">
        <v>75</v>
      </c>
      <c r="U423" s="113" t="s">
        <v>75</v>
      </c>
      <c r="V423" s="113" t="s">
        <v>75</v>
      </c>
      <c r="W423" s="114" t="s">
        <v>75</v>
      </c>
      <c r="X423" s="114" t="s">
        <v>75</v>
      </c>
    </row>
    <row r="424" spans="14:24" ht="15.75" x14ac:dyDescent="0.25">
      <c r="N424" s="110">
        <v>49399</v>
      </c>
      <c r="O424" s="111" t="s">
        <v>75</v>
      </c>
      <c r="P424" s="111" t="s">
        <v>75</v>
      </c>
      <c r="Q424" s="111" t="s">
        <v>75</v>
      </c>
      <c r="R424" s="111" t="s">
        <v>75</v>
      </c>
      <c r="S424" s="112" t="s">
        <v>75</v>
      </c>
      <c r="T424" s="112" t="s">
        <v>75</v>
      </c>
      <c r="U424" s="113" t="s">
        <v>75</v>
      </c>
      <c r="V424" s="113" t="s">
        <v>75</v>
      </c>
      <c r="W424" s="114" t="s">
        <v>75</v>
      </c>
      <c r="X424" s="114" t="s">
        <v>75</v>
      </c>
    </row>
    <row r="425" spans="14:24" ht="15.75" x14ac:dyDescent="0.25">
      <c r="N425" s="110">
        <v>49429</v>
      </c>
      <c r="O425" s="111" t="s">
        <v>75</v>
      </c>
      <c r="P425" s="111" t="s">
        <v>75</v>
      </c>
      <c r="Q425" s="111" t="s">
        <v>75</v>
      </c>
      <c r="R425" s="111" t="s">
        <v>75</v>
      </c>
      <c r="S425" s="112" t="s">
        <v>75</v>
      </c>
      <c r="T425" s="112" t="s">
        <v>75</v>
      </c>
      <c r="U425" s="113" t="s">
        <v>75</v>
      </c>
      <c r="V425" s="113" t="s">
        <v>75</v>
      </c>
      <c r="W425" s="114" t="s">
        <v>75</v>
      </c>
      <c r="X425" s="114" t="s">
        <v>75</v>
      </c>
    </row>
    <row r="426" spans="14:24" ht="15.75" x14ac:dyDescent="0.25">
      <c r="N426" s="110">
        <v>49460</v>
      </c>
      <c r="O426" s="111" t="s">
        <v>75</v>
      </c>
      <c r="P426" s="111" t="s">
        <v>75</v>
      </c>
      <c r="Q426" s="111" t="s">
        <v>75</v>
      </c>
      <c r="R426" s="111" t="s">
        <v>75</v>
      </c>
      <c r="S426" s="112" t="s">
        <v>75</v>
      </c>
      <c r="T426" s="112" t="s">
        <v>75</v>
      </c>
      <c r="U426" s="113" t="s">
        <v>75</v>
      </c>
      <c r="V426" s="113" t="s">
        <v>75</v>
      </c>
      <c r="W426" s="114" t="s">
        <v>75</v>
      </c>
      <c r="X426" s="114" t="s">
        <v>75</v>
      </c>
    </row>
    <row r="427" spans="14:24" ht="15.75" x14ac:dyDescent="0.25">
      <c r="N427" s="110">
        <v>49490</v>
      </c>
      <c r="O427" s="111" t="s">
        <v>75</v>
      </c>
      <c r="P427" s="111" t="s">
        <v>75</v>
      </c>
      <c r="Q427" s="111" t="s">
        <v>75</v>
      </c>
      <c r="R427" s="111" t="s">
        <v>75</v>
      </c>
      <c r="S427" s="112" t="s">
        <v>75</v>
      </c>
      <c r="T427" s="112" t="s">
        <v>75</v>
      </c>
      <c r="U427" s="113" t="s">
        <v>75</v>
      </c>
      <c r="V427" s="113" t="s">
        <v>75</v>
      </c>
      <c r="W427" s="114" t="s">
        <v>75</v>
      </c>
      <c r="X427" s="114" t="s">
        <v>75</v>
      </c>
    </row>
    <row r="428" spans="14:24" ht="15.75" x14ac:dyDescent="0.25">
      <c r="N428" s="110">
        <v>49521</v>
      </c>
      <c r="O428" s="111" t="s">
        <v>75</v>
      </c>
      <c r="P428" s="111" t="s">
        <v>75</v>
      </c>
      <c r="Q428" s="111" t="s">
        <v>75</v>
      </c>
      <c r="R428" s="111" t="s">
        <v>75</v>
      </c>
      <c r="S428" s="112" t="s">
        <v>75</v>
      </c>
      <c r="T428" s="112" t="s">
        <v>75</v>
      </c>
      <c r="U428" s="113" t="s">
        <v>75</v>
      </c>
      <c r="V428" s="113" t="s">
        <v>75</v>
      </c>
      <c r="W428" s="114" t="s">
        <v>75</v>
      </c>
      <c r="X428" s="114" t="s">
        <v>75</v>
      </c>
    </row>
    <row r="429" spans="14:24" ht="15.75" x14ac:dyDescent="0.25">
      <c r="N429" s="110">
        <v>49552</v>
      </c>
      <c r="O429" s="111" t="s">
        <v>75</v>
      </c>
      <c r="P429" s="111" t="s">
        <v>75</v>
      </c>
      <c r="Q429" s="111" t="s">
        <v>75</v>
      </c>
      <c r="R429" s="111" t="s">
        <v>75</v>
      </c>
      <c r="S429" s="112" t="s">
        <v>75</v>
      </c>
      <c r="T429" s="112" t="s">
        <v>75</v>
      </c>
      <c r="U429" s="113" t="s">
        <v>75</v>
      </c>
      <c r="V429" s="113" t="s">
        <v>75</v>
      </c>
      <c r="W429" s="114" t="s">
        <v>75</v>
      </c>
      <c r="X429" s="114" t="s">
        <v>75</v>
      </c>
    </row>
    <row r="430" spans="14:24" ht="15.75" x14ac:dyDescent="0.25">
      <c r="N430" s="110">
        <v>49582</v>
      </c>
      <c r="O430" s="111" t="s">
        <v>75</v>
      </c>
      <c r="P430" s="111" t="s">
        <v>75</v>
      </c>
      <c r="Q430" s="111" t="s">
        <v>75</v>
      </c>
      <c r="R430" s="111" t="s">
        <v>75</v>
      </c>
      <c r="S430" s="112" t="s">
        <v>75</v>
      </c>
      <c r="T430" s="112" t="s">
        <v>75</v>
      </c>
      <c r="U430" s="113" t="s">
        <v>75</v>
      </c>
      <c r="V430" s="113" t="s">
        <v>75</v>
      </c>
      <c r="W430" s="114" t="s">
        <v>75</v>
      </c>
      <c r="X430" s="114" t="s">
        <v>75</v>
      </c>
    </row>
    <row r="431" spans="14:24" ht="15.75" x14ac:dyDescent="0.25">
      <c r="N431" s="110">
        <v>49613</v>
      </c>
      <c r="O431" s="111" t="s">
        <v>75</v>
      </c>
      <c r="P431" s="111" t="s">
        <v>75</v>
      </c>
      <c r="Q431" s="111" t="s">
        <v>75</v>
      </c>
      <c r="R431" s="111" t="s">
        <v>75</v>
      </c>
      <c r="S431" s="112" t="s">
        <v>75</v>
      </c>
      <c r="T431" s="112" t="s">
        <v>75</v>
      </c>
      <c r="U431" s="113" t="s">
        <v>75</v>
      </c>
      <c r="V431" s="113" t="s">
        <v>75</v>
      </c>
      <c r="W431" s="114" t="s">
        <v>75</v>
      </c>
      <c r="X431" s="114" t="s">
        <v>75</v>
      </c>
    </row>
    <row r="432" spans="14:24" ht="15.75" x14ac:dyDescent="0.25">
      <c r="N432" s="110">
        <v>49643</v>
      </c>
      <c r="O432" s="111" t="s">
        <v>75</v>
      </c>
      <c r="P432" s="111" t="s">
        <v>75</v>
      </c>
      <c r="Q432" s="111" t="s">
        <v>75</v>
      </c>
      <c r="R432" s="111" t="s">
        <v>75</v>
      </c>
      <c r="S432" s="112" t="s">
        <v>75</v>
      </c>
      <c r="T432" s="112" t="s">
        <v>75</v>
      </c>
      <c r="U432" s="113" t="s">
        <v>75</v>
      </c>
      <c r="V432" s="113" t="s">
        <v>75</v>
      </c>
      <c r="W432" s="114" t="s">
        <v>75</v>
      </c>
      <c r="X432" s="114" t="s">
        <v>75</v>
      </c>
    </row>
    <row r="433" spans="14:24" ht="15.75" x14ac:dyDescent="0.25">
      <c r="N433" s="110">
        <v>49674</v>
      </c>
      <c r="O433" s="111" t="s">
        <v>75</v>
      </c>
      <c r="P433" s="111" t="s">
        <v>75</v>
      </c>
      <c r="Q433" s="111" t="s">
        <v>75</v>
      </c>
      <c r="R433" s="111" t="s">
        <v>75</v>
      </c>
      <c r="S433" s="112" t="s">
        <v>75</v>
      </c>
      <c r="T433" s="112" t="s">
        <v>75</v>
      </c>
      <c r="U433" s="113" t="s">
        <v>75</v>
      </c>
      <c r="V433" s="113" t="s">
        <v>75</v>
      </c>
      <c r="W433" s="114" t="s">
        <v>75</v>
      </c>
      <c r="X433" s="114" t="s">
        <v>75</v>
      </c>
    </row>
    <row r="434" spans="14:24" ht="15.75" x14ac:dyDescent="0.25">
      <c r="N434" s="110">
        <v>49705</v>
      </c>
      <c r="O434" s="111" t="s">
        <v>75</v>
      </c>
      <c r="P434" s="111" t="s">
        <v>75</v>
      </c>
      <c r="Q434" s="111" t="s">
        <v>75</v>
      </c>
      <c r="R434" s="111" t="s">
        <v>75</v>
      </c>
      <c r="S434" s="112" t="s">
        <v>75</v>
      </c>
      <c r="T434" s="112" t="s">
        <v>75</v>
      </c>
      <c r="U434" s="113" t="s">
        <v>75</v>
      </c>
      <c r="V434" s="113" t="s">
        <v>75</v>
      </c>
      <c r="W434" s="114" t="s">
        <v>75</v>
      </c>
      <c r="X434" s="114" t="s">
        <v>75</v>
      </c>
    </row>
    <row r="435" spans="14:24" ht="15.75" x14ac:dyDescent="0.25">
      <c r="N435" s="110">
        <v>49734</v>
      </c>
      <c r="O435" s="111" t="s">
        <v>75</v>
      </c>
      <c r="P435" s="111" t="s">
        <v>75</v>
      </c>
      <c r="Q435" s="111" t="s">
        <v>75</v>
      </c>
      <c r="R435" s="111" t="s">
        <v>75</v>
      </c>
      <c r="S435" s="112" t="s">
        <v>75</v>
      </c>
      <c r="T435" s="112" t="s">
        <v>75</v>
      </c>
      <c r="U435" s="113" t="s">
        <v>75</v>
      </c>
      <c r="V435" s="113" t="s">
        <v>75</v>
      </c>
      <c r="W435" s="114" t="s">
        <v>75</v>
      </c>
      <c r="X435" s="114" t="s">
        <v>75</v>
      </c>
    </row>
    <row r="436" spans="14:24" ht="15.75" x14ac:dyDescent="0.25">
      <c r="N436" s="110">
        <v>49765</v>
      </c>
      <c r="O436" s="111" t="s">
        <v>75</v>
      </c>
      <c r="P436" s="111" t="s">
        <v>75</v>
      </c>
      <c r="Q436" s="111" t="s">
        <v>75</v>
      </c>
      <c r="R436" s="111" t="s">
        <v>75</v>
      </c>
      <c r="S436" s="112" t="s">
        <v>75</v>
      </c>
      <c r="T436" s="112" t="s">
        <v>75</v>
      </c>
      <c r="U436" s="113" t="s">
        <v>75</v>
      </c>
      <c r="V436" s="113" t="s">
        <v>75</v>
      </c>
      <c r="W436" s="114" t="s">
        <v>75</v>
      </c>
      <c r="X436" s="114" t="s">
        <v>75</v>
      </c>
    </row>
    <row r="437" spans="14:24" ht="15.75" x14ac:dyDescent="0.25">
      <c r="N437" s="110">
        <v>49795</v>
      </c>
      <c r="O437" s="111" t="s">
        <v>75</v>
      </c>
      <c r="P437" s="111" t="s">
        <v>75</v>
      </c>
      <c r="Q437" s="111" t="s">
        <v>75</v>
      </c>
      <c r="R437" s="111" t="s">
        <v>75</v>
      </c>
      <c r="S437" s="112" t="s">
        <v>75</v>
      </c>
      <c r="T437" s="112" t="s">
        <v>75</v>
      </c>
      <c r="U437" s="113" t="s">
        <v>75</v>
      </c>
      <c r="V437" s="113" t="s">
        <v>75</v>
      </c>
      <c r="W437" s="114" t="s">
        <v>75</v>
      </c>
      <c r="X437" s="114" t="s">
        <v>75</v>
      </c>
    </row>
    <row r="438" spans="14:24" ht="15.75" x14ac:dyDescent="0.25">
      <c r="N438" s="110">
        <v>49826</v>
      </c>
      <c r="O438" s="111" t="s">
        <v>75</v>
      </c>
      <c r="P438" s="111" t="s">
        <v>75</v>
      </c>
      <c r="Q438" s="111" t="s">
        <v>75</v>
      </c>
      <c r="R438" s="111" t="s">
        <v>75</v>
      </c>
      <c r="S438" s="112" t="s">
        <v>75</v>
      </c>
      <c r="T438" s="112" t="s">
        <v>75</v>
      </c>
      <c r="U438" s="113" t="s">
        <v>75</v>
      </c>
      <c r="V438" s="113" t="s">
        <v>75</v>
      </c>
      <c r="W438" s="114" t="s">
        <v>75</v>
      </c>
      <c r="X438" s="114" t="s">
        <v>75</v>
      </c>
    </row>
    <row r="439" spans="14:24" ht="15.75" x14ac:dyDescent="0.25">
      <c r="N439" s="110">
        <v>49856</v>
      </c>
      <c r="O439" s="111" t="s">
        <v>75</v>
      </c>
      <c r="P439" s="111" t="s">
        <v>75</v>
      </c>
      <c r="Q439" s="111" t="s">
        <v>75</v>
      </c>
      <c r="R439" s="111" t="s">
        <v>75</v>
      </c>
      <c r="S439" s="112" t="s">
        <v>75</v>
      </c>
      <c r="T439" s="112" t="s">
        <v>75</v>
      </c>
      <c r="U439" s="113" t="s">
        <v>75</v>
      </c>
      <c r="V439" s="113" t="s">
        <v>75</v>
      </c>
      <c r="W439" s="114" t="s">
        <v>75</v>
      </c>
      <c r="X439" s="114" t="s">
        <v>75</v>
      </c>
    </row>
    <row r="440" spans="14:24" ht="15.75" x14ac:dyDescent="0.25">
      <c r="N440" s="110">
        <v>49887</v>
      </c>
      <c r="O440" s="111" t="s">
        <v>75</v>
      </c>
      <c r="P440" s="111" t="s">
        <v>75</v>
      </c>
      <c r="Q440" s="111" t="s">
        <v>75</v>
      </c>
      <c r="R440" s="111" t="s">
        <v>75</v>
      </c>
      <c r="S440" s="112" t="s">
        <v>75</v>
      </c>
      <c r="T440" s="112" t="s">
        <v>75</v>
      </c>
      <c r="U440" s="113" t="s">
        <v>75</v>
      </c>
      <c r="V440" s="113" t="s">
        <v>75</v>
      </c>
      <c r="W440" s="114" t="s">
        <v>75</v>
      </c>
      <c r="X440" s="114" t="s">
        <v>75</v>
      </c>
    </row>
    <row r="441" spans="14:24" ht="15.75" x14ac:dyDescent="0.25">
      <c r="N441" s="110">
        <v>49918</v>
      </c>
      <c r="O441" s="111" t="s">
        <v>75</v>
      </c>
      <c r="P441" s="111" t="s">
        <v>75</v>
      </c>
      <c r="Q441" s="111" t="s">
        <v>75</v>
      </c>
      <c r="R441" s="111" t="s">
        <v>75</v>
      </c>
      <c r="S441" s="112" t="s">
        <v>75</v>
      </c>
      <c r="T441" s="112" t="s">
        <v>75</v>
      </c>
      <c r="U441" s="113" t="s">
        <v>75</v>
      </c>
      <c r="V441" s="113" t="s">
        <v>75</v>
      </c>
      <c r="W441" s="114" t="s">
        <v>75</v>
      </c>
      <c r="X441" s="114" t="s">
        <v>75</v>
      </c>
    </row>
    <row r="442" spans="14:24" ht="15.75" x14ac:dyDescent="0.25">
      <c r="N442" s="110">
        <v>49948</v>
      </c>
      <c r="O442" s="111" t="s">
        <v>75</v>
      </c>
      <c r="P442" s="111" t="s">
        <v>75</v>
      </c>
      <c r="Q442" s="111" t="s">
        <v>75</v>
      </c>
      <c r="R442" s="111" t="s">
        <v>75</v>
      </c>
      <c r="S442" s="112" t="s">
        <v>75</v>
      </c>
      <c r="T442" s="112" t="s">
        <v>75</v>
      </c>
      <c r="U442" s="113" t="s">
        <v>75</v>
      </c>
      <c r="V442" s="113" t="s">
        <v>75</v>
      </c>
      <c r="W442" s="114" t="s">
        <v>75</v>
      </c>
      <c r="X442" s="114" t="s">
        <v>75</v>
      </c>
    </row>
    <row r="443" spans="14:24" ht="15.75" x14ac:dyDescent="0.25">
      <c r="N443" s="110">
        <v>49979</v>
      </c>
      <c r="O443" s="111" t="s">
        <v>75</v>
      </c>
      <c r="P443" s="111" t="s">
        <v>75</v>
      </c>
      <c r="Q443" s="111" t="s">
        <v>75</v>
      </c>
      <c r="R443" s="111" t="s">
        <v>75</v>
      </c>
      <c r="S443" s="112" t="s">
        <v>75</v>
      </c>
      <c r="T443" s="112" t="s">
        <v>75</v>
      </c>
      <c r="U443" s="113" t="s">
        <v>75</v>
      </c>
      <c r="V443" s="113" t="s">
        <v>75</v>
      </c>
      <c r="W443" s="114" t="s">
        <v>75</v>
      </c>
      <c r="X443" s="114" t="s">
        <v>75</v>
      </c>
    </row>
    <row r="444" spans="14:24" ht="15.75" x14ac:dyDescent="0.25">
      <c r="N444" s="110">
        <v>50009</v>
      </c>
      <c r="O444" s="111" t="s">
        <v>75</v>
      </c>
      <c r="P444" s="111" t="s">
        <v>75</v>
      </c>
      <c r="Q444" s="111" t="s">
        <v>75</v>
      </c>
      <c r="R444" s="111" t="s">
        <v>75</v>
      </c>
      <c r="S444" s="112" t="s">
        <v>75</v>
      </c>
      <c r="T444" s="112" t="s">
        <v>75</v>
      </c>
      <c r="U444" s="113" t="s">
        <v>75</v>
      </c>
      <c r="V444" s="113" t="s">
        <v>75</v>
      </c>
      <c r="W444" s="114" t="s">
        <v>75</v>
      </c>
      <c r="X444" s="114" t="s">
        <v>75</v>
      </c>
    </row>
    <row r="445" spans="14:24" ht="15.75" x14ac:dyDescent="0.25">
      <c r="N445" s="110">
        <v>50040</v>
      </c>
      <c r="O445" s="111" t="s">
        <v>75</v>
      </c>
      <c r="P445" s="111" t="s">
        <v>75</v>
      </c>
      <c r="Q445" s="111" t="s">
        <v>75</v>
      </c>
      <c r="R445" s="111" t="s">
        <v>75</v>
      </c>
      <c r="S445" s="112" t="s">
        <v>75</v>
      </c>
      <c r="T445" s="112" t="s">
        <v>75</v>
      </c>
      <c r="U445" s="113" t="s">
        <v>75</v>
      </c>
      <c r="V445" s="113" t="s">
        <v>75</v>
      </c>
      <c r="W445" s="114" t="s">
        <v>75</v>
      </c>
      <c r="X445" s="114" t="s">
        <v>75</v>
      </c>
    </row>
    <row r="446" spans="14:24" ht="15.75" x14ac:dyDescent="0.25">
      <c r="N446" s="110">
        <v>50071</v>
      </c>
      <c r="O446" s="111" t="s">
        <v>75</v>
      </c>
      <c r="P446" s="111" t="s">
        <v>75</v>
      </c>
      <c r="Q446" s="111" t="s">
        <v>75</v>
      </c>
      <c r="R446" s="111" t="s">
        <v>75</v>
      </c>
      <c r="S446" s="112" t="s">
        <v>75</v>
      </c>
      <c r="T446" s="112" t="s">
        <v>75</v>
      </c>
      <c r="U446" s="113" t="s">
        <v>75</v>
      </c>
      <c r="V446" s="113" t="s">
        <v>75</v>
      </c>
      <c r="W446" s="114" t="s">
        <v>75</v>
      </c>
      <c r="X446" s="114" t="s">
        <v>75</v>
      </c>
    </row>
    <row r="447" spans="14:24" ht="15.75" x14ac:dyDescent="0.25">
      <c r="N447" s="110">
        <v>50099</v>
      </c>
      <c r="O447" s="111" t="s">
        <v>75</v>
      </c>
      <c r="P447" s="111" t="s">
        <v>75</v>
      </c>
      <c r="Q447" s="111" t="s">
        <v>75</v>
      </c>
      <c r="R447" s="111" t="s">
        <v>75</v>
      </c>
      <c r="S447" s="112" t="s">
        <v>75</v>
      </c>
      <c r="T447" s="112" t="s">
        <v>75</v>
      </c>
      <c r="U447" s="113" t="s">
        <v>75</v>
      </c>
      <c r="V447" s="113" t="s">
        <v>75</v>
      </c>
      <c r="W447" s="114" t="s">
        <v>75</v>
      </c>
      <c r="X447" s="114" t="s">
        <v>75</v>
      </c>
    </row>
    <row r="448" spans="14:24" ht="15.75" x14ac:dyDescent="0.25">
      <c r="N448" s="110">
        <v>50130</v>
      </c>
      <c r="O448" s="111" t="s">
        <v>75</v>
      </c>
      <c r="P448" s="111" t="s">
        <v>75</v>
      </c>
      <c r="Q448" s="111" t="s">
        <v>75</v>
      </c>
      <c r="R448" s="111" t="s">
        <v>75</v>
      </c>
      <c r="S448" s="112" t="s">
        <v>75</v>
      </c>
      <c r="T448" s="112" t="s">
        <v>75</v>
      </c>
      <c r="U448" s="113" t="s">
        <v>75</v>
      </c>
      <c r="V448" s="113" t="s">
        <v>75</v>
      </c>
      <c r="W448" s="114" t="s">
        <v>75</v>
      </c>
      <c r="X448" s="114" t="s">
        <v>75</v>
      </c>
    </row>
    <row r="449" spans="14:24" ht="15.75" x14ac:dyDescent="0.25">
      <c r="N449" s="110">
        <v>50160</v>
      </c>
      <c r="O449" s="111" t="s">
        <v>75</v>
      </c>
      <c r="P449" s="111" t="s">
        <v>75</v>
      </c>
      <c r="Q449" s="111" t="s">
        <v>75</v>
      </c>
      <c r="R449" s="111" t="s">
        <v>75</v>
      </c>
      <c r="S449" s="112" t="s">
        <v>75</v>
      </c>
      <c r="T449" s="112" t="s">
        <v>75</v>
      </c>
      <c r="U449" s="113" t="s">
        <v>75</v>
      </c>
      <c r="V449" s="113" t="s">
        <v>75</v>
      </c>
      <c r="W449" s="114" t="s">
        <v>75</v>
      </c>
      <c r="X449" s="114" t="s">
        <v>75</v>
      </c>
    </row>
    <row r="450" spans="14:24" ht="15.75" x14ac:dyDescent="0.25">
      <c r="N450" s="110">
        <v>50191</v>
      </c>
      <c r="O450" s="111" t="s">
        <v>75</v>
      </c>
      <c r="P450" s="111" t="s">
        <v>75</v>
      </c>
      <c r="Q450" s="111" t="s">
        <v>75</v>
      </c>
      <c r="R450" s="111" t="s">
        <v>75</v>
      </c>
      <c r="S450" s="112" t="s">
        <v>75</v>
      </c>
      <c r="T450" s="112" t="s">
        <v>75</v>
      </c>
      <c r="U450" s="113" t="s">
        <v>75</v>
      </c>
      <c r="V450" s="113" t="s">
        <v>75</v>
      </c>
      <c r="W450" s="114" t="s">
        <v>75</v>
      </c>
      <c r="X450" s="114" t="s">
        <v>75</v>
      </c>
    </row>
    <row r="451" spans="14:24" ht="15.75" x14ac:dyDescent="0.25">
      <c r="N451" s="110">
        <v>50221</v>
      </c>
      <c r="O451" s="111" t="s">
        <v>75</v>
      </c>
      <c r="P451" s="111" t="s">
        <v>75</v>
      </c>
      <c r="Q451" s="111" t="s">
        <v>75</v>
      </c>
      <c r="R451" s="111" t="s">
        <v>75</v>
      </c>
      <c r="S451" s="112" t="s">
        <v>75</v>
      </c>
      <c r="T451" s="112" t="s">
        <v>75</v>
      </c>
      <c r="U451" s="113" t="s">
        <v>75</v>
      </c>
      <c r="V451" s="113" t="s">
        <v>75</v>
      </c>
      <c r="W451" s="114" t="s">
        <v>75</v>
      </c>
      <c r="X451" s="114" t="s">
        <v>75</v>
      </c>
    </row>
    <row r="452" spans="14:24" ht="15.75" x14ac:dyDescent="0.25">
      <c r="N452" s="110">
        <v>50252</v>
      </c>
      <c r="O452" s="111" t="s">
        <v>75</v>
      </c>
      <c r="P452" s="111" t="s">
        <v>75</v>
      </c>
      <c r="Q452" s="111" t="s">
        <v>75</v>
      </c>
      <c r="R452" s="111" t="s">
        <v>75</v>
      </c>
      <c r="S452" s="112" t="s">
        <v>75</v>
      </c>
      <c r="T452" s="112" t="s">
        <v>75</v>
      </c>
      <c r="U452" s="113" t="s">
        <v>75</v>
      </c>
      <c r="V452" s="113" t="s">
        <v>75</v>
      </c>
      <c r="W452" s="114" t="s">
        <v>75</v>
      </c>
      <c r="X452" s="114" t="s">
        <v>75</v>
      </c>
    </row>
    <row r="453" spans="14:24" ht="15.75" x14ac:dyDescent="0.25">
      <c r="N453" s="110">
        <v>50283</v>
      </c>
      <c r="O453" s="111" t="s">
        <v>75</v>
      </c>
      <c r="P453" s="111" t="s">
        <v>75</v>
      </c>
      <c r="Q453" s="111" t="s">
        <v>75</v>
      </c>
      <c r="R453" s="111" t="s">
        <v>75</v>
      </c>
      <c r="S453" s="112" t="s">
        <v>75</v>
      </c>
      <c r="T453" s="112" t="s">
        <v>75</v>
      </c>
      <c r="U453" s="113" t="s">
        <v>75</v>
      </c>
      <c r="V453" s="113" t="s">
        <v>75</v>
      </c>
      <c r="W453" s="114" t="s">
        <v>75</v>
      </c>
      <c r="X453" s="114" t="s">
        <v>75</v>
      </c>
    </row>
    <row r="454" spans="14:24" ht="15.75" x14ac:dyDescent="0.25">
      <c r="N454" s="110">
        <v>50313</v>
      </c>
      <c r="O454" s="111" t="s">
        <v>75</v>
      </c>
      <c r="P454" s="111" t="s">
        <v>75</v>
      </c>
      <c r="Q454" s="111" t="s">
        <v>75</v>
      </c>
      <c r="R454" s="111" t="s">
        <v>75</v>
      </c>
      <c r="S454" s="112" t="s">
        <v>75</v>
      </c>
      <c r="T454" s="112" t="s">
        <v>75</v>
      </c>
      <c r="U454" s="113" t="s">
        <v>75</v>
      </c>
      <c r="V454" s="113" t="s">
        <v>75</v>
      </c>
      <c r="W454" s="114" t="s">
        <v>75</v>
      </c>
      <c r="X454" s="114" t="s">
        <v>75</v>
      </c>
    </row>
    <row r="455" spans="14:24" ht="15.75" x14ac:dyDescent="0.25">
      <c r="N455" s="110">
        <v>50344</v>
      </c>
      <c r="O455" s="111" t="s">
        <v>75</v>
      </c>
      <c r="P455" s="111" t="s">
        <v>75</v>
      </c>
      <c r="Q455" s="111" t="s">
        <v>75</v>
      </c>
      <c r="R455" s="111" t="s">
        <v>75</v>
      </c>
      <c r="S455" s="112" t="s">
        <v>75</v>
      </c>
      <c r="T455" s="112" t="s">
        <v>75</v>
      </c>
      <c r="U455" s="113" t="s">
        <v>75</v>
      </c>
      <c r="V455" s="113" t="s">
        <v>75</v>
      </c>
      <c r="W455" s="114" t="s">
        <v>75</v>
      </c>
      <c r="X455" s="114" t="s">
        <v>75</v>
      </c>
    </row>
    <row r="456" spans="14:24" ht="15.75" x14ac:dyDescent="0.25">
      <c r="N456" s="110">
        <v>50374</v>
      </c>
      <c r="O456" s="111" t="s">
        <v>75</v>
      </c>
      <c r="P456" s="111" t="s">
        <v>75</v>
      </c>
      <c r="Q456" s="111" t="s">
        <v>75</v>
      </c>
      <c r="R456" s="111" t="s">
        <v>75</v>
      </c>
      <c r="S456" s="112" t="s">
        <v>75</v>
      </c>
      <c r="T456" s="112" t="s">
        <v>75</v>
      </c>
      <c r="U456" s="113" t="s">
        <v>75</v>
      </c>
      <c r="V456" s="113" t="s">
        <v>75</v>
      </c>
      <c r="W456" s="114" t="s">
        <v>75</v>
      </c>
      <c r="X456" s="114" t="s">
        <v>75</v>
      </c>
    </row>
    <row r="457" spans="14:24" ht="15.75" x14ac:dyDescent="0.25">
      <c r="N457" s="110">
        <v>50405</v>
      </c>
      <c r="O457" s="111" t="s">
        <v>75</v>
      </c>
      <c r="P457" s="111" t="s">
        <v>75</v>
      </c>
      <c r="Q457" s="111" t="s">
        <v>75</v>
      </c>
      <c r="R457" s="111" t="s">
        <v>75</v>
      </c>
      <c r="S457" s="112" t="s">
        <v>75</v>
      </c>
      <c r="T457" s="112" t="s">
        <v>75</v>
      </c>
      <c r="U457" s="113" t="s">
        <v>75</v>
      </c>
      <c r="V457" s="113" t="s">
        <v>75</v>
      </c>
      <c r="W457" s="114" t="s">
        <v>75</v>
      </c>
      <c r="X457" s="114" t="s">
        <v>75</v>
      </c>
    </row>
    <row r="458" spans="14:24" ht="15.75" x14ac:dyDescent="0.25">
      <c r="N458" s="110">
        <v>50436</v>
      </c>
      <c r="O458" s="111" t="s">
        <v>75</v>
      </c>
      <c r="P458" s="111" t="s">
        <v>75</v>
      </c>
      <c r="Q458" s="111" t="s">
        <v>75</v>
      </c>
      <c r="R458" s="111" t="s">
        <v>75</v>
      </c>
      <c r="S458" s="112" t="s">
        <v>75</v>
      </c>
      <c r="T458" s="112" t="s">
        <v>75</v>
      </c>
      <c r="U458" s="113" t="s">
        <v>75</v>
      </c>
      <c r="V458" s="113" t="s">
        <v>75</v>
      </c>
      <c r="W458" s="114" t="s">
        <v>75</v>
      </c>
      <c r="X458" s="114" t="s">
        <v>75</v>
      </c>
    </row>
    <row r="459" spans="14:24" ht="15.75" x14ac:dyDescent="0.25">
      <c r="N459" s="110">
        <v>50464</v>
      </c>
      <c r="O459" s="111" t="s">
        <v>75</v>
      </c>
      <c r="P459" s="111" t="s">
        <v>75</v>
      </c>
      <c r="Q459" s="111" t="s">
        <v>75</v>
      </c>
      <c r="R459" s="111" t="s">
        <v>75</v>
      </c>
      <c r="S459" s="112" t="s">
        <v>75</v>
      </c>
      <c r="T459" s="112" t="s">
        <v>75</v>
      </c>
      <c r="U459" s="113" t="s">
        <v>75</v>
      </c>
      <c r="V459" s="113" t="s">
        <v>75</v>
      </c>
      <c r="W459" s="114" t="s">
        <v>75</v>
      </c>
      <c r="X459" s="114" t="s">
        <v>75</v>
      </c>
    </row>
    <row r="460" spans="14:24" ht="15.75" x14ac:dyDescent="0.25">
      <c r="N460" s="110">
        <v>50495</v>
      </c>
      <c r="O460" s="111" t="s">
        <v>75</v>
      </c>
      <c r="P460" s="111" t="s">
        <v>75</v>
      </c>
      <c r="Q460" s="111" t="s">
        <v>75</v>
      </c>
      <c r="R460" s="111" t="s">
        <v>75</v>
      </c>
      <c r="S460" s="112" t="s">
        <v>75</v>
      </c>
      <c r="T460" s="112" t="s">
        <v>75</v>
      </c>
      <c r="U460" s="113" t="s">
        <v>75</v>
      </c>
      <c r="V460" s="113" t="s">
        <v>75</v>
      </c>
      <c r="W460" s="114" t="s">
        <v>75</v>
      </c>
      <c r="X460" s="114" t="s">
        <v>75</v>
      </c>
    </row>
    <row r="461" spans="14:24" ht="15.75" x14ac:dyDescent="0.25">
      <c r="N461" s="110">
        <v>50525</v>
      </c>
      <c r="O461" s="111" t="s">
        <v>75</v>
      </c>
      <c r="P461" s="111" t="s">
        <v>75</v>
      </c>
      <c r="Q461" s="111" t="s">
        <v>75</v>
      </c>
      <c r="R461" s="111" t="s">
        <v>75</v>
      </c>
      <c r="S461" s="112" t="s">
        <v>75</v>
      </c>
      <c r="T461" s="112" t="s">
        <v>75</v>
      </c>
      <c r="U461" s="113" t="s">
        <v>75</v>
      </c>
      <c r="V461" s="113" t="s">
        <v>75</v>
      </c>
      <c r="W461" s="114" t="s">
        <v>75</v>
      </c>
      <c r="X461" s="114" t="s">
        <v>75</v>
      </c>
    </row>
    <row r="462" spans="14:24" ht="15.75" x14ac:dyDescent="0.25">
      <c r="N462" s="110">
        <v>50556</v>
      </c>
      <c r="O462" s="111" t="s">
        <v>75</v>
      </c>
      <c r="P462" s="111" t="s">
        <v>75</v>
      </c>
      <c r="Q462" s="111" t="s">
        <v>75</v>
      </c>
      <c r="R462" s="111" t="s">
        <v>75</v>
      </c>
      <c r="S462" s="112" t="s">
        <v>75</v>
      </c>
      <c r="T462" s="112" t="s">
        <v>75</v>
      </c>
      <c r="U462" s="113" t="s">
        <v>75</v>
      </c>
      <c r="V462" s="113" t="s">
        <v>75</v>
      </c>
      <c r="W462" s="114" t="s">
        <v>75</v>
      </c>
      <c r="X462" s="114" t="s">
        <v>75</v>
      </c>
    </row>
    <row r="463" spans="14:24" ht="15.75" x14ac:dyDescent="0.25">
      <c r="N463" s="110">
        <v>50586</v>
      </c>
      <c r="O463" s="111" t="s">
        <v>75</v>
      </c>
      <c r="P463" s="111" t="s">
        <v>75</v>
      </c>
      <c r="Q463" s="111" t="s">
        <v>75</v>
      </c>
      <c r="R463" s="111" t="s">
        <v>75</v>
      </c>
      <c r="S463" s="112" t="s">
        <v>75</v>
      </c>
      <c r="T463" s="112" t="s">
        <v>75</v>
      </c>
      <c r="U463" s="113" t="s">
        <v>75</v>
      </c>
      <c r="V463" s="113" t="s">
        <v>75</v>
      </c>
      <c r="W463" s="114" t="s">
        <v>75</v>
      </c>
      <c r="X463" s="114" t="s">
        <v>75</v>
      </c>
    </row>
    <row r="464" spans="14:24" ht="15.75" x14ac:dyDescent="0.25">
      <c r="N464" s="110">
        <v>50617</v>
      </c>
      <c r="O464" s="111" t="s">
        <v>75</v>
      </c>
      <c r="P464" s="111" t="s">
        <v>75</v>
      </c>
      <c r="Q464" s="111" t="s">
        <v>75</v>
      </c>
      <c r="R464" s="111" t="s">
        <v>75</v>
      </c>
      <c r="S464" s="112" t="s">
        <v>75</v>
      </c>
      <c r="T464" s="112" t="s">
        <v>75</v>
      </c>
      <c r="U464" s="113" t="s">
        <v>75</v>
      </c>
      <c r="V464" s="113" t="s">
        <v>75</v>
      </c>
      <c r="W464" s="114" t="s">
        <v>75</v>
      </c>
      <c r="X464" s="114" t="s">
        <v>75</v>
      </c>
    </row>
    <row r="465" spans="14:24" ht="15.75" x14ac:dyDescent="0.25">
      <c r="N465" s="110">
        <v>50648</v>
      </c>
      <c r="O465" s="111" t="s">
        <v>75</v>
      </c>
      <c r="P465" s="111" t="s">
        <v>75</v>
      </c>
      <c r="Q465" s="111" t="s">
        <v>75</v>
      </c>
      <c r="R465" s="111" t="s">
        <v>75</v>
      </c>
      <c r="S465" s="112" t="s">
        <v>75</v>
      </c>
      <c r="T465" s="112" t="s">
        <v>75</v>
      </c>
      <c r="U465" s="113" t="s">
        <v>75</v>
      </c>
      <c r="V465" s="113" t="s">
        <v>75</v>
      </c>
      <c r="W465" s="114" t="s">
        <v>75</v>
      </c>
      <c r="X465" s="114" t="s">
        <v>75</v>
      </c>
    </row>
    <row r="466" spans="14:24" ht="15.75" x14ac:dyDescent="0.25">
      <c r="N466" s="110">
        <v>50678</v>
      </c>
      <c r="O466" s="111" t="s">
        <v>75</v>
      </c>
      <c r="P466" s="111" t="s">
        <v>75</v>
      </c>
      <c r="Q466" s="111" t="s">
        <v>75</v>
      </c>
      <c r="R466" s="111" t="s">
        <v>75</v>
      </c>
      <c r="S466" s="112" t="s">
        <v>75</v>
      </c>
      <c r="T466" s="112" t="s">
        <v>75</v>
      </c>
      <c r="U466" s="113" t="s">
        <v>75</v>
      </c>
      <c r="V466" s="113" t="s">
        <v>75</v>
      </c>
      <c r="W466" s="114" t="s">
        <v>75</v>
      </c>
      <c r="X466" s="114" t="s">
        <v>75</v>
      </c>
    </row>
    <row r="467" spans="14:24" ht="15.75" x14ac:dyDescent="0.25">
      <c r="N467" s="110">
        <v>50709</v>
      </c>
      <c r="O467" s="111" t="s">
        <v>75</v>
      </c>
      <c r="P467" s="111" t="s">
        <v>75</v>
      </c>
      <c r="Q467" s="111" t="s">
        <v>75</v>
      </c>
      <c r="R467" s="111" t="s">
        <v>75</v>
      </c>
      <c r="S467" s="112" t="s">
        <v>75</v>
      </c>
      <c r="T467" s="112" t="s">
        <v>75</v>
      </c>
      <c r="U467" s="113" t="s">
        <v>75</v>
      </c>
      <c r="V467" s="113" t="s">
        <v>75</v>
      </c>
      <c r="W467" s="114" t="s">
        <v>75</v>
      </c>
      <c r="X467" s="114" t="s">
        <v>75</v>
      </c>
    </row>
    <row r="468" spans="14:24" ht="15.75" x14ac:dyDescent="0.25">
      <c r="N468" s="110">
        <v>50739</v>
      </c>
      <c r="O468" s="111" t="s">
        <v>75</v>
      </c>
      <c r="P468" s="111" t="s">
        <v>75</v>
      </c>
      <c r="Q468" s="111" t="s">
        <v>75</v>
      </c>
      <c r="R468" s="111" t="s">
        <v>75</v>
      </c>
      <c r="S468" s="112" t="s">
        <v>75</v>
      </c>
      <c r="T468" s="112" t="s">
        <v>75</v>
      </c>
      <c r="U468" s="113" t="s">
        <v>75</v>
      </c>
      <c r="V468" s="113" t="s">
        <v>75</v>
      </c>
      <c r="W468" s="114" t="s">
        <v>75</v>
      </c>
      <c r="X468" s="114" t="s">
        <v>75</v>
      </c>
    </row>
    <row r="469" spans="14:24" ht="15.75" x14ac:dyDescent="0.25">
      <c r="N469" s="110">
        <v>50770</v>
      </c>
      <c r="O469" s="111" t="s">
        <v>75</v>
      </c>
      <c r="P469" s="111" t="s">
        <v>75</v>
      </c>
      <c r="Q469" s="111" t="s">
        <v>75</v>
      </c>
      <c r="R469" s="111" t="s">
        <v>75</v>
      </c>
      <c r="S469" s="112" t="s">
        <v>75</v>
      </c>
      <c r="T469" s="112" t="s">
        <v>75</v>
      </c>
      <c r="U469" s="113" t="s">
        <v>75</v>
      </c>
      <c r="V469" s="113" t="s">
        <v>75</v>
      </c>
      <c r="W469" s="114" t="s">
        <v>75</v>
      </c>
      <c r="X469" s="114" t="s">
        <v>75</v>
      </c>
    </row>
    <row r="470" spans="14:24" ht="15.75" x14ac:dyDescent="0.25">
      <c r="N470" s="110">
        <v>50801</v>
      </c>
      <c r="O470" s="111" t="s">
        <v>75</v>
      </c>
      <c r="P470" s="111" t="s">
        <v>75</v>
      </c>
      <c r="Q470" s="111" t="s">
        <v>75</v>
      </c>
      <c r="R470" s="111" t="s">
        <v>75</v>
      </c>
      <c r="S470" s="112" t="s">
        <v>75</v>
      </c>
      <c r="T470" s="112" t="s">
        <v>75</v>
      </c>
      <c r="U470" s="113" t="s">
        <v>75</v>
      </c>
      <c r="V470" s="113" t="s">
        <v>75</v>
      </c>
      <c r="W470" s="114" t="s">
        <v>75</v>
      </c>
      <c r="X470" s="114" t="s">
        <v>75</v>
      </c>
    </row>
    <row r="471" spans="14:24" ht="15.75" x14ac:dyDescent="0.25">
      <c r="N471" s="110">
        <v>50829</v>
      </c>
      <c r="O471" s="111" t="s">
        <v>75</v>
      </c>
      <c r="P471" s="111" t="s">
        <v>75</v>
      </c>
      <c r="Q471" s="111" t="s">
        <v>75</v>
      </c>
      <c r="R471" s="111" t="s">
        <v>75</v>
      </c>
      <c r="S471" s="112" t="s">
        <v>75</v>
      </c>
      <c r="T471" s="112" t="s">
        <v>75</v>
      </c>
      <c r="U471" s="113" t="s">
        <v>75</v>
      </c>
      <c r="V471" s="113" t="s">
        <v>75</v>
      </c>
      <c r="W471" s="114" t="s">
        <v>75</v>
      </c>
      <c r="X471" s="114" t="s">
        <v>75</v>
      </c>
    </row>
    <row r="472" spans="14:24" ht="15.75" x14ac:dyDescent="0.25">
      <c r="N472" s="110">
        <v>50860</v>
      </c>
      <c r="O472" s="111" t="s">
        <v>75</v>
      </c>
      <c r="P472" s="111" t="s">
        <v>75</v>
      </c>
      <c r="Q472" s="111" t="s">
        <v>75</v>
      </c>
      <c r="R472" s="111" t="s">
        <v>75</v>
      </c>
      <c r="S472" s="112" t="s">
        <v>75</v>
      </c>
      <c r="T472" s="112" t="s">
        <v>75</v>
      </c>
      <c r="U472" s="113" t="s">
        <v>75</v>
      </c>
      <c r="V472" s="113" t="s">
        <v>75</v>
      </c>
      <c r="W472" s="114" t="s">
        <v>75</v>
      </c>
      <c r="X472" s="114" t="s">
        <v>75</v>
      </c>
    </row>
    <row r="473" spans="14:24" ht="15.75" x14ac:dyDescent="0.25">
      <c r="N473" s="110">
        <v>50890</v>
      </c>
      <c r="O473" s="111" t="s">
        <v>75</v>
      </c>
      <c r="P473" s="111" t="s">
        <v>75</v>
      </c>
      <c r="Q473" s="111" t="s">
        <v>75</v>
      </c>
      <c r="R473" s="111" t="s">
        <v>75</v>
      </c>
      <c r="S473" s="112" t="s">
        <v>75</v>
      </c>
      <c r="T473" s="112" t="s">
        <v>75</v>
      </c>
      <c r="U473" s="113" t="s">
        <v>75</v>
      </c>
      <c r="V473" s="113" t="s">
        <v>75</v>
      </c>
      <c r="W473" s="114" t="s">
        <v>75</v>
      </c>
      <c r="X473" s="114" t="s">
        <v>75</v>
      </c>
    </row>
    <row r="474" spans="14:24" ht="15.75" x14ac:dyDescent="0.25">
      <c r="N474" s="110">
        <v>50921</v>
      </c>
      <c r="O474" s="111" t="s">
        <v>75</v>
      </c>
      <c r="P474" s="111" t="s">
        <v>75</v>
      </c>
      <c r="Q474" s="111" t="s">
        <v>75</v>
      </c>
      <c r="R474" s="111" t="s">
        <v>75</v>
      </c>
      <c r="S474" s="112" t="s">
        <v>75</v>
      </c>
      <c r="T474" s="112" t="s">
        <v>75</v>
      </c>
      <c r="U474" s="113" t="s">
        <v>75</v>
      </c>
      <c r="V474" s="113" t="s">
        <v>75</v>
      </c>
      <c r="W474" s="114" t="s">
        <v>75</v>
      </c>
      <c r="X474" s="114" t="s">
        <v>75</v>
      </c>
    </row>
    <row r="475" spans="14:24" ht="15.75" x14ac:dyDescent="0.25">
      <c r="N475" s="110">
        <v>50951</v>
      </c>
      <c r="O475" s="111" t="s">
        <v>75</v>
      </c>
      <c r="P475" s="111" t="s">
        <v>75</v>
      </c>
      <c r="Q475" s="111" t="s">
        <v>75</v>
      </c>
      <c r="R475" s="111" t="s">
        <v>75</v>
      </c>
      <c r="S475" s="112" t="s">
        <v>75</v>
      </c>
      <c r="T475" s="112" t="s">
        <v>75</v>
      </c>
      <c r="U475" s="113" t="s">
        <v>75</v>
      </c>
      <c r="V475" s="113" t="s">
        <v>75</v>
      </c>
      <c r="W475" s="114" t="s">
        <v>75</v>
      </c>
      <c r="X475" s="114" t="s">
        <v>75</v>
      </c>
    </row>
    <row r="476" spans="14:24" ht="15.75" x14ac:dyDescent="0.25">
      <c r="N476" s="110">
        <v>50982</v>
      </c>
      <c r="O476" s="111" t="s">
        <v>75</v>
      </c>
      <c r="P476" s="111" t="s">
        <v>75</v>
      </c>
      <c r="Q476" s="111" t="s">
        <v>75</v>
      </c>
      <c r="R476" s="111" t="s">
        <v>75</v>
      </c>
      <c r="S476" s="112" t="s">
        <v>75</v>
      </c>
      <c r="T476" s="112" t="s">
        <v>75</v>
      </c>
      <c r="U476" s="113" t="s">
        <v>75</v>
      </c>
      <c r="V476" s="113" t="s">
        <v>75</v>
      </c>
      <c r="W476" s="114" t="s">
        <v>75</v>
      </c>
      <c r="X476" s="114" t="s">
        <v>75</v>
      </c>
    </row>
    <row r="477" spans="14:24" ht="15.75" x14ac:dyDescent="0.25">
      <c r="N477" s="110">
        <v>51013</v>
      </c>
      <c r="O477" s="111" t="s">
        <v>75</v>
      </c>
      <c r="P477" s="111" t="s">
        <v>75</v>
      </c>
      <c r="Q477" s="111" t="s">
        <v>75</v>
      </c>
      <c r="R477" s="111" t="s">
        <v>75</v>
      </c>
      <c r="S477" s="112" t="s">
        <v>75</v>
      </c>
      <c r="T477" s="112" t="s">
        <v>75</v>
      </c>
      <c r="U477" s="113" t="s">
        <v>75</v>
      </c>
      <c r="V477" s="113" t="s">
        <v>75</v>
      </c>
      <c r="W477" s="114" t="s">
        <v>75</v>
      </c>
      <c r="X477" s="114" t="s">
        <v>75</v>
      </c>
    </row>
    <row r="478" spans="14:24" ht="15.75" x14ac:dyDescent="0.25">
      <c r="N478" s="110">
        <v>51043</v>
      </c>
      <c r="O478" s="111" t="s">
        <v>75</v>
      </c>
      <c r="P478" s="111" t="s">
        <v>75</v>
      </c>
      <c r="Q478" s="111" t="s">
        <v>75</v>
      </c>
      <c r="R478" s="111" t="s">
        <v>75</v>
      </c>
      <c r="S478" s="112" t="s">
        <v>75</v>
      </c>
      <c r="T478" s="112" t="s">
        <v>75</v>
      </c>
      <c r="U478" s="113" t="s">
        <v>75</v>
      </c>
      <c r="V478" s="113" t="s">
        <v>75</v>
      </c>
      <c r="W478" s="114" t="s">
        <v>75</v>
      </c>
      <c r="X478" s="114" t="s">
        <v>75</v>
      </c>
    </row>
    <row r="479" spans="14:24" ht="15.75" x14ac:dyDescent="0.25">
      <c r="N479" s="110">
        <v>51074</v>
      </c>
      <c r="O479" s="111" t="s">
        <v>75</v>
      </c>
      <c r="P479" s="111" t="s">
        <v>75</v>
      </c>
      <c r="Q479" s="111" t="s">
        <v>75</v>
      </c>
      <c r="R479" s="111" t="s">
        <v>75</v>
      </c>
      <c r="S479" s="112" t="s">
        <v>75</v>
      </c>
      <c r="T479" s="112" t="s">
        <v>75</v>
      </c>
      <c r="U479" s="113" t="s">
        <v>75</v>
      </c>
      <c r="V479" s="113" t="s">
        <v>75</v>
      </c>
      <c r="W479" s="114" t="s">
        <v>75</v>
      </c>
      <c r="X479" s="114" t="s">
        <v>75</v>
      </c>
    </row>
    <row r="480" spans="14:24" ht="15.75" x14ac:dyDescent="0.25">
      <c r="N480" s="110">
        <v>51104</v>
      </c>
      <c r="O480" s="111" t="s">
        <v>75</v>
      </c>
      <c r="P480" s="111" t="s">
        <v>75</v>
      </c>
      <c r="Q480" s="111" t="s">
        <v>75</v>
      </c>
      <c r="R480" s="111" t="s">
        <v>75</v>
      </c>
      <c r="S480" s="112" t="s">
        <v>75</v>
      </c>
      <c r="T480" s="112" t="s">
        <v>75</v>
      </c>
      <c r="U480" s="113" t="s">
        <v>75</v>
      </c>
      <c r="V480" s="113" t="s">
        <v>75</v>
      </c>
      <c r="W480" s="114" t="s">
        <v>75</v>
      </c>
      <c r="X480" s="114" t="s">
        <v>75</v>
      </c>
    </row>
    <row r="481" spans="14:24" ht="15.75" x14ac:dyDescent="0.25">
      <c r="N481" s="110">
        <v>51135</v>
      </c>
      <c r="O481" s="111" t="s">
        <v>75</v>
      </c>
      <c r="P481" s="111" t="s">
        <v>75</v>
      </c>
      <c r="Q481" s="111" t="s">
        <v>75</v>
      </c>
      <c r="R481" s="111" t="s">
        <v>75</v>
      </c>
      <c r="S481" s="112" t="s">
        <v>75</v>
      </c>
      <c r="T481" s="112" t="s">
        <v>75</v>
      </c>
      <c r="U481" s="113" t="s">
        <v>75</v>
      </c>
      <c r="V481" s="113" t="s">
        <v>75</v>
      </c>
      <c r="W481" s="114" t="s">
        <v>75</v>
      </c>
      <c r="X481" s="114" t="s">
        <v>75</v>
      </c>
    </row>
    <row r="482" spans="14:24" ht="15.75" x14ac:dyDescent="0.25">
      <c r="N482" s="110">
        <v>51166</v>
      </c>
      <c r="O482" s="111" t="s">
        <v>75</v>
      </c>
      <c r="P482" s="111" t="s">
        <v>75</v>
      </c>
      <c r="Q482" s="111" t="s">
        <v>75</v>
      </c>
      <c r="R482" s="111" t="s">
        <v>75</v>
      </c>
      <c r="S482" s="112" t="s">
        <v>75</v>
      </c>
      <c r="T482" s="112" t="s">
        <v>75</v>
      </c>
      <c r="U482" s="113" t="s">
        <v>75</v>
      </c>
      <c r="V482" s="113" t="s">
        <v>75</v>
      </c>
      <c r="W482" s="114" t="s">
        <v>75</v>
      </c>
      <c r="X482" s="114" t="s">
        <v>75</v>
      </c>
    </row>
    <row r="483" spans="14:24" ht="15.75" x14ac:dyDescent="0.25">
      <c r="N483" s="110">
        <v>51195</v>
      </c>
      <c r="O483" s="111" t="s">
        <v>75</v>
      </c>
      <c r="P483" s="111" t="s">
        <v>75</v>
      </c>
      <c r="Q483" s="111" t="s">
        <v>75</v>
      </c>
      <c r="R483" s="111" t="s">
        <v>75</v>
      </c>
      <c r="S483" s="112" t="s">
        <v>75</v>
      </c>
      <c r="T483" s="112" t="s">
        <v>75</v>
      </c>
      <c r="U483" s="113" t="s">
        <v>75</v>
      </c>
      <c r="V483" s="113" t="s">
        <v>75</v>
      </c>
      <c r="W483" s="114" t="s">
        <v>75</v>
      </c>
      <c r="X483" s="114" t="s">
        <v>75</v>
      </c>
    </row>
    <row r="484" spans="14:24" ht="15.75" x14ac:dyDescent="0.25">
      <c r="N484" s="110">
        <v>51226</v>
      </c>
      <c r="O484" s="111" t="s">
        <v>75</v>
      </c>
      <c r="P484" s="111" t="s">
        <v>75</v>
      </c>
      <c r="Q484" s="111" t="s">
        <v>75</v>
      </c>
      <c r="R484" s="111" t="s">
        <v>75</v>
      </c>
      <c r="S484" s="112" t="s">
        <v>75</v>
      </c>
      <c r="T484" s="112" t="s">
        <v>75</v>
      </c>
      <c r="U484" s="113" t="s">
        <v>75</v>
      </c>
      <c r="V484" s="113" t="s">
        <v>75</v>
      </c>
      <c r="W484" s="114" t="s">
        <v>75</v>
      </c>
      <c r="X484" s="114" t="s">
        <v>75</v>
      </c>
    </row>
    <row r="485" spans="14:24" ht="15.75" x14ac:dyDescent="0.25">
      <c r="N485" s="110">
        <v>51256</v>
      </c>
      <c r="O485" s="111" t="s">
        <v>75</v>
      </c>
      <c r="P485" s="111" t="s">
        <v>75</v>
      </c>
      <c r="Q485" s="111" t="s">
        <v>75</v>
      </c>
      <c r="R485" s="111" t="s">
        <v>75</v>
      </c>
      <c r="S485" s="112" t="s">
        <v>75</v>
      </c>
      <c r="T485" s="112" t="s">
        <v>75</v>
      </c>
      <c r="U485" s="113" t="s">
        <v>75</v>
      </c>
      <c r="V485" s="113" t="s">
        <v>75</v>
      </c>
      <c r="W485" s="114" t="s">
        <v>75</v>
      </c>
      <c r="X485" s="114" t="s">
        <v>75</v>
      </c>
    </row>
    <row r="486" spans="14:24" ht="15.75" x14ac:dyDescent="0.25">
      <c r="N486" s="110">
        <v>51287</v>
      </c>
      <c r="O486" s="111" t="s">
        <v>75</v>
      </c>
      <c r="P486" s="111" t="s">
        <v>75</v>
      </c>
      <c r="Q486" s="111" t="s">
        <v>75</v>
      </c>
      <c r="R486" s="111" t="s">
        <v>75</v>
      </c>
      <c r="S486" s="112" t="s">
        <v>75</v>
      </c>
      <c r="T486" s="112" t="s">
        <v>75</v>
      </c>
      <c r="U486" s="113" t="s">
        <v>75</v>
      </c>
      <c r="V486" s="113" t="s">
        <v>75</v>
      </c>
      <c r="W486" s="114" t="s">
        <v>75</v>
      </c>
      <c r="X486" s="114" t="s">
        <v>75</v>
      </c>
    </row>
    <row r="487" spans="14:24" ht="15.75" x14ac:dyDescent="0.25">
      <c r="N487" s="110">
        <v>51317</v>
      </c>
      <c r="O487" s="111" t="s">
        <v>75</v>
      </c>
      <c r="P487" s="111" t="s">
        <v>75</v>
      </c>
      <c r="Q487" s="111" t="s">
        <v>75</v>
      </c>
      <c r="R487" s="111" t="s">
        <v>75</v>
      </c>
      <c r="S487" s="112" t="s">
        <v>75</v>
      </c>
      <c r="T487" s="112" t="s">
        <v>75</v>
      </c>
      <c r="U487" s="113" t="s">
        <v>75</v>
      </c>
      <c r="V487" s="113" t="s">
        <v>75</v>
      </c>
      <c r="W487" s="114" t="s">
        <v>75</v>
      </c>
      <c r="X487" s="114" t="s">
        <v>75</v>
      </c>
    </row>
    <row r="488" spans="14:24" ht="15.75" x14ac:dyDescent="0.25">
      <c r="N488" s="110">
        <v>51348</v>
      </c>
      <c r="O488" s="111" t="s">
        <v>75</v>
      </c>
      <c r="P488" s="111" t="s">
        <v>75</v>
      </c>
      <c r="Q488" s="111" t="s">
        <v>75</v>
      </c>
      <c r="R488" s="111" t="s">
        <v>75</v>
      </c>
      <c r="S488" s="112" t="s">
        <v>75</v>
      </c>
      <c r="T488" s="112" t="s">
        <v>75</v>
      </c>
      <c r="U488" s="113" t="s">
        <v>75</v>
      </c>
      <c r="V488" s="113" t="s">
        <v>75</v>
      </c>
      <c r="W488" s="114" t="s">
        <v>75</v>
      </c>
      <c r="X488" s="114" t="s">
        <v>75</v>
      </c>
    </row>
    <row r="489" spans="14:24" ht="15.75" x14ac:dyDescent="0.25">
      <c r="N489" s="110">
        <v>51379</v>
      </c>
      <c r="O489" s="111" t="s">
        <v>75</v>
      </c>
      <c r="P489" s="111" t="s">
        <v>75</v>
      </c>
      <c r="Q489" s="111" t="s">
        <v>75</v>
      </c>
      <c r="R489" s="111" t="s">
        <v>75</v>
      </c>
      <c r="S489" s="112" t="s">
        <v>75</v>
      </c>
      <c r="T489" s="112" t="s">
        <v>75</v>
      </c>
      <c r="U489" s="113" t="s">
        <v>75</v>
      </c>
      <c r="V489" s="113" t="s">
        <v>75</v>
      </c>
      <c r="W489" s="114" t="s">
        <v>75</v>
      </c>
      <c r="X489" s="114" t="s">
        <v>75</v>
      </c>
    </row>
    <row r="490" spans="14:24" ht="15.75" x14ac:dyDescent="0.25">
      <c r="N490" s="110">
        <v>51409</v>
      </c>
      <c r="O490" s="111" t="s">
        <v>75</v>
      </c>
      <c r="P490" s="111" t="s">
        <v>75</v>
      </c>
      <c r="Q490" s="111" t="s">
        <v>75</v>
      </c>
      <c r="R490" s="111" t="s">
        <v>75</v>
      </c>
      <c r="S490" s="112" t="s">
        <v>75</v>
      </c>
      <c r="T490" s="112" t="s">
        <v>75</v>
      </c>
      <c r="U490" s="113" t="s">
        <v>75</v>
      </c>
      <c r="V490" s="113" t="s">
        <v>75</v>
      </c>
      <c r="W490" s="114" t="s">
        <v>75</v>
      </c>
      <c r="X490" s="114" t="s">
        <v>75</v>
      </c>
    </row>
    <row r="491" spans="14:24" ht="15.75" x14ac:dyDescent="0.25">
      <c r="N491" s="110">
        <v>51440</v>
      </c>
      <c r="O491" s="111" t="s">
        <v>75</v>
      </c>
      <c r="P491" s="111" t="s">
        <v>75</v>
      </c>
      <c r="Q491" s="111" t="s">
        <v>75</v>
      </c>
      <c r="R491" s="111" t="s">
        <v>75</v>
      </c>
      <c r="S491" s="112" t="s">
        <v>75</v>
      </c>
      <c r="T491" s="112" t="s">
        <v>75</v>
      </c>
      <c r="U491" s="113" t="s">
        <v>75</v>
      </c>
      <c r="V491" s="113" t="s">
        <v>75</v>
      </c>
      <c r="W491" s="114" t="s">
        <v>75</v>
      </c>
      <c r="X491" s="114" t="s">
        <v>75</v>
      </c>
    </row>
    <row r="492" spans="14:24" ht="15.75" x14ac:dyDescent="0.25">
      <c r="N492" s="110">
        <v>51470</v>
      </c>
      <c r="O492" s="111" t="s">
        <v>75</v>
      </c>
      <c r="P492" s="111" t="s">
        <v>75</v>
      </c>
      <c r="Q492" s="111" t="s">
        <v>75</v>
      </c>
      <c r="R492" s="111" t="s">
        <v>75</v>
      </c>
      <c r="S492" s="112" t="s">
        <v>75</v>
      </c>
      <c r="T492" s="112" t="s">
        <v>75</v>
      </c>
      <c r="U492" s="113" t="s">
        <v>75</v>
      </c>
      <c r="V492" s="113" t="s">
        <v>75</v>
      </c>
      <c r="W492" s="114" t="s">
        <v>75</v>
      </c>
      <c r="X492" s="114" t="s">
        <v>75</v>
      </c>
    </row>
    <row r="493" spans="14:24" ht="15.75" x14ac:dyDescent="0.25">
      <c r="N493" s="110">
        <v>51501</v>
      </c>
      <c r="O493" s="111" t="s">
        <v>75</v>
      </c>
      <c r="P493" s="111" t="s">
        <v>75</v>
      </c>
      <c r="Q493" s="111" t="s">
        <v>75</v>
      </c>
      <c r="R493" s="111" t="s">
        <v>75</v>
      </c>
      <c r="S493" s="112" t="s">
        <v>75</v>
      </c>
      <c r="T493" s="112" t="s">
        <v>75</v>
      </c>
      <c r="U493" s="113" t="s">
        <v>75</v>
      </c>
      <c r="V493" s="113" t="s">
        <v>75</v>
      </c>
      <c r="W493" s="114" t="s">
        <v>75</v>
      </c>
      <c r="X493" s="114" t="s">
        <v>75</v>
      </c>
    </row>
    <row r="494" spans="14:24" ht="15.75" x14ac:dyDescent="0.25">
      <c r="N494" s="110">
        <v>51532</v>
      </c>
      <c r="O494" s="111" t="s">
        <v>75</v>
      </c>
      <c r="P494" s="111" t="s">
        <v>75</v>
      </c>
      <c r="Q494" s="111" t="s">
        <v>75</v>
      </c>
      <c r="R494" s="111" t="s">
        <v>75</v>
      </c>
      <c r="S494" s="112" t="s">
        <v>75</v>
      </c>
      <c r="T494" s="112" t="s">
        <v>75</v>
      </c>
      <c r="U494" s="113" t="s">
        <v>75</v>
      </c>
      <c r="V494" s="113" t="s">
        <v>75</v>
      </c>
      <c r="W494" s="114" t="s">
        <v>75</v>
      </c>
      <c r="X494" s="114" t="s">
        <v>75</v>
      </c>
    </row>
    <row r="495" spans="14:24" ht="15.75" x14ac:dyDescent="0.25">
      <c r="N495" s="110">
        <v>51560</v>
      </c>
      <c r="O495" s="111" t="s">
        <v>75</v>
      </c>
      <c r="P495" s="111" t="s">
        <v>75</v>
      </c>
      <c r="Q495" s="111" t="s">
        <v>75</v>
      </c>
      <c r="R495" s="111" t="s">
        <v>75</v>
      </c>
      <c r="S495" s="112" t="s">
        <v>75</v>
      </c>
      <c r="T495" s="112" t="s">
        <v>75</v>
      </c>
      <c r="U495" s="113" t="s">
        <v>75</v>
      </c>
      <c r="V495" s="113" t="s">
        <v>75</v>
      </c>
      <c r="W495" s="114" t="s">
        <v>75</v>
      </c>
      <c r="X495" s="114" t="s">
        <v>75</v>
      </c>
    </row>
    <row r="496" spans="14:24" ht="15.75" x14ac:dyDescent="0.25">
      <c r="N496" s="110">
        <v>51591</v>
      </c>
      <c r="O496" s="111" t="s">
        <v>75</v>
      </c>
      <c r="P496" s="111" t="s">
        <v>75</v>
      </c>
      <c r="Q496" s="111" t="s">
        <v>75</v>
      </c>
      <c r="R496" s="111" t="s">
        <v>75</v>
      </c>
      <c r="S496" s="112" t="s">
        <v>75</v>
      </c>
      <c r="T496" s="112" t="s">
        <v>75</v>
      </c>
      <c r="U496" s="113" t="s">
        <v>75</v>
      </c>
      <c r="V496" s="113" t="s">
        <v>75</v>
      </c>
      <c r="W496" s="114" t="s">
        <v>75</v>
      </c>
      <c r="X496" s="114" t="s">
        <v>75</v>
      </c>
    </row>
    <row r="497" spans="14:24" ht="15.75" x14ac:dyDescent="0.25">
      <c r="N497" s="110">
        <v>51621</v>
      </c>
      <c r="O497" s="111" t="s">
        <v>75</v>
      </c>
      <c r="P497" s="111" t="s">
        <v>75</v>
      </c>
      <c r="Q497" s="111" t="s">
        <v>75</v>
      </c>
      <c r="R497" s="111" t="s">
        <v>75</v>
      </c>
      <c r="S497" s="112" t="s">
        <v>75</v>
      </c>
      <c r="T497" s="112" t="s">
        <v>75</v>
      </c>
      <c r="U497" s="113" t="s">
        <v>75</v>
      </c>
      <c r="V497" s="113" t="s">
        <v>75</v>
      </c>
      <c r="W497" s="114" t="s">
        <v>75</v>
      </c>
      <c r="X497" s="114" t="s">
        <v>75</v>
      </c>
    </row>
    <row r="498" spans="14:24" ht="15.75" x14ac:dyDescent="0.25">
      <c r="N498" s="110">
        <v>51652</v>
      </c>
      <c r="O498" s="111" t="s">
        <v>75</v>
      </c>
      <c r="P498" s="111" t="s">
        <v>75</v>
      </c>
      <c r="Q498" s="111" t="s">
        <v>75</v>
      </c>
      <c r="R498" s="111" t="s">
        <v>75</v>
      </c>
      <c r="S498" s="112" t="s">
        <v>75</v>
      </c>
      <c r="T498" s="112" t="s">
        <v>75</v>
      </c>
      <c r="U498" s="113" t="s">
        <v>75</v>
      </c>
      <c r="V498" s="113" t="s">
        <v>75</v>
      </c>
      <c r="W498" s="114" t="s">
        <v>75</v>
      </c>
      <c r="X498" s="114" t="s">
        <v>75</v>
      </c>
    </row>
    <row r="499" spans="14:24" ht="15.75" x14ac:dyDescent="0.25">
      <c r="N499" s="110">
        <v>51682</v>
      </c>
      <c r="O499" s="111" t="s">
        <v>75</v>
      </c>
      <c r="P499" s="111" t="s">
        <v>75</v>
      </c>
      <c r="Q499" s="111" t="s">
        <v>75</v>
      </c>
      <c r="R499" s="111" t="s">
        <v>75</v>
      </c>
      <c r="S499" s="112" t="s">
        <v>75</v>
      </c>
      <c r="T499" s="112" t="s">
        <v>75</v>
      </c>
      <c r="U499" s="113" t="s">
        <v>75</v>
      </c>
      <c r="V499" s="113" t="s">
        <v>75</v>
      </c>
      <c r="W499" s="114" t="s">
        <v>75</v>
      </c>
      <c r="X499" s="114" t="s">
        <v>75</v>
      </c>
    </row>
    <row r="500" spans="14:24" ht="15.75" x14ac:dyDescent="0.25">
      <c r="N500" s="110">
        <v>51713</v>
      </c>
      <c r="O500" s="111" t="s">
        <v>75</v>
      </c>
      <c r="P500" s="111" t="s">
        <v>75</v>
      </c>
      <c r="Q500" s="111" t="s">
        <v>75</v>
      </c>
      <c r="R500" s="111" t="s">
        <v>75</v>
      </c>
      <c r="S500" s="112" t="s">
        <v>75</v>
      </c>
      <c r="T500" s="112" t="s">
        <v>75</v>
      </c>
      <c r="U500" s="113" t="s">
        <v>75</v>
      </c>
      <c r="V500" s="113" t="s">
        <v>75</v>
      </c>
      <c r="W500" s="114" t="s">
        <v>75</v>
      </c>
      <c r="X500" s="114" t="s">
        <v>75</v>
      </c>
    </row>
    <row r="501" spans="14:24" ht="15.75" x14ac:dyDescent="0.25">
      <c r="N501" s="110">
        <v>51744</v>
      </c>
      <c r="O501" s="111" t="s">
        <v>75</v>
      </c>
      <c r="P501" s="111" t="s">
        <v>75</v>
      </c>
      <c r="Q501" s="111" t="s">
        <v>75</v>
      </c>
      <c r="R501" s="111" t="s">
        <v>75</v>
      </c>
      <c r="S501" s="112" t="s">
        <v>75</v>
      </c>
      <c r="T501" s="112" t="s">
        <v>75</v>
      </c>
      <c r="U501" s="113" t="s">
        <v>75</v>
      </c>
      <c r="V501" s="113" t="s">
        <v>75</v>
      </c>
      <c r="W501" s="114" t="s">
        <v>75</v>
      </c>
      <c r="X501" s="114" t="s">
        <v>75</v>
      </c>
    </row>
    <row r="502" spans="14:24" ht="15.75" x14ac:dyDescent="0.25">
      <c r="N502" s="110">
        <v>51774</v>
      </c>
      <c r="O502" s="111" t="s">
        <v>75</v>
      </c>
      <c r="P502" s="111" t="s">
        <v>75</v>
      </c>
      <c r="Q502" s="111" t="s">
        <v>75</v>
      </c>
      <c r="R502" s="111" t="s">
        <v>75</v>
      </c>
      <c r="S502" s="112" t="s">
        <v>75</v>
      </c>
      <c r="T502" s="112" t="s">
        <v>75</v>
      </c>
      <c r="U502" s="113" t="s">
        <v>75</v>
      </c>
      <c r="V502" s="113" t="s">
        <v>75</v>
      </c>
      <c r="W502" s="114" t="s">
        <v>75</v>
      </c>
      <c r="X502" s="114" t="s">
        <v>75</v>
      </c>
    </row>
    <row r="503" spans="14:24" ht="15.75" x14ac:dyDescent="0.25">
      <c r="N503" s="110">
        <v>51805</v>
      </c>
      <c r="O503" s="111" t="s">
        <v>75</v>
      </c>
      <c r="P503" s="111" t="s">
        <v>75</v>
      </c>
      <c r="Q503" s="111" t="s">
        <v>75</v>
      </c>
      <c r="R503" s="111" t="s">
        <v>75</v>
      </c>
      <c r="S503" s="112" t="s">
        <v>75</v>
      </c>
      <c r="T503" s="112" t="s">
        <v>75</v>
      </c>
      <c r="U503" s="113" t="s">
        <v>75</v>
      </c>
      <c r="V503" s="113" t="s">
        <v>75</v>
      </c>
      <c r="W503" s="114" t="s">
        <v>75</v>
      </c>
      <c r="X503" s="114" t="s">
        <v>75</v>
      </c>
    </row>
    <row r="504" spans="14:24" ht="15.75" x14ac:dyDescent="0.25">
      <c r="N504" s="110">
        <v>51835</v>
      </c>
      <c r="O504" s="111" t="s">
        <v>75</v>
      </c>
      <c r="P504" s="111" t="s">
        <v>75</v>
      </c>
      <c r="Q504" s="111" t="s">
        <v>75</v>
      </c>
      <c r="R504" s="111" t="s">
        <v>75</v>
      </c>
      <c r="S504" s="112" t="s">
        <v>75</v>
      </c>
      <c r="T504" s="112" t="s">
        <v>75</v>
      </c>
      <c r="U504" s="113" t="s">
        <v>75</v>
      </c>
      <c r="V504" s="113" t="s">
        <v>75</v>
      </c>
      <c r="W504" s="114" t="s">
        <v>75</v>
      </c>
      <c r="X504" s="114" t="s">
        <v>75</v>
      </c>
    </row>
    <row r="505" spans="14:24" ht="15.75" x14ac:dyDescent="0.25">
      <c r="N505" s="110">
        <v>51866</v>
      </c>
      <c r="O505" s="111" t="s">
        <v>75</v>
      </c>
      <c r="P505" s="111" t="s">
        <v>75</v>
      </c>
      <c r="Q505" s="111" t="s">
        <v>75</v>
      </c>
      <c r="R505" s="111" t="s">
        <v>75</v>
      </c>
      <c r="S505" s="112" t="s">
        <v>75</v>
      </c>
      <c r="T505" s="112" t="s">
        <v>75</v>
      </c>
      <c r="U505" s="113" t="s">
        <v>75</v>
      </c>
      <c r="V505" s="113" t="s">
        <v>75</v>
      </c>
      <c r="W505" s="114" t="s">
        <v>75</v>
      </c>
      <c r="X505" s="114" t="s">
        <v>75</v>
      </c>
    </row>
    <row r="506" spans="14:24" ht="15.75" x14ac:dyDescent="0.25">
      <c r="N506" s="110">
        <v>51897</v>
      </c>
      <c r="O506" s="111" t="s">
        <v>75</v>
      </c>
      <c r="P506" s="111" t="s">
        <v>75</v>
      </c>
      <c r="Q506" s="111" t="s">
        <v>75</v>
      </c>
      <c r="R506" s="111" t="s">
        <v>75</v>
      </c>
      <c r="S506" s="112" t="s">
        <v>75</v>
      </c>
      <c r="T506" s="112" t="s">
        <v>75</v>
      </c>
      <c r="U506" s="113" t="s">
        <v>75</v>
      </c>
      <c r="V506" s="113" t="s">
        <v>75</v>
      </c>
      <c r="W506" s="114" t="s">
        <v>75</v>
      </c>
      <c r="X506" s="114" t="s">
        <v>75</v>
      </c>
    </row>
    <row r="507" spans="14:24" ht="15.75" x14ac:dyDescent="0.25">
      <c r="N507" s="110">
        <v>51925</v>
      </c>
      <c r="O507" s="111" t="s">
        <v>75</v>
      </c>
      <c r="P507" s="111" t="s">
        <v>75</v>
      </c>
      <c r="Q507" s="111" t="s">
        <v>75</v>
      </c>
      <c r="R507" s="111" t="s">
        <v>75</v>
      </c>
      <c r="S507" s="112" t="s">
        <v>75</v>
      </c>
      <c r="T507" s="112" t="s">
        <v>75</v>
      </c>
      <c r="U507" s="113" t="s">
        <v>75</v>
      </c>
      <c r="V507" s="113" t="s">
        <v>75</v>
      </c>
      <c r="W507" s="114" t="s">
        <v>75</v>
      </c>
      <c r="X507" s="114" t="s">
        <v>75</v>
      </c>
    </row>
    <row r="508" spans="14:24" ht="15.75" x14ac:dyDescent="0.25">
      <c r="N508" s="110">
        <v>51956</v>
      </c>
      <c r="O508" s="111" t="s">
        <v>75</v>
      </c>
      <c r="P508" s="111" t="s">
        <v>75</v>
      </c>
      <c r="Q508" s="111" t="s">
        <v>75</v>
      </c>
      <c r="R508" s="111" t="s">
        <v>75</v>
      </c>
      <c r="S508" s="112" t="s">
        <v>75</v>
      </c>
      <c r="T508" s="112" t="s">
        <v>75</v>
      </c>
      <c r="U508" s="113" t="s">
        <v>75</v>
      </c>
      <c r="V508" s="113" t="s">
        <v>75</v>
      </c>
      <c r="W508" s="114" t="s">
        <v>75</v>
      </c>
      <c r="X508" s="114" t="s">
        <v>75</v>
      </c>
    </row>
    <row r="509" spans="14:24" ht="15.75" x14ac:dyDescent="0.25">
      <c r="N509" s="110">
        <v>51986</v>
      </c>
      <c r="O509" s="111" t="s">
        <v>75</v>
      </c>
      <c r="P509" s="111" t="s">
        <v>75</v>
      </c>
      <c r="Q509" s="111" t="s">
        <v>75</v>
      </c>
      <c r="R509" s="111" t="s">
        <v>75</v>
      </c>
      <c r="S509" s="112" t="s">
        <v>75</v>
      </c>
      <c r="T509" s="112" t="s">
        <v>75</v>
      </c>
      <c r="U509" s="113" t="s">
        <v>75</v>
      </c>
      <c r="V509" s="113" t="s">
        <v>75</v>
      </c>
      <c r="W509" s="114" t="s">
        <v>75</v>
      </c>
      <c r="X509" s="114" t="s">
        <v>75</v>
      </c>
    </row>
    <row r="510" spans="14:24" ht="15.75" x14ac:dyDescent="0.25">
      <c r="N510" s="110">
        <v>52017</v>
      </c>
      <c r="O510" s="111" t="s">
        <v>75</v>
      </c>
      <c r="P510" s="111" t="s">
        <v>75</v>
      </c>
      <c r="Q510" s="111" t="s">
        <v>75</v>
      </c>
      <c r="R510" s="111" t="s">
        <v>75</v>
      </c>
      <c r="S510" s="112" t="s">
        <v>75</v>
      </c>
      <c r="T510" s="112" t="s">
        <v>75</v>
      </c>
      <c r="U510" s="113" t="s">
        <v>75</v>
      </c>
      <c r="V510" s="113" t="s">
        <v>75</v>
      </c>
      <c r="W510" s="114" t="s">
        <v>75</v>
      </c>
      <c r="X510" s="114" t="s">
        <v>75</v>
      </c>
    </row>
    <row r="511" spans="14:24" ht="15.75" x14ac:dyDescent="0.25">
      <c r="N511" s="110">
        <v>52047</v>
      </c>
      <c r="O511" s="111" t="s">
        <v>75</v>
      </c>
      <c r="P511" s="111" t="s">
        <v>75</v>
      </c>
      <c r="Q511" s="111" t="s">
        <v>75</v>
      </c>
      <c r="R511" s="111" t="s">
        <v>75</v>
      </c>
      <c r="S511" s="112" t="s">
        <v>75</v>
      </c>
      <c r="T511" s="112" t="s">
        <v>75</v>
      </c>
      <c r="U511" s="113" t="s">
        <v>75</v>
      </c>
      <c r="V511" s="113" t="s">
        <v>75</v>
      </c>
      <c r="W511" s="114" t="s">
        <v>75</v>
      </c>
      <c r="X511" s="114" t="s">
        <v>75</v>
      </c>
    </row>
    <row r="512" spans="14:24" ht="15.75" x14ac:dyDescent="0.25">
      <c r="N512" s="110">
        <v>52078</v>
      </c>
      <c r="O512" s="111" t="s">
        <v>75</v>
      </c>
      <c r="P512" s="111" t="s">
        <v>75</v>
      </c>
      <c r="Q512" s="111" t="s">
        <v>75</v>
      </c>
      <c r="R512" s="111" t="s">
        <v>75</v>
      </c>
      <c r="S512" s="112" t="s">
        <v>75</v>
      </c>
      <c r="T512" s="112" t="s">
        <v>75</v>
      </c>
      <c r="U512" s="113" t="s">
        <v>75</v>
      </c>
      <c r="V512" s="113" t="s">
        <v>75</v>
      </c>
      <c r="W512" s="114" t="s">
        <v>75</v>
      </c>
      <c r="X512" s="114" t="s">
        <v>75</v>
      </c>
    </row>
    <row r="513" spans="14:24" ht="15.75" x14ac:dyDescent="0.25">
      <c r="N513" s="110">
        <v>52109</v>
      </c>
      <c r="O513" s="111" t="s">
        <v>75</v>
      </c>
      <c r="P513" s="111" t="s">
        <v>75</v>
      </c>
      <c r="Q513" s="111" t="s">
        <v>75</v>
      </c>
      <c r="R513" s="111" t="s">
        <v>75</v>
      </c>
      <c r="S513" s="112" t="s">
        <v>75</v>
      </c>
      <c r="T513" s="112" t="s">
        <v>75</v>
      </c>
      <c r="U513" s="113" t="s">
        <v>75</v>
      </c>
      <c r="V513" s="113" t="s">
        <v>75</v>
      </c>
      <c r="W513" s="114" t="s">
        <v>75</v>
      </c>
      <c r="X513" s="114" t="s">
        <v>75</v>
      </c>
    </row>
    <row r="514" spans="14:24" ht="15.75" x14ac:dyDescent="0.25">
      <c r="N514" s="110">
        <v>52139</v>
      </c>
      <c r="O514" s="111" t="s">
        <v>75</v>
      </c>
      <c r="P514" s="111" t="s">
        <v>75</v>
      </c>
      <c r="Q514" s="111" t="s">
        <v>75</v>
      </c>
      <c r="R514" s="111" t="s">
        <v>75</v>
      </c>
      <c r="S514" s="112" t="s">
        <v>75</v>
      </c>
      <c r="T514" s="112" t="s">
        <v>75</v>
      </c>
      <c r="U514" s="113" t="s">
        <v>75</v>
      </c>
      <c r="V514" s="113" t="s">
        <v>75</v>
      </c>
      <c r="W514" s="114" t="s">
        <v>75</v>
      </c>
      <c r="X514" s="114" t="s">
        <v>75</v>
      </c>
    </row>
    <row r="515" spans="14:24" ht="15.75" x14ac:dyDescent="0.25">
      <c r="N515" s="110">
        <v>52170</v>
      </c>
      <c r="O515" s="111" t="s">
        <v>75</v>
      </c>
      <c r="P515" s="111" t="s">
        <v>75</v>
      </c>
      <c r="Q515" s="111" t="s">
        <v>75</v>
      </c>
      <c r="R515" s="111" t="s">
        <v>75</v>
      </c>
      <c r="S515" s="112" t="s">
        <v>75</v>
      </c>
      <c r="T515" s="112" t="s">
        <v>75</v>
      </c>
      <c r="U515" s="113" t="s">
        <v>75</v>
      </c>
      <c r="V515" s="113" t="s">
        <v>75</v>
      </c>
      <c r="W515" s="114" t="s">
        <v>75</v>
      </c>
      <c r="X515" s="114" t="s">
        <v>75</v>
      </c>
    </row>
    <row r="516" spans="14:24" ht="15.75" x14ac:dyDescent="0.25">
      <c r="N516" s="110">
        <v>52200</v>
      </c>
      <c r="O516" s="111" t="s">
        <v>75</v>
      </c>
      <c r="P516" s="111" t="s">
        <v>75</v>
      </c>
      <c r="Q516" s="111" t="s">
        <v>75</v>
      </c>
      <c r="R516" s="111" t="s">
        <v>75</v>
      </c>
      <c r="S516" s="112" t="s">
        <v>75</v>
      </c>
      <c r="T516" s="112" t="s">
        <v>75</v>
      </c>
      <c r="U516" s="113" t="s">
        <v>75</v>
      </c>
      <c r="V516" s="113" t="s">
        <v>75</v>
      </c>
      <c r="W516" s="114" t="s">
        <v>75</v>
      </c>
      <c r="X516" s="114" t="s">
        <v>75</v>
      </c>
    </row>
    <row r="517" spans="14:24" ht="15.75" x14ac:dyDescent="0.25">
      <c r="N517" s="110">
        <v>52231</v>
      </c>
      <c r="O517" s="111" t="s">
        <v>75</v>
      </c>
      <c r="P517" s="111" t="s">
        <v>75</v>
      </c>
      <c r="Q517" s="111" t="s">
        <v>75</v>
      </c>
      <c r="R517" s="111" t="s">
        <v>75</v>
      </c>
      <c r="S517" s="112" t="s">
        <v>75</v>
      </c>
      <c r="T517" s="112" t="s">
        <v>75</v>
      </c>
      <c r="U517" s="113" t="s">
        <v>75</v>
      </c>
      <c r="V517" s="113" t="s">
        <v>75</v>
      </c>
      <c r="W517" s="114" t="s">
        <v>75</v>
      </c>
      <c r="X517" s="114" t="s">
        <v>75</v>
      </c>
    </row>
    <row r="518" spans="14:24" ht="15.75" x14ac:dyDescent="0.25">
      <c r="N518" s="110">
        <v>52262</v>
      </c>
      <c r="O518" s="111" t="s">
        <v>75</v>
      </c>
      <c r="P518" s="111" t="s">
        <v>75</v>
      </c>
      <c r="Q518" s="111" t="s">
        <v>75</v>
      </c>
      <c r="R518" s="111" t="s">
        <v>75</v>
      </c>
      <c r="S518" s="112" t="s">
        <v>75</v>
      </c>
      <c r="T518" s="112" t="s">
        <v>75</v>
      </c>
      <c r="U518" s="113" t="s">
        <v>75</v>
      </c>
      <c r="V518" s="113" t="s">
        <v>75</v>
      </c>
      <c r="W518" s="114" t="s">
        <v>75</v>
      </c>
      <c r="X518" s="114" t="s">
        <v>75</v>
      </c>
    </row>
    <row r="519" spans="14:24" ht="15.75" x14ac:dyDescent="0.25">
      <c r="N519" s="110">
        <v>52290</v>
      </c>
      <c r="O519" s="111" t="s">
        <v>75</v>
      </c>
      <c r="P519" s="111" t="s">
        <v>75</v>
      </c>
      <c r="Q519" s="111" t="s">
        <v>75</v>
      </c>
      <c r="R519" s="111" t="s">
        <v>75</v>
      </c>
      <c r="S519" s="112" t="s">
        <v>75</v>
      </c>
      <c r="T519" s="112" t="s">
        <v>75</v>
      </c>
      <c r="U519" s="113" t="s">
        <v>75</v>
      </c>
      <c r="V519" s="113" t="s">
        <v>75</v>
      </c>
      <c r="W519" s="114" t="s">
        <v>75</v>
      </c>
      <c r="X519" s="114" t="s">
        <v>75</v>
      </c>
    </row>
    <row r="520" spans="14:24" ht="15.75" x14ac:dyDescent="0.25">
      <c r="N520" s="110">
        <v>52321</v>
      </c>
      <c r="O520" s="111" t="s">
        <v>75</v>
      </c>
      <c r="P520" s="111" t="s">
        <v>75</v>
      </c>
      <c r="Q520" s="111" t="s">
        <v>75</v>
      </c>
      <c r="R520" s="111" t="s">
        <v>75</v>
      </c>
      <c r="S520" s="112" t="s">
        <v>75</v>
      </c>
      <c r="T520" s="112" t="s">
        <v>75</v>
      </c>
      <c r="U520" s="113" t="s">
        <v>75</v>
      </c>
      <c r="V520" s="113" t="s">
        <v>75</v>
      </c>
      <c r="W520" s="114" t="s">
        <v>75</v>
      </c>
      <c r="X520" s="114" t="s">
        <v>75</v>
      </c>
    </row>
    <row r="521" spans="14:24" ht="15.75" x14ac:dyDescent="0.25">
      <c r="N521" s="110">
        <v>52351</v>
      </c>
      <c r="O521" s="111" t="s">
        <v>75</v>
      </c>
      <c r="P521" s="111" t="s">
        <v>75</v>
      </c>
      <c r="Q521" s="111" t="s">
        <v>75</v>
      </c>
      <c r="R521" s="111" t="s">
        <v>75</v>
      </c>
      <c r="S521" s="112" t="s">
        <v>75</v>
      </c>
      <c r="T521" s="112" t="s">
        <v>75</v>
      </c>
      <c r="U521" s="113" t="s">
        <v>75</v>
      </c>
      <c r="V521" s="113" t="s">
        <v>75</v>
      </c>
      <c r="W521" s="114" t="s">
        <v>75</v>
      </c>
      <c r="X521" s="114" t="s">
        <v>75</v>
      </c>
    </row>
    <row r="522" spans="14:24" ht="15.75" x14ac:dyDescent="0.25">
      <c r="N522" s="110">
        <v>52382</v>
      </c>
      <c r="O522" s="111" t="s">
        <v>75</v>
      </c>
      <c r="P522" s="111" t="s">
        <v>75</v>
      </c>
      <c r="Q522" s="111" t="s">
        <v>75</v>
      </c>
      <c r="R522" s="111" t="s">
        <v>75</v>
      </c>
      <c r="S522" s="112" t="s">
        <v>75</v>
      </c>
      <c r="T522" s="112" t="s">
        <v>75</v>
      </c>
      <c r="U522" s="113" t="s">
        <v>75</v>
      </c>
      <c r="V522" s="113" t="s">
        <v>75</v>
      </c>
      <c r="W522" s="114" t="s">
        <v>75</v>
      </c>
      <c r="X522" s="114" t="s">
        <v>75</v>
      </c>
    </row>
    <row r="523" spans="14:24" ht="15.75" x14ac:dyDescent="0.25">
      <c r="N523" s="110">
        <v>52412</v>
      </c>
      <c r="O523" s="111" t="s">
        <v>75</v>
      </c>
      <c r="P523" s="111" t="s">
        <v>75</v>
      </c>
      <c r="Q523" s="111" t="s">
        <v>75</v>
      </c>
      <c r="R523" s="111" t="s">
        <v>75</v>
      </c>
      <c r="S523" s="112" t="s">
        <v>75</v>
      </c>
      <c r="T523" s="112" t="s">
        <v>75</v>
      </c>
      <c r="U523" s="113" t="s">
        <v>75</v>
      </c>
      <c r="V523" s="113" t="s">
        <v>75</v>
      </c>
      <c r="W523" s="114" t="s">
        <v>75</v>
      </c>
      <c r="X523" s="114" t="s">
        <v>75</v>
      </c>
    </row>
    <row r="524" spans="14:24" ht="15.75" x14ac:dyDescent="0.25">
      <c r="N524" s="110">
        <v>52443</v>
      </c>
      <c r="O524" s="111" t="s">
        <v>75</v>
      </c>
      <c r="P524" s="111" t="s">
        <v>75</v>
      </c>
      <c r="Q524" s="111" t="s">
        <v>75</v>
      </c>
      <c r="R524" s="111" t="s">
        <v>75</v>
      </c>
      <c r="S524" s="112" t="s">
        <v>75</v>
      </c>
      <c r="T524" s="112" t="s">
        <v>75</v>
      </c>
      <c r="U524" s="113" t="s">
        <v>75</v>
      </c>
      <c r="V524" s="113" t="s">
        <v>75</v>
      </c>
      <c r="W524" s="114" t="s">
        <v>75</v>
      </c>
      <c r="X524" s="114" t="s">
        <v>75</v>
      </c>
    </row>
    <row r="525" spans="14:24" ht="15.75" x14ac:dyDescent="0.25">
      <c r="N525" s="110">
        <v>52474</v>
      </c>
      <c r="O525" s="111" t="s">
        <v>75</v>
      </c>
      <c r="P525" s="111" t="s">
        <v>75</v>
      </c>
      <c r="Q525" s="111" t="s">
        <v>75</v>
      </c>
      <c r="R525" s="111" t="s">
        <v>75</v>
      </c>
      <c r="S525" s="112" t="s">
        <v>75</v>
      </c>
      <c r="T525" s="112" t="s">
        <v>75</v>
      </c>
      <c r="U525" s="113" t="s">
        <v>75</v>
      </c>
      <c r="V525" s="113" t="s">
        <v>75</v>
      </c>
      <c r="W525" s="114" t="s">
        <v>75</v>
      </c>
      <c r="X525" s="114" t="s">
        <v>75</v>
      </c>
    </row>
    <row r="526" spans="14:24" ht="15.75" x14ac:dyDescent="0.25">
      <c r="N526" s="110">
        <v>52504</v>
      </c>
      <c r="O526" s="111" t="s">
        <v>75</v>
      </c>
      <c r="P526" s="111" t="s">
        <v>75</v>
      </c>
      <c r="Q526" s="111" t="s">
        <v>75</v>
      </c>
      <c r="R526" s="111" t="s">
        <v>75</v>
      </c>
      <c r="S526" s="112" t="s">
        <v>75</v>
      </c>
      <c r="T526" s="112" t="s">
        <v>75</v>
      </c>
      <c r="U526" s="113" t="s">
        <v>75</v>
      </c>
      <c r="V526" s="113" t="s">
        <v>75</v>
      </c>
      <c r="W526" s="114" t="s">
        <v>75</v>
      </c>
      <c r="X526" s="114" t="s">
        <v>75</v>
      </c>
    </row>
    <row r="527" spans="14:24" ht="15.75" x14ac:dyDescent="0.25">
      <c r="N527" s="110">
        <v>52535</v>
      </c>
      <c r="O527" s="111" t="s">
        <v>75</v>
      </c>
      <c r="P527" s="111" t="s">
        <v>75</v>
      </c>
      <c r="Q527" s="111" t="s">
        <v>75</v>
      </c>
      <c r="R527" s="111" t="s">
        <v>75</v>
      </c>
      <c r="S527" s="112" t="s">
        <v>75</v>
      </c>
      <c r="T527" s="112" t="s">
        <v>75</v>
      </c>
      <c r="U527" s="113" t="s">
        <v>75</v>
      </c>
      <c r="V527" s="113" t="s">
        <v>75</v>
      </c>
      <c r="W527" s="114" t="s">
        <v>75</v>
      </c>
      <c r="X527" s="114" t="s">
        <v>75</v>
      </c>
    </row>
    <row r="528" spans="14:24" ht="15.75" x14ac:dyDescent="0.25">
      <c r="N528" s="110">
        <v>52565</v>
      </c>
      <c r="O528" s="111" t="s">
        <v>75</v>
      </c>
      <c r="P528" s="111" t="s">
        <v>75</v>
      </c>
      <c r="Q528" s="111" t="s">
        <v>75</v>
      </c>
      <c r="R528" s="111" t="s">
        <v>75</v>
      </c>
      <c r="S528" s="112" t="s">
        <v>75</v>
      </c>
      <c r="T528" s="112" t="s">
        <v>75</v>
      </c>
      <c r="U528" s="113" t="s">
        <v>75</v>
      </c>
      <c r="V528" s="113" t="s">
        <v>75</v>
      </c>
      <c r="W528" s="114" t="s">
        <v>75</v>
      </c>
      <c r="X528" s="114" t="s">
        <v>75</v>
      </c>
    </row>
    <row r="529" spans="14:24" ht="15.75" x14ac:dyDescent="0.25">
      <c r="N529" s="110">
        <v>52596</v>
      </c>
      <c r="O529" s="111" t="s">
        <v>75</v>
      </c>
      <c r="P529" s="111" t="s">
        <v>75</v>
      </c>
      <c r="Q529" s="111" t="s">
        <v>75</v>
      </c>
      <c r="R529" s="111" t="s">
        <v>75</v>
      </c>
      <c r="S529" s="112" t="s">
        <v>75</v>
      </c>
      <c r="T529" s="112" t="s">
        <v>75</v>
      </c>
      <c r="U529" s="113" t="s">
        <v>75</v>
      </c>
      <c r="V529" s="113" t="s">
        <v>75</v>
      </c>
      <c r="W529" s="114" t="s">
        <v>75</v>
      </c>
      <c r="X529" s="114" t="s">
        <v>75</v>
      </c>
    </row>
    <row r="530" spans="14:24" ht="15.75" x14ac:dyDescent="0.25">
      <c r="N530" s="110">
        <v>52627</v>
      </c>
      <c r="O530" s="111" t="s">
        <v>75</v>
      </c>
      <c r="P530" s="111" t="s">
        <v>75</v>
      </c>
      <c r="Q530" s="111" t="s">
        <v>75</v>
      </c>
      <c r="R530" s="111" t="s">
        <v>75</v>
      </c>
      <c r="S530" s="112" t="s">
        <v>75</v>
      </c>
      <c r="T530" s="112" t="s">
        <v>75</v>
      </c>
      <c r="U530" s="113" t="s">
        <v>75</v>
      </c>
      <c r="V530" s="113" t="s">
        <v>75</v>
      </c>
      <c r="W530" s="114" t="s">
        <v>75</v>
      </c>
      <c r="X530" s="114" t="s">
        <v>75</v>
      </c>
    </row>
    <row r="531" spans="14:24" ht="15.75" x14ac:dyDescent="0.25">
      <c r="N531" s="110">
        <v>52656</v>
      </c>
      <c r="O531" s="111" t="s">
        <v>75</v>
      </c>
      <c r="P531" s="111" t="s">
        <v>75</v>
      </c>
      <c r="Q531" s="111" t="s">
        <v>75</v>
      </c>
      <c r="R531" s="111" t="s">
        <v>75</v>
      </c>
      <c r="S531" s="112" t="s">
        <v>75</v>
      </c>
      <c r="T531" s="112" t="s">
        <v>75</v>
      </c>
      <c r="U531" s="113" t="s">
        <v>75</v>
      </c>
      <c r="V531" s="113" t="s">
        <v>75</v>
      </c>
      <c r="W531" s="114" t="s">
        <v>75</v>
      </c>
      <c r="X531" s="114" t="s">
        <v>75</v>
      </c>
    </row>
    <row r="532" spans="14:24" ht="15.75" x14ac:dyDescent="0.25">
      <c r="N532" s="110">
        <v>52687</v>
      </c>
      <c r="O532" s="111" t="s">
        <v>75</v>
      </c>
      <c r="P532" s="111" t="s">
        <v>75</v>
      </c>
      <c r="Q532" s="111" t="s">
        <v>75</v>
      </c>
      <c r="R532" s="111" t="s">
        <v>75</v>
      </c>
      <c r="S532" s="112" t="s">
        <v>75</v>
      </c>
      <c r="T532" s="112" t="s">
        <v>75</v>
      </c>
      <c r="U532" s="113" t="s">
        <v>75</v>
      </c>
      <c r="V532" s="113" t="s">
        <v>75</v>
      </c>
      <c r="W532" s="114" t="s">
        <v>75</v>
      </c>
      <c r="X532" s="114" t="s">
        <v>75</v>
      </c>
    </row>
    <row r="533" spans="14:24" ht="15.75" x14ac:dyDescent="0.25">
      <c r="N533" s="110">
        <v>52717</v>
      </c>
      <c r="O533" s="111" t="s">
        <v>75</v>
      </c>
      <c r="P533" s="111" t="s">
        <v>75</v>
      </c>
      <c r="Q533" s="111" t="s">
        <v>75</v>
      </c>
      <c r="R533" s="111" t="s">
        <v>75</v>
      </c>
      <c r="S533" s="112" t="s">
        <v>75</v>
      </c>
      <c r="T533" s="112" t="s">
        <v>75</v>
      </c>
      <c r="U533" s="113" t="s">
        <v>75</v>
      </c>
      <c r="V533" s="113" t="s">
        <v>75</v>
      </c>
      <c r="W533" s="114" t="s">
        <v>75</v>
      </c>
      <c r="X533" s="114" t="s">
        <v>75</v>
      </c>
    </row>
    <row r="534" spans="14:24" ht="15.75" x14ac:dyDescent="0.25">
      <c r="N534" s="110">
        <v>52748</v>
      </c>
      <c r="O534" s="111" t="s">
        <v>75</v>
      </c>
      <c r="P534" s="111" t="s">
        <v>75</v>
      </c>
      <c r="Q534" s="111" t="s">
        <v>75</v>
      </c>
      <c r="R534" s="111" t="s">
        <v>75</v>
      </c>
      <c r="S534" s="112" t="s">
        <v>75</v>
      </c>
      <c r="T534" s="112" t="s">
        <v>75</v>
      </c>
      <c r="U534" s="113" t="s">
        <v>75</v>
      </c>
      <c r="V534" s="113" t="s">
        <v>75</v>
      </c>
      <c r="W534" s="114" t="s">
        <v>75</v>
      </c>
      <c r="X534" s="114" t="s">
        <v>75</v>
      </c>
    </row>
    <row r="535" spans="14:24" ht="15.75" x14ac:dyDescent="0.25">
      <c r="N535" s="110">
        <v>52778</v>
      </c>
      <c r="O535" s="111" t="s">
        <v>75</v>
      </c>
      <c r="P535" s="111" t="s">
        <v>75</v>
      </c>
      <c r="Q535" s="111" t="s">
        <v>75</v>
      </c>
      <c r="R535" s="111" t="s">
        <v>75</v>
      </c>
      <c r="S535" s="112" t="s">
        <v>75</v>
      </c>
      <c r="T535" s="112" t="s">
        <v>75</v>
      </c>
      <c r="U535" s="113" t="s">
        <v>75</v>
      </c>
      <c r="V535" s="113" t="s">
        <v>75</v>
      </c>
      <c r="W535" s="114" t="s">
        <v>75</v>
      </c>
      <c r="X535" s="114" t="s">
        <v>75</v>
      </c>
    </row>
    <row r="536" spans="14:24" ht="15.75" x14ac:dyDescent="0.25">
      <c r="N536" s="110">
        <v>52809</v>
      </c>
      <c r="O536" s="111" t="s">
        <v>75</v>
      </c>
      <c r="P536" s="111" t="s">
        <v>75</v>
      </c>
      <c r="Q536" s="111" t="s">
        <v>75</v>
      </c>
      <c r="R536" s="111" t="s">
        <v>75</v>
      </c>
      <c r="S536" s="112" t="s">
        <v>75</v>
      </c>
      <c r="T536" s="112" t="s">
        <v>75</v>
      </c>
      <c r="U536" s="113" t="s">
        <v>75</v>
      </c>
      <c r="V536" s="113" t="s">
        <v>75</v>
      </c>
      <c r="W536" s="114" t="s">
        <v>75</v>
      </c>
      <c r="X536" s="114" t="s">
        <v>75</v>
      </c>
    </row>
    <row r="537" spans="14:24" ht="15.75" x14ac:dyDescent="0.25">
      <c r="N537" s="110">
        <v>52840</v>
      </c>
      <c r="O537" s="111" t="s">
        <v>75</v>
      </c>
      <c r="P537" s="111" t="s">
        <v>75</v>
      </c>
      <c r="Q537" s="111" t="s">
        <v>75</v>
      </c>
      <c r="R537" s="111" t="s">
        <v>75</v>
      </c>
      <c r="S537" s="112" t="s">
        <v>75</v>
      </c>
      <c r="T537" s="112" t="s">
        <v>75</v>
      </c>
      <c r="U537" s="113" t="s">
        <v>75</v>
      </c>
      <c r="V537" s="113" t="s">
        <v>75</v>
      </c>
      <c r="W537" s="114" t="s">
        <v>75</v>
      </c>
      <c r="X537" s="114" t="s">
        <v>75</v>
      </c>
    </row>
    <row r="538" spans="14:24" ht="15.75" x14ac:dyDescent="0.25">
      <c r="N538" s="110">
        <v>52870</v>
      </c>
      <c r="O538" s="111" t="s">
        <v>75</v>
      </c>
      <c r="P538" s="111" t="s">
        <v>75</v>
      </c>
      <c r="Q538" s="111" t="s">
        <v>75</v>
      </c>
      <c r="R538" s="111" t="s">
        <v>75</v>
      </c>
      <c r="S538" s="112" t="s">
        <v>75</v>
      </c>
      <c r="T538" s="112" t="s">
        <v>75</v>
      </c>
      <c r="U538" s="113" t="s">
        <v>75</v>
      </c>
      <c r="V538" s="113" t="s">
        <v>75</v>
      </c>
      <c r="W538" s="114" t="s">
        <v>75</v>
      </c>
      <c r="X538" s="114" t="s">
        <v>75</v>
      </c>
    </row>
    <row r="539" spans="14:24" ht="15.75" x14ac:dyDescent="0.25">
      <c r="N539" s="110">
        <v>52901</v>
      </c>
      <c r="O539" s="111" t="s">
        <v>75</v>
      </c>
      <c r="P539" s="111" t="s">
        <v>75</v>
      </c>
      <c r="Q539" s="111" t="s">
        <v>75</v>
      </c>
      <c r="R539" s="111" t="s">
        <v>75</v>
      </c>
      <c r="S539" s="112" t="s">
        <v>75</v>
      </c>
      <c r="T539" s="112" t="s">
        <v>75</v>
      </c>
      <c r="U539" s="113" t="s">
        <v>75</v>
      </c>
      <c r="V539" s="113" t="s">
        <v>75</v>
      </c>
      <c r="W539" s="114" t="s">
        <v>75</v>
      </c>
      <c r="X539" s="114" t="s">
        <v>75</v>
      </c>
    </row>
    <row r="540" spans="14:24" ht="15.75" x14ac:dyDescent="0.25">
      <c r="N540" s="110">
        <v>52931</v>
      </c>
      <c r="O540" s="111" t="s">
        <v>75</v>
      </c>
      <c r="P540" s="111" t="s">
        <v>75</v>
      </c>
      <c r="Q540" s="111" t="s">
        <v>75</v>
      </c>
      <c r="R540" s="111" t="s">
        <v>75</v>
      </c>
      <c r="S540" s="112" t="s">
        <v>75</v>
      </c>
      <c r="T540" s="112" t="s">
        <v>75</v>
      </c>
      <c r="U540" s="113" t="s">
        <v>75</v>
      </c>
      <c r="V540" s="113" t="s">
        <v>75</v>
      </c>
      <c r="W540" s="114" t="s">
        <v>75</v>
      </c>
      <c r="X540" s="114" t="s">
        <v>75</v>
      </c>
    </row>
    <row r="541" spans="14:24" ht="15.75" x14ac:dyDescent="0.25">
      <c r="N541" s="110">
        <v>52962</v>
      </c>
      <c r="O541" s="111" t="s">
        <v>75</v>
      </c>
      <c r="P541" s="111" t="s">
        <v>75</v>
      </c>
      <c r="Q541" s="111" t="s">
        <v>75</v>
      </c>
      <c r="R541" s="111" t="s">
        <v>75</v>
      </c>
      <c r="S541" s="112" t="s">
        <v>75</v>
      </c>
      <c r="T541" s="112" t="s">
        <v>75</v>
      </c>
      <c r="U541" s="113" t="s">
        <v>75</v>
      </c>
      <c r="V541" s="113" t="s">
        <v>75</v>
      </c>
      <c r="W541" s="114" t="s">
        <v>75</v>
      </c>
      <c r="X541" s="114" t="s">
        <v>75</v>
      </c>
    </row>
    <row r="542" spans="14:24" ht="15.75" x14ac:dyDescent="0.25">
      <c r="N542" s="110">
        <v>52993</v>
      </c>
      <c r="O542" s="111" t="s">
        <v>75</v>
      </c>
      <c r="P542" s="111" t="s">
        <v>75</v>
      </c>
      <c r="Q542" s="111" t="s">
        <v>75</v>
      </c>
      <c r="R542" s="111" t="s">
        <v>75</v>
      </c>
      <c r="S542" s="112" t="s">
        <v>75</v>
      </c>
      <c r="T542" s="112" t="s">
        <v>75</v>
      </c>
      <c r="U542" s="113" t="s">
        <v>75</v>
      </c>
      <c r="V542" s="113" t="s">
        <v>75</v>
      </c>
      <c r="W542" s="114" t="s">
        <v>75</v>
      </c>
      <c r="X542" s="114" t="s">
        <v>75</v>
      </c>
    </row>
    <row r="543" spans="14:24" ht="15.75" x14ac:dyDescent="0.25">
      <c r="N543" s="110">
        <v>53021</v>
      </c>
      <c r="O543" s="111" t="s">
        <v>75</v>
      </c>
      <c r="P543" s="111" t="s">
        <v>75</v>
      </c>
      <c r="Q543" s="111" t="s">
        <v>75</v>
      </c>
      <c r="R543" s="111" t="s">
        <v>75</v>
      </c>
      <c r="S543" s="112" t="s">
        <v>75</v>
      </c>
      <c r="T543" s="112" t="s">
        <v>75</v>
      </c>
      <c r="U543" s="113" t="s">
        <v>75</v>
      </c>
      <c r="V543" s="113" t="s">
        <v>75</v>
      </c>
      <c r="W543" s="114" t="s">
        <v>75</v>
      </c>
      <c r="X543" s="114" t="s">
        <v>75</v>
      </c>
    </row>
    <row r="544" spans="14:24" ht="15.75" x14ac:dyDescent="0.25">
      <c r="N544" s="110">
        <v>53052</v>
      </c>
      <c r="O544" s="111" t="s">
        <v>75</v>
      </c>
      <c r="P544" s="111" t="s">
        <v>75</v>
      </c>
      <c r="Q544" s="111" t="s">
        <v>75</v>
      </c>
      <c r="R544" s="111" t="s">
        <v>75</v>
      </c>
      <c r="S544" s="112" t="s">
        <v>75</v>
      </c>
      <c r="T544" s="112" t="s">
        <v>75</v>
      </c>
      <c r="U544" s="113" t="s">
        <v>75</v>
      </c>
      <c r="V544" s="113" t="s">
        <v>75</v>
      </c>
      <c r="W544" s="114" t="s">
        <v>75</v>
      </c>
      <c r="X544" s="114" t="s">
        <v>75</v>
      </c>
    </row>
    <row r="545" spans="14:24" ht="15.75" x14ac:dyDescent="0.25">
      <c r="N545" s="110">
        <v>53082</v>
      </c>
      <c r="O545" s="111" t="s">
        <v>75</v>
      </c>
      <c r="P545" s="111" t="s">
        <v>75</v>
      </c>
      <c r="Q545" s="111" t="s">
        <v>75</v>
      </c>
      <c r="R545" s="111" t="s">
        <v>75</v>
      </c>
      <c r="S545" s="112" t="s">
        <v>75</v>
      </c>
      <c r="T545" s="112" t="s">
        <v>75</v>
      </c>
      <c r="U545" s="113" t="s">
        <v>75</v>
      </c>
      <c r="V545" s="113" t="s">
        <v>75</v>
      </c>
      <c r="W545" s="114" t="s">
        <v>75</v>
      </c>
      <c r="X545" s="114" t="s">
        <v>75</v>
      </c>
    </row>
    <row r="546" spans="14:24" ht="15.75" x14ac:dyDescent="0.25">
      <c r="N546" s="110">
        <v>53113</v>
      </c>
      <c r="O546" s="111" t="s">
        <v>75</v>
      </c>
      <c r="P546" s="111" t="s">
        <v>75</v>
      </c>
      <c r="Q546" s="111" t="s">
        <v>75</v>
      </c>
      <c r="R546" s="111" t="s">
        <v>75</v>
      </c>
      <c r="S546" s="112" t="s">
        <v>75</v>
      </c>
      <c r="T546" s="112" t="s">
        <v>75</v>
      </c>
      <c r="U546" s="113" t="s">
        <v>75</v>
      </c>
      <c r="V546" s="113" t="s">
        <v>75</v>
      </c>
      <c r="W546" s="114" t="s">
        <v>75</v>
      </c>
      <c r="X546" s="114" t="s">
        <v>75</v>
      </c>
    </row>
    <row r="547" spans="14:24" ht="15.75" x14ac:dyDescent="0.25">
      <c r="N547" s="110">
        <v>53143</v>
      </c>
      <c r="O547" s="111" t="s">
        <v>75</v>
      </c>
      <c r="P547" s="111" t="s">
        <v>75</v>
      </c>
      <c r="Q547" s="111" t="s">
        <v>75</v>
      </c>
      <c r="R547" s="111" t="s">
        <v>75</v>
      </c>
      <c r="S547" s="112" t="s">
        <v>75</v>
      </c>
      <c r="T547" s="112" t="s">
        <v>75</v>
      </c>
      <c r="U547" s="113" t="s">
        <v>75</v>
      </c>
      <c r="V547" s="113" t="s">
        <v>75</v>
      </c>
      <c r="W547" s="114" t="s">
        <v>75</v>
      </c>
      <c r="X547" s="114" t="s">
        <v>75</v>
      </c>
    </row>
    <row r="548" spans="14:24" ht="15.75" x14ac:dyDescent="0.25">
      <c r="N548" s="110">
        <v>53174</v>
      </c>
      <c r="O548" s="111" t="s">
        <v>75</v>
      </c>
      <c r="P548" s="111" t="s">
        <v>75</v>
      </c>
      <c r="Q548" s="111" t="s">
        <v>75</v>
      </c>
      <c r="R548" s="111" t="s">
        <v>75</v>
      </c>
      <c r="S548" s="112" t="s">
        <v>75</v>
      </c>
      <c r="T548" s="112" t="s">
        <v>75</v>
      </c>
      <c r="U548" s="113" t="s">
        <v>75</v>
      </c>
      <c r="V548" s="113" t="s">
        <v>75</v>
      </c>
      <c r="W548" s="114" t="s">
        <v>75</v>
      </c>
      <c r="X548" s="114" t="s">
        <v>75</v>
      </c>
    </row>
    <row r="549" spans="14:24" ht="15.75" x14ac:dyDescent="0.25">
      <c r="N549" s="110">
        <v>53205</v>
      </c>
      <c r="O549" s="111" t="s">
        <v>75</v>
      </c>
      <c r="P549" s="111" t="s">
        <v>75</v>
      </c>
      <c r="Q549" s="111" t="s">
        <v>75</v>
      </c>
      <c r="R549" s="111" t="s">
        <v>75</v>
      </c>
      <c r="S549" s="112" t="s">
        <v>75</v>
      </c>
      <c r="T549" s="112" t="s">
        <v>75</v>
      </c>
      <c r="U549" s="113" t="s">
        <v>75</v>
      </c>
      <c r="V549" s="113" t="s">
        <v>75</v>
      </c>
      <c r="W549" s="114" t="s">
        <v>75</v>
      </c>
      <c r="X549" s="114" t="s">
        <v>75</v>
      </c>
    </row>
    <row r="550" spans="14:24" ht="15.75" x14ac:dyDescent="0.25">
      <c r="N550" s="110">
        <v>53235</v>
      </c>
      <c r="O550" s="111" t="s">
        <v>75</v>
      </c>
      <c r="P550" s="111" t="s">
        <v>75</v>
      </c>
      <c r="Q550" s="111" t="s">
        <v>75</v>
      </c>
      <c r="R550" s="111" t="s">
        <v>75</v>
      </c>
      <c r="S550" s="112" t="s">
        <v>75</v>
      </c>
      <c r="T550" s="112" t="s">
        <v>75</v>
      </c>
      <c r="U550" s="113" t="s">
        <v>75</v>
      </c>
      <c r="V550" s="113" t="s">
        <v>75</v>
      </c>
      <c r="W550" s="114" t="s">
        <v>75</v>
      </c>
      <c r="X550" s="114" t="s">
        <v>75</v>
      </c>
    </row>
    <row r="551" spans="14:24" ht="15.75" x14ac:dyDescent="0.25">
      <c r="N551" s="110">
        <v>53266</v>
      </c>
      <c r="O551" s="111" t="s">
        <v>75</v>
      </c>
      <c r="P551" s="111" t="s">
        <v>75</v>
      </c>
      <c r="Q551" s="111" t="s">
        <v>75</v>
      </c>
      <c r="R551" s="111" t="s">
        <v>75</v>
      </c>
      <c r="S551" s="112" t="s">
        <v>75</v>
      </c>
      <c r="T551" s="112" t="s">
        <v>75</v>
      </c>
      <c r="U551" s="113" t="s">
        <v>75</v>
      </c>
      <c r="V551" s="113" t="s">
        <v>75</v>
      </c>
      <c r="W551" s="114" t="s">
        <v>75</v>
      </c>
      <c r="X551" s="114" t="s">
        <v>75</v>
      </c>
    </row>
    <row r="552" spans="14:24" ht="15.75" x14ac:dyDescent="0.25">
      <c r="N552" s="110">
        <v>53296</v>
      </c>
      <c r="O552" s="111" t="s">
        <v>75</v>
      </c>
      <c r="P552" s="111" t="s">
        <v>75</v>
      </c>
      <c r="Q552" s="111" t="s">
        <v>75</v>
      </c>
      <c r="R552" s="111" t="s">
        <v>75</v>
      </c>
      <c r="S552" s="112" t="s">
        <v>75</v>
      </c>
      <c r="T552" s="112" t="s">
        <v>75</v>
      </c>
      <c r="U552" s="113" t="s">
        <v>75</v>
      </c>
      <c r="V552" s="113" t="s">
        <v>75</v>
      </c>
      <c r="W552" s="114" t="s">
        <v>75</v>
      </c>
      <c r="X552" s="114" t="s">
        <v>75</v>
      </c>
    </row>
    <row r="553" spans="14:24" ht="15.75" x14ac:dyDescent="0.25">
      <c r="N553" s="110">
        <v>53327</v>
      </c>
      <c r="O553" s="111" t="s">
        <v>75</v>
      </c>
      <c r="P553" s="111" t="s">
        <v>75</v>
      </c>
      <c r="Q553" s="111" t="s">
        <v>75</v>
      </c>
      <c r="R553" s="111" t="s">
        <v>75</v>
      </c>
      <c r="S553" s="112" t="s">
        <v>75</v>
      </c>
      <c r="T553" s="112" t="s">
        <v>75</v>
      </c>
      <c r="U553" s="113" t="s">
        <v>75</v>
      </c>
      <c r="V553" s="113" t="s">
        <v>75</v>
      </c>
      <c r="W553" s="114" t="s">
        <v>75</v>
      </c>
      <c r="X553" s="114" t="s">
        <v>75</v>
      </c>
    </row>
    <row r="554" spans="14:24" ht="15.75" x14ac:dyDescent="0.25">
      <c r="N554" s="110">
        <v>53358</v>
      </c>
      <c r="O554" s="111" t="s">
        <v>75</v>
      </c>
      <c r="P554" s="111" t="s">
        <v>75</v>
      </c>
      <c r="Q554" s="111" t="s">
        <v>75</v>
      </c>
      <c r="R554" s="111" t="s">
        <v>75</v>
      </c>
      <c r="S554" s="112" t="s">
        <v>75</v>
      </c>
      <c r="T554" s="112" t="s">
        <v>75</v>
      </c>
      <c r="U554" s="113" t="s">
        <v>75</v>
      </c>
      <c r="V554" s="113" t="s">
        <v>75</v>
      </c>
      <c r="W554" s="114" t="s">
        <v>75</v>
      </c>
      <c r="X554" s="114" t="s">
        <v>75</v>
      </c>
    </row>
    <row r="555" spans="14:24" ht="15.75" x14ac:dyDescent="0.25">
      <c r="N555" s="110">
        <v>53386</v>
      </c>
      <c r="O555" s="111" t="s">
        <v>75</v>
      </c>
      <c r="P555" s="111" t="s">
        <v>75</v>
      </c>
      <c r="Q555" s="111" t="s">
        <v>75</v>
      </c>
      <c r="R555" s="111" t="s">
        <v>75</v>
      </c>
      <c r="S555" s="112" t="s">
        <v>75</v>
      </c>
      <c r="T555" s="112" t="s">
        <v>75</v>
      </c>
      <c r="U555" s="113" t="s">
        <v>75</v>
      </c>
      <c r="V555" s="113" t="s">
        <v>75</v>
      </c>
      <c r="W555" s="114" t="s">
        <v>75</v>
      </c>
      <c r="X555" s="114" t="s">
        <v>75</v>
      </c>
    </row>
    <row r="556" spans="14:24" ht="15.75" x14ac:dyDescent="0.25">
      <c r="N556" s="110">
        <v>53417</v>
      </c>
      <c r="O556" s="111" t="s">
        <v>75</v>
      </c>
      <c r="P556" s="111" t="s">
        <v>75</v>
      </c>
      <c r="Q556" s="111" t="s">
        <v>75</v>
      </c>
      <c r="R556" s="111" t="s">
        <v>75</v>
      </c>
      <c r="S556" s="112" t="s">
        <v>75</v>
      </c>
      <c r="T556" s="112" t="s">
        <v>75</v>
      </c>
      <c r="U556" s="113" t="s">
        <v>75</v>
      </c>
      <c r="V556" s="113" t="s">
        <v>75</v>
      </c>
      <c r="W556" s="114" t="s">
        <v>75</v>
      </c>
      <c r="X556" s="114" t="s">
        <v>75</v>
      </c>
    </row>
    <row r="557" spans="14:24" ht="15.75" x14ac:dyDescent="0.25">
      <c r="N557" s="110">
        <v>53447</v>
      </c>
      <c r="O557" s="111" t="s">
        <v>75</v>
      </c>
      <c r="P557" s="111" t="s">
        <v>75</v>
      </c>
      <c r="Q557" s="111" t="s">
        <v>75</v>
      </c>
      <c r="R557" s="111" t="s">
        <v>75</v>
      </c>
      <c r="S557" s="112" t="s">
        <v>75</v>
      </c>
      <c r="T557" s="112" t="s">
        <v>75</v>
      </c>
      <c r="U557" s="113" t="s">
        <v>75</v>
      </c>
      <c r="V557" s="113" t="s">
        <v>75</v>
      </c>
      <c r="W557" s="114" t="s">
        <v>75</v>
      </c>
      <c r="X557" s="114" t="s">
        <v>75</v>
      </c>
    </row>
    <row r="558" spans="14:24" ht="15.75" x14ac:dyDescent="0.25">
      <c r="N558" s="110">
        <v>53478</v>
      </c>
      <c r="O558" s="111" t="s">
        <v>75</v>
      </c>
      <c r="P558" s="111" t="s">
        <v>75</v>
      </c>
      <c r="Q558" s="111" t="s">
        <v>75</v>
      </c>
      <c r="R558" s="111" t="s">
        <v>75</v>
      </c>
      <c r="S558" s="112" t="s">
        <v>75</v>
      </c>
      <c r="T558" s="112" t="s">
        <v>75</v>
      </c>
      <c r="U558" s="113" t="s">
        <v>75</v>
      </c>
      <c r="V558" s="113" t="s">
        <v>75</v>
      </c>
      <c r="W558" s="114" t="s">
        <v>75</v>
      </c>
      <c r="X558" s="114" t="s">
        <v>75</v>
      </c>
    </row>
    <row r="559" spans="14:24" ht="15.75" x14ac:dyDescent="0.25">
      <c r="N559" s="110">
        <v>53508</v>
      </c>
      <c r="O559" s="111" t="s">
        <v>75</v>
      </c>
      <c r="P559" s="111" t="s">
        <v>75</v>
      </c>
      <c r="Q559" s="111" t="s">
        <v>75</v>
      </c>
      <c r="R559" s="111" t="s">
        <v>75</v>
      </c>
      <c r="S559" s="112" t="s">
        <v>75</v>
      </c>
      <c r="T559" s="112" t="s">
        <v>75</v>
      </c>
      <c r="U559" s="113" t="s">
        <v>75</v>
      </c>
      <c r="V559" s="113" t="s">
        <v>75</v>
      </c>
      <c r="W559" s="114" t="s">
        <v>75</v>
      </c>
      <c r="X559" s="114" t="s">
        <v>75</v>
      </c>
    </row>
    <row r="560" spans="14:24" ht="15.75" x14ac:dyDescent="0.25">
      <c r="N560" s="110">
        <v>53539</v>
      </c>
      <c r="O560" s="111" t="s">
        <v>75</v>
      </c>
      <c r="P560" s="111" t="s">
        <v>75</v>
      </c>
      <c r="Q560" s="111" t="s">
        <v>75</v>
      </c>
      <c r="R560" s="111" t="s">
        <v>75</v>
      </c>
      <c r="S560" s="112" t="s">
        <v>75</v>
      </c>
      <c r="T560" s="112" t="s">
        <v>75</v>
      </c>
      <c r="U560" s="113" t="s">
        <v>75</v>
      </c>
      <c r="V560" s="113" t="s">
        <v>75</v>
      </c>
      <c r="W560" s="114" t="s">
        <v>75</v>
      </c>
      <c r="X560" s="114" t="s">
        <v>75</v>
      </c>
    </row>
    <row r="561" spans="14:24" ht="15.75" x14ac:dyDescent="0.25">
      <c r="N561" s="110">
        <v>53570</v>
      </c>
      <c r="O561" s="111" t="s">
        <v>75</v>
      </c>
      <c r="P561" s="111" t="s">
        <v>75</v>
      </c>
      <c r="Q561" s="111" t="s">
        <v>75</v>
      </c>
      <c r="R561" s="111" t="s">
        <v>75</v>
      </c>
      <c r="S561" s="112" t="s">
        <v>75</v>
      </c>
      <c r="T561" s="112" t="s">
        <v>75</v>
      </c>
      <c r="U561" s="113" t="s">
        <v>75</v>
      </c>
      <c r="V561" s="113" t="s">
        <v>75</v>
      </c>
      <c r="W561" s="114" t="s">
        <v>75</v>
      </c>
      <c r="X561" s="114" t="s">
        <v>75</v>
      </c>
    </row>
    <row r="562" spans="14:24" ht="15.75" x14ac:dyDescent="0.25">
      <c r="N562" s="110">
        <v>53600</v>
      </c>
      <c r="O562" s="111" t="s">
        <v>75</v>
      </c>
      <c r="P562" s="111" t="s">
        <v>75</v>
      </c>
      <c r="Q562" s="111" t="s">
        <v>75</v>
      </c>
      <c r="R562" s="111" t="s">
        <v>75</v>
      </c>
      <c r="S562" s="112" t="s">
        <v>75</v>
      </c>
      <c r="T562" s="112" t="s">
        <v>75</v>
      </c>
      <c r="U562" s="113" t="s">
        <v>75</v>
      </c>
      <c r="V562" s="113" t="s">
        <v>75</v>
      </c>
      <c r="W562" s="114" t="s">
        <v>75</v>
      </c>
      <c r="X562" s="114" t="s">
        <v>75</v>
      </c>
    </row>
    <row r="563" spans="14:24" ht="15.75" x14ac:dyDescent="0.25">
      <c r="N563" s="110">
        <v>53631</v>
      </c>
      <c r="O563" s="111" t="s">
        <v>75</v>
      </c>
      <c r="P563" s="111" t="s">
        <v>75</v>
      </c>
      <c r="Q563" s="111" t="s">
        <v>75</v>
      </c>
      <c r="R563" s="111" t="s">
        <v>75</v>
      </c>
      <c r="S563" s="112" t="s">
        <v>75</v>
      </c>
      <c r="T563" s="112" t="s">
        <v>75</v>
      </c>
      <c r="U563" s="113" t="s">
        <v>75</v>
      </c>
      <c r="V563" s="113" t="s">
        <v>75</v>
      </c>
      <c r="W563" s="114" t="s">
        <v>75</v>
      </c>
      <c r="X563" s="114" t="s">
        <v>75</v>
      </c>
    </row>
    <row r="564" spans="14:24" ht="15.75" x14ac:dyDescent="0.25">
      <c r="N564" s="110">
        <v>53661</v>
      </c>
      <c r="O564" s="111" t="s">
        <v>75</v>
      </c>
      <c r="P564" s="111" t="s">
        <v>75</v>
      </c>
      <c r="Q564" s="111" t="s">
        <v>75</v>
      </c>
      <c r="R564" s="111" t="s">
        <v>75</v>
      </c>
      <c r="S564" s="112" t="s">
        <v>75</v>
      </c>
      <c r="T564" s="112" t="s">
        <v>75</v>
      </c>
      <c r="U564" s="113" t="s">
        <v>75</v>
      </c>
      <c r="V564" s="113" t="s">
        <v>75</v>
      </c>
      <c r="W564" s="114" t="s">
        <v>75</v>
      </c>
      <c r="X564" s="114" t="s">
        <v>75</v>
      </c>
    </row>
    <row r="565" spans="14:24" ht="15.75" x14ac:dyDescent="0.25">
      <c r="N565" s="110">
        <v>53692</v>
      </c>
      <c r="O565" s="111" t="s">
        <v>75</v>
      </c>
      <c r="P565" s="111" t="s">
        <v>75</v>
      </c>
      <c r="Q565" s="111" t="s">
        <v>75</v>
      </c>
      <c r="R565" s="111" t="s">
        <v>75</v>
      </c>
      <c r="S565" s="112" t="s">
        <v>75</v>
      </c>
      <c r="T565" s="112" t="s">
        <v>75</v>
      </c>
      <c r="U565" s="113" t="s">
        <v>75</v>
      </c>
      <c r="V565" s="113" t="s">
        <v>75</v>
      </c>
      <c r="W565" s="114" t="s">
        <v>75</v>
      </c>
      <c r="X565" s="114" t="s">
        <v>75</v>
      </c>
    </row>
    <row r="566" spans="14:24" ht="15.75" x14ac:dyDescent="0.25">
      <c r="N566" s="110">
        <v>53723</v>
      </c>
      <c r="O566" s="111" t="s">
        <v>75</v>
      </c>
      <c r="P566" s="111" t="s">
        <v>75</v>
      </c>
      <c r="Q566" s="111" t="s">
        <v>75</v>
      </c>
      <c r="R566" s="111" t="s">
        <v>75</v>
      </c>
      <c r="S566" s="112" t="s">
        <v>75</v>
      </c>
      <c r="T566" s="112" t="s">
        <v>75</v>
      </c>
      <c r="U566" s="113" t="s">
        <v>75</v>
      </c>
      <c r="V566" s="113" t="s">
        <v>75</v>
      </c>
      <c r="W566" s="114" t="s">
        <v>75</v>
      </c>
      <c r="X566" s="114" t="s">
        <v>75</v>
      </c>
    </row>
    <row r="567" spans="14:24" ht="15.75" x14ac:dyDescent="0.25">
      <c r="N567" s="110">
        <v>53751</v>
      </c>
      <c r="O567" s="111" t="s">
        <v>75</v>
      </c>
      <c r="P567" s="111" t="s">
        <v>75</v>
      </c>
      <c r="Q567" s="111" t="s">
        <v>75</v>
      </c>
      <c r="R567" s="111" t="s">
        <v>75</v>
      </c>
      <c r="S567" s="112" t="s">
        <v>75</v>
      </c>
      <c r="T567" s="112" t="s">
        <v>75</v>
      </c>
      <c r="U567" s="113" t="s">
        <v>75</v>
      </c>
      <c r="V567" s="113" t="s">
        <v>75</v>
      </c>
      <c r="W567" s="114" t="s">
        <v>75</v>
      </c>
      <c r="X567" s="114" t="s">
        <v>75</v>
      </c>
    </row>
    <row r="568" spans="14:24" ht="15.75" x14ac:dyDescent="0.25">
      <c r="N568" s="110">
        <v>53782</v>
      </c>
      <c r="O568" s="111" t="s">
        <v>75</v>
      </c>
      <c r="P568" s="111" t="s">
        <v>75</v>
      </c>
      <c r="Q568" s="111" t="s">
        <v>75</v>
      </c>
      <c r="R568" s="111" t="s">
        <v>75</v>
      </c>
      <c r="S568" s="112" t="s">
        <v>75</v>
      </c>
      <c r="T568" s="112" t="s">
        <v>75</v>
      </c>
      <c r="U568" s="113" t="s">
        <v>75</v>
      </c>
      <c r="V568" s="113" t="s">
        <v>75</v>
      </c>
      <c r="W568" s="114" t="s">
        <v>75</v>
      </c>
      <c r="X568" s="114" t="s">
        <v>75</v>
      </c>
    </row>
    <row r="569" spans="14:24" ht="15.75" x14ac:dyDescent="0.25">
      <c r="N569" s="110">
        <v>53812</v>
      </c>
      <c r="O569" s="111" t="s">
        <v>75</v>
      </c>
      <c r="P569" s="111" t="s">
        <v>75</v>
      </c>
      <c r="Q569" s="111" t="s">
        <v>75</v>
      </c>
      <c r="R569" s="111" t="s">
        <v>75</v>
      </c>
      <c r="S569" s="112" t="s">
        <v>75</v>
      </c>
      <c r="T569" s="112" t="s">
        <v>75</v>
      </c>
      <c r="U569" s="113" t="s">
        <v>75</v>
      </c>
      <c r="V569" s="113" t="s">
        <v>75</v>
      </c>
      <c r="W569" s="114" t="s">
        <v>75</v>
      </c>
      <c r="X569" s="114" t="s">
        <v>75</v>
      </c>
    </row>
    <row r="570" spans="14:24" ht="15.75" x14ac:dyDescent="0.25">
      <c r="N570" s="110">
        <v>53843</v>
      </c>
      <c r="O570" s="111" t="s">
        <v>75</v>
      </c>
      <c r="P570" s="111" t="s">
        <v>75</v>
      </c>
      <c r="Q570" s="111" t="s">
        <v>75</v>
      </c>
      <c r="R570" s="111" t="s">
        <v>75</v>
      </c>
      <c r="S570" s="112" t="s">
        <v>75</v>
      </c>
      <c r="T570" s="112" t="s">
        <v>75</v>
      </c>
      <c r="U570" s="113" t="s">
        <v>75</v>
      </c>
      <c r="V570" s="113" t="s">
        <v>75</v>
      </c>
      <c r="W570" s="114" t="s">
        <v>75</v>
      </c>
      <c r="X570" s="114" t="s">
        <v>75</v>
      </c>
    </row>
    <row r="571" spans="14:24" ht="15.75" x14ac:dyDescent="0.25">
      <c r="N571" s="110">
        <v>53873</v>
      </c>
      <c r="O571" s="111" t="s">
        <v>75</v>
      </c>
      <c r="P571" s="111" t="s">
        <v>75</v>
      </c>
      <c r="Q571" s="111" t="s">
        <v>75</v>
      </c>
      <c r="R571" s="111" t="s">
        <v>75</v>
      </c>
      <c r="S571" s="112" t="s">
        <v>75</v>
      </c>
      <c r="T571" s="112" t="s">
        <v>75</v>
      </c>
      <c r="U571" s="113" t="s">
        <v>75</v>
      </c>
      <c r="V571" s="113" t="s">
        <v>75</v>
      </c>
      <c r="W571" s="114" t="s">
        <v>75</v>
      </c>
      <c r="X571" s="114" t="s">
        <v>75</v>
      </c>
    </row>
    <row r="572" spans="14:24" ht="15.75" x14ac:dyDescent="0.25">
      <c r="N572" s="110">
        <v>53904</v>
      </c>
      <c r="O572" s="111" t="s">
        <v>75</v>
      </c>
      <c r="P572" s="111" t="s">
        <v>75</v>
      </c>
      <c r="Q572" s="111" t="s">
        <v>75</v>
      </c>
      <c r="R572" s="111" t="s">
        <v>75</v>
      </c>
      <c r="S572" s="112" t="s">
        <v>75</v>
      </c>
      <c r="T572" s="112" t="s">
        <v>75</v>
      </c>
      <c r="U572" s="113" t="s">
        <v>75</v>
      </c>
      <c r="V572" s="113" t="s">
        <v>75</v>
      </c>
      <c r="W572" s="114" t="s">
        <v>75</v>
      </c>
      <c r="X572" s="114" t="s">
        <v>75</v>
      </c>
    </row>
    <row r="573" spans="14:24" ht="15.75" x14ac:dyDescent="0.25">
      <c r="N573" s="110">
        <v>53935</v>
      </c>
      <c r="O573" s="111" t="s">
        <v>75</v>
      </c>
      <c r="P573" s="111" t="s">
        <v>75</v>
      </c>
      <c r="Q573" s="111" t="s">
        <v>75</v>
      </c>
      <c r="R573" s="111" t="s">
        <v>75</v>
      </c>
      <c r="S573" s="112" t="s">
        <v>75</v>
      </c>
      <c r="T573" s="112" t="s">
        <v>75</v>
      </c>
      <c r="U573" s="113" t="s">
        <v>75</v>
      </c>
      <c r="V573" s="113" t="s">
        <v>75</v>
      </c>
      <c r="W573" s="114" t="s">
        <v>75</v>
      </c>
      <c r="X573" s="114" t="s">
        <v>75</v>
      </c>
    </row>
    <row r="574" spans="14:24" ht="15.75" x14ac:dyDescent="0.25">
      <c r="N574" s="110">
        <v>53965</v>
      </c>
      <c r="O574" s="111" t="s">
        <v>75</v>
      </c>
      <c r="P574" s="111" t="s">
        <v>75</v>
      </c>
      <c r="Q574" s="111" t="s">
        <v>75</v>
      </c>
      <c r="R574" s="111" t="s">
        <v>75</v>
      </c>
      <c r="S574" s="112" t="s">
        <v>75</v>
      </c>
      <c r="T574" s="112" t="s">
        <v>75</v>
      </c>
      <c r="U574" s="113" t="s">
        <v>75</v>
      </c>
      <c r="V574" s="113" t="s">
        <v>75</v>
      </c>
      <c r="W574" s="114" t="s">
        <v>75</v>
      </c>
      <c r="X574" s="114" t="s">
        <v>75</v>
      </c>
    </row>
    <row r="575" spans="14:24" ht="15.75" x14ac:dyDescent="0.25">
      <c r="N575" s="110">
        <v>53996</v>
      </c>
      <c r="O575" s="111" t="s">
        <v>75</v>
      </c>
      <c r="P575" s="111" t="s">
        <v>75</v>
      </c>
      <c r="Q575" s="111" t="s">
        <v>75</v>
      </c>
      <c r="R575" s="111" t="s">
        <v>75</v>
      </c>
      <c r="S575" s="112" t="s">
        <v>75</v>
      </c>
      <c r="T575" s="112" t="s">
        <v>75</v>
      </c>
      <c r="U575" s="113" t="s">
        <v>75</v>
      </c>
      <c r="V575" s="113" t="s">
        <v>75</v>
      </c>
      <c r="W575" s="114" t="s">
        <v>75</v>
      </c>
      <c r="X575" s="114" t="s">
        <v>75</v>
      </c>
    </row>
    <row r="576" spans="14:24" ht="15.75" x14ac:dyDescent="0.25">
      <c r="N576" s="110">
        <v>54026</v>
      </c>
      <c r="O576" s="111" t="s">
        <v>75</v>
      </c>
      <c r="P576" s="111" t="s">
        <v>75</v>
      </c>
      <c r="Q576" s="111" t="s">
        <v>75</v>
      </c>
      <c r="R576" s="111" t="s">
        <v>75</v>
      </c>
      <c r="S576" s="112" t="s">
        <v>75</v>
      </c>
      <c r="T576" s="112" t="s">
        <v>75</v>
      </c>
      <c r="U576" s="113" t="s">
        <v>75</v>
      </c>
      <c r="V576" s="113" t="s">
        <v>75</v>
      </c>
      <c r="W576" s="114" t="s">
        <v>75</v>
      </c>
      <c r="X576" s="114" t="s">
        <v>75</v>
      </c>
    </row>
    <row r="577" spans="14:24" ht="15.75" x14ac:dyDescent="0.25">
      <c r="N577" s="110">
        <v>54057</v>
      </c>
      <c r="O577" s="111" t="s">
        <v>75</v>
      </c>
      <c r="P577" s="111" t="s">
        <v>75</v>
      </c>
      <c r="Q577" s="111" t="s">
        <v>75</v>
      </c>
      <c r="R577" s="111" t="s">
        <v>75</v>
      </c>
      <c r="S577" s="112" t="s">
        <v>75</v>
      </c>
      <c r="T577" s="112" t="s">
        <v>75</v>
      </c>
      <c r="U577" s="113" t="s">
        <v>75</v>
      </c>
      <c r="V577" s="113" t="s">
        <v>75</v>
      </c>
      <c r="W577" s="114" t="s">
        <v>75</v>
      </c>
      <c r="X577" s="114" t="s">
        <v>75</v>
      </c>
    </row>
    <row r="578" spans="14:24" ht="15.75" x14ac:dyDescent="0.25">
      <c r="N578" s="110">
        <v>54088</v>
      </c>
      <c r="O578" s="111" t="s">
        <v>75</v>
      </c>
      <c r="P578" s="111" t="s">
        <v>75</v>
      </c>
      <c r="Q578" s="111" t="s">
        <v>75</v>
      </c>
      <c r="R578" s="111" t="s">
        <v>75</v>
      </c>
      <c r="S578" s="112" t="s">
        <v>75</v>
      </c>
      <c r="T578" s="112" t="s">
        <v>75</v>
      </c>
      <c r="U578" s="113" t="s">
        <v>75</v>
      </c>
      <c r="V578" s="113" t="s">
        <v>75</v>
      </c>
      <c r="W578" s="114" t="s">
        <v>75</v>
      </c>
      <c r="X578" s="114" t="s">
        <v>75</v>
      </c>
    </row>
    <row r="579" spans="14:24" ht="15.75" x14ac:dyDescent="0.25">
      <c r="N579" s="110">
        <v>54117</v>
      </c>
      <c r="O579" s="111" t="s">
        <v>75</v>
      </c>
      <c r="P579" s="111" t="s">
        <v>75</v>
      </c>
      <c r="Q579" s="111" t="s">
        <v>75</v>
      </c>
      <c r="R579" s="111" t="s">
        <v>75</v>
      </c>
      <c r="S579" s="112" t="s">
        <v>75</v>
      </c>
      <c r="T579" s="112" t="s">
        <v>75</v>
      </c>
      <c r="U579" s="113" t="s">
        <v>75</v>
      </c>
      <c r="V579" s="113" t="s">
        <v>75</v>
      </c>
      <c r="W579" s="114" t="s">
        <v>75</v>
      </c>
      <c r="X579" s="114" t="s">
        <v>75</v>
      </c>
    </row>
    <row r="580" spans="14:24" ht="15.75" x14ac:dyDescent="0.25">
      <c r="N580" s="110">
        <v>54148</v>
      </c>
      <c r="O580" s="111" t="s">
        <v>75</v>
      </c>
      <c r="P580" s="111" t="s">
        <v>75</v>
      </c>
      <c r="Q580" s="111" t="s">
        <v>75</v>
      </c>
      <c r="R580" s="111" t="s">
        <v>75</v>
      </c>
      <c r="S580" s="112" t="s">
        <v>75</v>
      </c>
      <c r="T580" s="112" t="s">
        <v>75</v>
      </c>
      <c r="U580" s="113" t="s">
        <v>75</v>
      </c>
      <c r="V580" s="113" t="s">
        <v>75</v>
      </c>
      <c r="W580" s="114" t="s">
        <v>75</v>
      </c>
      <c r="X580" s="114" t="s">
        <v>75</v>
      </c>
    </row>
    <row r="581" spans="14:24" ht="15.75" x14ac:dyDescent="0.25">
      <c r="N581" s="110">
        <v>54178</v>
      </c>
      <c r="O581" s="111" t="s">
        <v>75</v>
      </c>
      <c r="P581" s="111" t="s">
        <v>75</v>
      </c>
      <c r="Q581" s="111" t="s">
        <v>75</v>
      </c>
      <c r="R581" s="111" t="s">
        <v>75</v>
      </c>
      <c r="S581" s="112" t="s">
        <v>75</v>
      </c>
      <c r="T581" s="112" t="s">
        <v>75</v>
      </c>
      <c r="U581" s="113" t="s">
        <v>75</v>
      </c>
      <c r="V581" s="113" t="s">
        <v>75</v>
      </c>
      <c r="W581" s="114" t="s">
        <v>75</v>
      </c>
      <c r="X581" s="114" t="s">
        <v>75</v>
      </c>
    </row>
    <row r="582" spans="14:24" ht="15.75" x14ac:dyDescent="0.25">
      <c r="N582" s="110">
        <v>54209</v>
      </c>
      <c r="O582" s="111" t="s">
        <v>75</v>
      </c>
      <c r="P582" s="111" t="s">
        <v>75</v>
      </c>
      <c r="Q582" s="111" t="s">
        <v>75</v>
      </c>
      <c r="R582" s="111" t="s">
        <v>75</v>
      </c>
      <c r="S582" s="112" t="s">
        <v>75</v>
      </c>
      <c r="T582" s="112" t="s">
        <v>75</v>
      </c>
      <c r="U582" s="113" t="s">
        <v>75</v>
      </c>
      <c r="V582" s="113" t="s">
        <v>75</v>
      </c>
      <c r="W582" s="114" t="s">
        <v>75</v>
      </c>
      <c r="X582" s="114" t="s">
        <v>75</v>
      </c>
    </row>
    <row r="583" spans="14:24" ht="15.75" x14ac:dyDescent="0.25">
      <c r="N583" s="110">
        <v>54239</v>
      </c>
      <c r="O583" s="111" t="s">
        <v>75</v>
      </c>
      <c r="P583" s="111" t="s">
        <v>75</v>
      </c>
      <c r="Q583" s="111" t="s">
        <v>75</v>
      </c>
      <c r="R583" s="111" t="s">
        <v>75</v>
      </c>
      <c r="S583" s="112" t="s">
        <v>75</v>
      </c>
      <c r="T583" s="112" t="s">
        <v>75</v>
      </c>
      <c r="U583" s="113" t="s">
        <v>75</v>
      </c>
      <c r="V583" s="113" t="s">
        <v>75</v>
      </c>
      <c r="W583" s="114" t="s">
        <v>75</v>
      </c>
      <c r="X583" s="114" t="s">
        <v>75</v>
      </c>
    </row>
    <row r="584" spans="14:24" ht="15.75" x14ac:dyDescent="0.25">
      <c r="N584" s="110">
        <v>54270</v>
      </c>
      <c r="O584" s="111" t="s">
        <v>75</v>
      </c>
      <c r="P584" s="111" t="s">
        <v>75</v>
      </c>
      <c r="Q584" s="111" t="s">
        <v>75</v>
      </c>
      <c r="R584" s="111" t="s">
        <v>75</v>
      </c>
      <c r="S584" s="112" t="s">
        <v>75</v>
      </c>
      <c r="T584" s="112" t="s">
        <v>75</v>
      </c>
      <c r="U584" s="113" t="s">
        <v>75</v>
      </c>
      <c r="V584" s="113" t="s">
        <v>75</v>
      </c>
      <c r="W584" s="114" t="s">
        <v>75</v>
      </c>
      <c r="X584" s="114" t="s">
        <v>75</v>
      </c>
    </row>
    <row r="585" spans="14:24" ht="15.75" x14ac:dyDescent="0.25">
      <c r="N585" s="110">
        <v>54301</v>
      </c>
      <c r="O585" s="111" t="s">
        <v>75</v>
      </c>
      <c r="P585" s="111" t="s">
        <v>75</v>
      </c>
      <c r="Q585" s="111" t="s">
        <v>75</v>
      </c>
      <c r="R585" s="111" t="s">
        <v>75</v>
      </c>
      <c r="S585" s="112" t="s">
        <v>75</v>
      </c>
      <c r="T585" s="112" t="s">
        <v>75</v>
      </c>
      <c r="U585" s="113" t="s">
        <v>75</v>
      </c>
      <c r="V585" s="113" t="s">
        <v>75</v>
      </c>
      <c r="W585" s="114" t="s">
        <v>75</v>
      </c>
      <c r="X585" s="114" t="s">
        <v>75</v>
      </c>
    </row>
    <row r="586" spans="14:24" ht="15.75" x14ac:dyDescent="0.25">
      <c r="N586" s="110">
        <v>54331</v>
      </c>
      <c r="O586" s="111" t="s">
        <v>75</v>
      </c>
      <c r="P586" s="111" t="s">
        <v>75</v>
      </c>
      <c r="Q586" s="111" t="s">
        <v>75</v>
      </c>
      <c r="R586" s="111" t="s">
        <v>75</v>
      </c>
      <c r="S586" s="112" t="s">
        <v>75</v>
      </c>
      <c r="T586" s="112" t="s">
        <v>75</v>
      </c>
      <c r="U586" s="113" t="s">
        <v>75</v>
      </c>
      <c r="V586" s="113" t="s">
        <v>75</v>
      </c>
      <c r="W586" s="114" t="s">
        <v>75</v>
      </c>
      <c r="X586" s="114" t="s">
        <v>75</v>
      </c>
    </row>
    <row r="587" spans="14:24" ht="15.75" x14ac:dyDescent="0.25">
      <c r="N587" s="110">
        <v>54362</v>
      </c>
      <c r="O587" s="111" t="s">
        <v>75</v>
      </c>
      <c r="P587" s="111" t="s">
        <v>75</v>
      </c>
      <c r="Q587" s="111" t="s">
        <v>75</v>
      </c>
      <c r="R587" s="111" t="s">
        <v>75</v>
      </c>
      <c r="S587" s="112" t="s">
        <v>75</v>
      </c>
      <c r="T587" s="112" t="s">
        <v>75</v>
      </c>
      <c r="U587" s="113" t="s">
        <v>75</v>
      </c>
      <c r="V587" s="113" t="s">
        <v>75</v>
      </c>
      <c r="W587" s="114" t="s">
        <v>75</v>
      </c>
      <c r="X587" s="114" t="s">
        <v>75</v>
      </c>
    </row>
    <row r="588" spans="14:24" ht="15.75" x14ac:dyDescent="0.25">
      <c r="N588" s="110">
        <v>54392</v>
      </c>
      <c r="O588" s="111" t="s">
        <v>75</v>
      </c>
      <c r="P588" s="111" t="s">
        <v>75</v>
      </c>
      <c r="Q588" s="111" t="s">
        <v>75</v>
      </c>
      <c r="R588" s="111" t="s">
        <v>75</v>
      </c>
      <c r="S588" s="112" t="s">
        <v>75</v>
      </c>
      <c r="T588" s="112" t="s">
        <v>75</v>
      </c>
      <c r="U588" s="113" t="s">
        <v>75</v>
      </c>
      <c r="V588" s="113" t="s">
        <v>75</v>
      </c>
      <c r="W588" s="114" t="s">
        <v>75</v>
      </c>
      <c r="X588" s="114" t="s">
        <v>75</v>
      </c>
    </row>
    <row r="589" spans="14:24" ht="15.75" x14ac:dyDescent="0.25">
      <c r="N589" s="110">
        <v>54423</v>
      </c>
      <c r="O589" s="111" t="s">
        <v>75</v>
      </c>
      <c r="P589" s="111" t="s">
        <v>75</v>
      </c>
      <c r="Q589" s="111" t="s">
        <v>75</v>
      </c>
      <c r="R589" s="111" t="s">
        <v>75</v>
      </c>
      <c r="S589" s="112" t="s">
        <v>75</v>
      </c>
      <c r="T589" s="112" t="s">
        <v>75</v>
      </c>
      <c r="U589" s="113" t="s">
        <v>75</v>
      </c>
      <c r="V589" s="113" t="s">
        <v>75</v>
      </c>
      <c r="W589" s="114" t="s">
        <v>75</v>
      </c>
      <c r="X589" s="114" t="s">
        <v>75</v>
      </c>
    </row>
    <row r="590" spans="14:24" ht="15.75" x14ac:dyDescent="0.25">
      <c r="N590" s="110">
        <v>54454</v>
      </c>
      <c r="O590" s="111" t="s">
        <v>75</v>
      </c>
      <c r="P590" s="111" t="s">
        <v>75</v>
      </c>
      <c r="Q590" s="111" t="s">
        <v>75</v>
      </c>
      <c r="R590" s="111" t="s">
        <v>75</v>
      </c>
      <c r="S590" s="112" t="s">
        <v>75</v>
      </c>
      <c r="T590" s="112" t="s">
        <v>75</v>
      </c>
      <c r="U590" s="113" t="s">
        <v>75</v>
      </c>
      <c r="V590" s="113" t="s">
        <v>75</v>
      </c>
      <c r="W590" s="114" t="s">
        <v>75</v>
      </c>
      <c r="X590" s="114" t="s">
        <v>75</v>
      </c>
    </row>
    <row r="591" spans="14:24" ht="15.75" x14ac:dyDescent="0.25">
      <c r="N591" s="110">
        <v>54482</v>
      </c>
      <c r="O591" s="111" t="s">
        <v>75</v>
      </c>
      <c r="P591" s="111" t="s">
        <v>75</v>
      </c>
      <c r="Q591" s="111" t="s">
        <v>75</v>
      </c>
      <c r="R591" s="111" t="s">
        <v>75</v>
      </c>
      <c r="S591" s="112" t="s">
        <v>75</v>
      </c>
      <c r="T591" s="112" t="s">
        <v>75</v>
      </c>
      <c r="U591" s="113" t="s">
        <v>75</v>
      </c>
      <c r="V591" s="113" t="s">
        <v>75</v>
      </c>
      <c r="W591" s="114" t="s">
        <v>75</v>
      </c>
      <c r="X591" s="114" t="s">
        <v>75</v>
      </c>
    </row>
    <row r="592" spans="14:24" ht="15.75" x14ac:dyDescent="0.25">
      <c r="N592" s="110">
        <v>54513</v>
      </c>
      <c r="O592" s="111" t="s">
        <v>75</v>
      </c>
      <c r="P592" s="111" t="s">
        <v>75</v>
      </c>
      <c r="Q592" s="111" t="s">
        <v>75</v>
      </c>
      <c r="R592" s="111" t="s">
        <v>75</v>
      </c>
      <c r="S592" s="112" t="s">
        <v>75</v>
      </c>
      <c r="T592" s="112" t="s">
        <v>75</v>
      </c>
      <c r="U592" s="113" t="s">
        <v>75</v>
      </c>
      <c r="V592" s="113" t="s">
        <v>75</v>
      </c>
      <c r="W592" s="114" t="s">
        <v>75</v>
      </c>
      <c r="X592" s="114" t="s">
        <v>75</v>
      </c>
    </row>
    <row r="593" spans="14:24" ht="15.75" x14ac:dyDescent="0.25">
      <c r="N593" s="110">
        <v>54543</v>
      </c>
      <c r="O593" s="111" t="s">
        <v>75</v>
      </c>
      <c r="P593" s="111" t="s">
        <v>75</v>
      </c>
      <c r="Q593" s="111" t="s">
        <v>75</v>
      </c>
      <c r="R593" s="111" t="s">
        <v>75</v>
      </c>
      <c r="S593" s="112" t="s">
        <v>75</v>
      </c>
      <c r="T593" s="112" t="s">
        <v>75</v>
      </c>
      <c r="U593" s="113" t="s">
        <v>75</v>
      </c>
      <c r="V593" s="113" t="s">
        <v>75</v>
      </c>
      <c r="W593" s="114" t="s">
        <v>75</v>
      </c>
      <c r="X593" s="114" t="s">
        <v>75</v>
      </c>
    </row>
    <row r="594" spans="14:24" ht="15.75" x14ac:dyDescent="0.25">
      <c r="N594" s="110">
        <v>54574</v>
      </c>
      <c r="O594" s="111" t="s">
        <v>75</v>
      </c>
      <c r="P594" s="111" t="s">
        <v>75</v>
      </c>
      <c r="Q594" s="111" t="s">
        <v>75</v>
      </c>
      <c r="R594" s="111" t="s">
        <v>75</v>
      </c>
      <c r="S594" s="112" t="s">
        <v>75</v>
      </c>
      <c r="T594" s="112" t="s">
        <v>75</v>
      </c>
      <c r="U594" s="113" t="s">
        <v>75</v>
      </c>
      <c r="V594" s="113" t="s">
        <v>75</v>
      </c>
      <c r="W594" s="114" t="s">
        <v>75</v>
      </c>
      <c r="X594" s="114" t="s">
        <v>75</v>
      </c>
    </row>
    <row r="595" spans="14:24" ht="15.75" x14ac:dyDescent="0.25">
      <c r="N595" s="110">
        <v>54604</v>
      </c>
      <c r="O595" s="111" t="s">
        <v>75</v>
      </c>
      <c r="P595" s="111" t="s">
        <v>75</v>
      </c>
      <c r="Q595" s="111" t="s">
        <v>75</v>
      </c>
      <c r="R595" s="111" t="s">
        <v>75</v>
      </c>
      <c r="S595" s="112" t="s">
        <v>75</v>
      </c>
      <c r="T595" s="112" t="s">
        <v>75</v>
      </c>
      <c r="U595" s="113" t="s">
        <v>75</v>
      </c>
      <c r="V595" s="113" t="s">
        <v>75</v>
      </c>
      <c r="W595" s="114" t="s">
        <v>75</v>
      </c>
      <c r="X595" s="114" t="s">
        <v>75</v>
      </c>
    </row>
    <row r="596" spans="14:24" ht="15.75" x14ac:dyDescent="0.25">
      <c r="N596" s="110">
        <v>54635</v>
      </c>
      <c r="O596" s="111" t="s">
        <v>75</v>
      </c>
      <c r="P596" s="111" t="s">
        <v>75</v>
      </c>
      <c r="Q596" s="111" t="s">
        <v>75</v>
      </c>
      <c r="R596" s="111" t="s">
        <v>75</v>
      </c>
      <c r="S596" s="112" t="s">
        <v>75</v>
      </c>
      <c r="T596" s="112" t="s">
        <v>75</v>
      </c>
      <c r="U596" s="113" t="s">
        <v>75</v>
      </c>
      <c r="V596" s="113" t="s">
        <v>75</v>
      </c>
      <c r="W596" s="114" t="s">
        <v>75</v>
      </c>
      <c r="X596" s="114" t="s">
        <v>75</v>
      </c>
    </row>
    <row r="597" spans="14:24" ht="15.75" x14ac:dyDescent="0.25">
      <c r="N597" s="110">
        <v>54666</v>
      </c>
      <c r="O597" s="111" t="s">
        <v>75</v>
      </c>
      <c r="P597" s="111" t="s">
        <v>75</v>
      </c>
      <c r="Q597" s="111" t="s">
        <v>75</v>
      </c>
      <c r="R597" s="111" t="s">
        <v>75</v>
      </c>
      <c r="S597" s="112" t="s">
        <v>75</v>
      </c>
      <c r="T597" s="112" t="s">
        <v>75</v>
      </c>
      <c r="U597" s="113" t="s">
        <v>75</v>
      </c>
      <c r="V597" s="113" t="s">
        <v>75</v>
      </c>
      <c r="W597" s="114" t="s">
        <v>75</v>
      </c>
      <c r="X597" s="114" t="s">
        <v>75</v>
      </c>
    </row>
    <row r="598" spans="14:24" ht="15.75" x14ac:dyDescent="0.25">
      <c r="N598" s="110">
        <v>54696</v>
      </c>
      <c r="O598" s="111" t="s">
        <v>75</v>
      </c>
      <c r="P598" s="111" t="s">
        <v>75</v>
      </c>
      <c r="Q598" s="111" t="s">
        <v>75</v>
      </c>
      <c r="R598" s="111" t="s">
        <v>75</v>
      </c>
      <c r="S598" s="112" t="s">
        <v>75</v>
      </c>
      <c r="T598" s="112" t="s">
        <v>75</v>
      </c>
      <c r="U598" s="113" t="s">
        <v>75</v>
      </c>
      <c r="V598" s="113" t="s">
        <v>75</v>
      </c>
      <c r="W598" s="114" t="s">
        <v>75</v>
      </c>
      <c r="X598" s="114" t="s">
        <v>75</v>
      </c>
    </row>
    <row r="599" spans="14:24" ht="15.75" x14ac:dyDescent="0.25">
      <c r="N599" s="110">
        <v>54727</v>
      </c>
      <c r="O599" s="111" t="s">
        <v>75</v>
      </c>
      <c r="P599" s="111" t="s">
        <v>75</v>
      </c>
      <c r="Q599" s="111" t="s">
        <v>75</v>
      </c>
      <c r="R599" s="111" t="s">
        <v>75</v>
      </c>
      <c r="S599" s="112" t="s">
        <v>75</v>
      </c>
      <c r="T599" s="112" t="s">
        <v>75</v>
      </c>
      <c r="U599" s="113" t="s">
        <v>75</v>
      </c>
      <c r="V599" s="113" t="s">
        <v>75</v>
      </c>
      <c r="W599" s="114" t="s">
        <v>75</v>
      </c>
      <c r="X599" s="114" t="s">
        <v>75</v>
      </c>
    </row>
    <row r="600" spans="14:24" ht="15.75" x14ac:dyDescent="0.25">
      <c r="N600" s="110">
        <v>54757</v>
      </c>
      <c r="O600" s="111" t="s">
        <v>75</v>
      </c>
      <c r="P600" s="111" t="s">
        <v>75</v>
      </c>
      <c r="Q600" s="111" t="s">
        <v>75</v>
      </c>
      <c r="R600" s="111" t="s">
        <v>75</v>
      </c>
      <c r="S600" s="112" t="s">
        <v>75</v>
      </c>
      <c r="T600" s="112" t="s">
        <v>75</v>
      </c>
      <c r="U600" s="113" t="s">
        <v>75</v>
      </c>
      <c r="V600" s="113" t="s">
        <v>75</v>
      </c>
      <c r="W600" s="114" t="s">
        <v>75</v>
      </c>
      <c r="X600" s="114" t="s">
        <v>75</v>
      </c>
    </row>
    <row r="601" spans="14:24" ht="15.75" x14ac:dyDescent="0.25">
      <c r="N601" s="110">
        <v>54788</v>
      </c>
      <c r="O601" s="111" t="s">
        <v>75</v>
      </c>
      <c r="P601" s="111" t="s">
        <v>75</v>
      </c>
      <c r="Q601" s="111" t="s">
        <v>75</v>
      </c>
      <c r="R601" s="111" t="s">
        <v>75</v>
      </c>
      <c r="S601" s="112" t="s">
        <v>75</v>
      </c>
      <c r="T601" s="112" t="s">
        <v>75</v>
      </c>
      <c r="U601" s="113" t="s">
        <v>75</v>
      </c>
      <c r="V601" s="113" t="s">
        <v>75</v>
      </c>
      <c r="W601" s="114" t="s">
        <v>75</v>
      </c>
      <c r="X601" s="114" t="s">
        <v>75</v>
      </c>
    </row>
    <row r="602" spans="14:24" ht="15.75" x14ac:dyDescent="0.25">
      <c r="N602" s="110">
        <v>54819</v>
      </c>
      <c r="O602" s="111" t="s">
        <v>75</v>
      </c>
      <c r="P602" s="111" t="s">
        <v>75</v>
      </c>
      <c r="Q602" s="111" t="s">
        <v>75</v>
      </c>
      <c r="R602" s="111" t="s">
        <v>75</v>
      </c>
      <c r="S602" s="112" t="s">
        <v>75</v>
      </c>
      <c r="T602" s="112" t="s">
        <v>75</v>
      </c>
      <c r="U602" s="113" t="s">
        <v>75</v>
      </c>
      <c r="V602" s="113" t="s">
        <v>75</v>
      </c>
      <c r="W602" s="114" t="s">
        <v>75</v>
      </c>
      <c r="X602" s="114" t="s">
        <v>75</v>
      </c>
    </row>
    <row r="603" spans="14:24" ht="15.75" x14ac:dyDescent="0.25">
      <c r="N603" s="110">
        <v>54847</v>
      </c>
      <c r="O603" s="111" t="s">
        <v>75</v>
      </c>
      <c r="P603" s="111" t="s">
        <v>75</v>
      </c>
      <c r="Q603" s="111" t="s">
        <v>75</v>
      </c>
      <c r="R603" s="111" t="s">
        <v>75</v>
      </c>
      <c r="S603" s="112" t="s">
        <v>75</v>
      </c>
      <c r="T603" s="112" t="s">
        <v>75</v>
      </c>
      <c r="U603" s="113" t="s">
        <v>75</v>
      </c>
      <c r="V603" s="113" t="s">
        <v>75</v>
      </c>
      <c r="W603" s="114" t="s">
        <v>75</v>
      </c>
      <c r="X603" s="114" t="s">
        <v>75</v>
      </c>
    </row>
    <row r="604" spans="14:24" ht="15.75" x14ac:dyDescent="0.25">
      <c r="N604" s="110">
        <v>54878</v>
      </c>
      <c r="O604" s="111" t="s">
        <v>75</v>
      </c>
      <c r="P604" s="111" t="s">
        <v>75</v>
      </c>
      <c r="Q604" s="111" t="s">
        <v>75</v>
      </c>
      <c r="R604" s="111" t="s">
        <v>75</v>
      </c>
      <c r="S604" s="112" t="s">
        <v>75</v>
      </c>
      <c r="T604" s="112" t="s">
        <v>75</v>
      </c>
      <c r="U604" s="113" t="s">
        <v>75</v>
      </c>
      <c r="V604" s="113" t="s">
        <v>75</v>
      </c>
      <c r="W604" s="114" t="s">
        <v>75</v>
      </c>
      <c r="X604" s="114" t="s">
        <v>75</v>
      </c>
    </row>
    <row r="605" spans="14:24" ht="15.75" x14ac:dyDescent="0.25">
      <c r="N605" s="110">
        <v>54908</v>
      </c>
      <c r="O605" s="111" t="s">
        <v>75</v>
      </c>
      <c r="P605" s="111" t="s">
        <v>75</v>
      </c>
      <c r="Q605" s="111" t="s">
        <v>75</v>
      </c>
      <c r="R605" s="111" t="s">
        <v>75</v>
      </c>
      <c r="S605" s="112" t="s">
        <v>75</v>
      </c>
      <c r="T605" s="112" t="s">
        <v>75</v>
      </c>
      <c r="U605" s="113" t="s">
        <v>75</v>
      </c>
      <c r="V605" s="113" t="s">
        <v>75</v>
      </c>
      <c r="W605" s="114" t="s">
        <v>75</v>
      </c>
      <c r="X605" s="114" t="s">
        <v>75</v>
      </c>
    </row>
    <row r="606" spans="14:24" ht="15.75" x14ac:dyDescent="0.25">
      <c r="N606" s="110">
        <v>54939</v>
      </c>
      <c r="O606" s="111" t="s">
        <v>75</v>
      </c>
      <c r="P606" s="111" t="s">
        <v>75</v>
      </c>
      <c r="Q606" s="111" t="s">
        <v>75</v>
      </c>
      <c r="R606" s="111" t="s">
        <v>75</v>
      </c>
      <c r="S606" s="112" t="s">
        <v>75</v>
      </c>
      <c r="T606" s="112" t="s">
        <v>75</v>
      </c>
      <c r="U606" s="113" t="s">
        <v>75</v>
      </c>
      <c r="V606" s="113" t="s">
        <v>75</v>
      </c>
      <c r="W606" s="114" t="s">
        <v>75</v>
      </c>
      <c r="X606" s="114" t="s">
        <v>75</v>
      </c>
    </row>
    <row r="607" spans="14:24" ht="15.75" x14ac:dyDescent="0.25">
      <c r="N607" s="110">
        <v>54969</v>
      </c>
      <c r="O607" s="111" t="s">
        <v>75</v>
      </c>
      <c r="P607" s="111" t="s">
        <v>75</v>
      </c>
      <c r="Q607" s="111" t="s">
        <v>75</v>
      </c>
      <c r="R607" s="111" t="s">
        <v>75</v>
      </c>
      <c r="S607" s="112" t="s">
        <v>75</v>
      </c>
      <c r="T607" s="112" t="s">
        <v>75</v>
      </c>
      <c r="U607" s="113" t="s">
        <v>75</v>
      </c>
      <c r="V607" s="113" t="s">
        <v>75</v>
      </c>
      <c r="W607" s="114" t="s">
        <v>75</v>
      </c>
      <c r="X607" s="114" t="s">
        <v>75</v>
      </c>
    </row>
    <row r="608" spans="14:24" ht="15.75" x14ac:dyDescent="0.25">
      <c r="N608" s="110">
        <v>55000</v>
      </c>
      <c r="O608" s="111" t="s">
        <v>75</v>
      </c>
      <c r="P608" s="111" t="s">
        <v>75</v>
      </c>
      <c r="Q608" s="111" t="s">
        <v>75</v>
      </c>
      <c r="R608" s="111" t="s">
        <v>75</v>
      </c>
      <c r="S608" s="112" t="s">
        <v>75</v>
      </c>
      <c r="T608" s="112" t="s">
        <v>75</v>
      </c>
      <c r="U608" s="113" t="s">
        <v>75</v>
      </c>
      <c r="V608" s="113" t="s">
        <v>75</v>
      </c>
      <c r="W608" s="114" t="s">
        <v>75</v>
      </c>
      <c r="X608" s="114" t="s">
        <v>75</v>
      </c>
    </row>
    <row r="609" spans="14:24" ht="15.75" x14ac:dyDescent="0.25">
      <c r="N609" s="110">
        <v>55031</v>
      </c>
      <c r="O609" s="111" t="s">
        <v>75</v>
      </c>
      <c r="P609" s="111" t="s">
        <v>75</v>
      </c>
      <c r="Q609" s="111" t="s">
        <v>75</v>
      </c>
      <c r="R609" s="111" t="s">
        <v>75</v>
      </c>
      <c r="S609" s="112" t="s">
        <v>75</v>
      </c>
      <c r="T609" s="112" t="s">
        <v>75</v>
      </c>
      <c r="U609" s="113" t="s">
        <v>75</v>
      </c>
      <c r="V609" s="113" t="s">
        <v>75</v>
      </c>
      <c r="W609" s="114" t="s">
        <v>75</v>
      </c>
      <c r="X609" s="114" t="s">
        <v>75</v>
      </c>
    </row>
    <row r="610" spans="14:24" ht="15.75" x14ac:dyDescent="0.25">
      <c r="N610" s="110">
        <v>55061</v>
      </c>
      <c r="O610" s="111" t="s">
        <v>75</v>
      </c>
      <c r="P610" s="111" t="s">
        <v>75</v>
      </c>
      <c r="Q610" s="111" t="s">
        <v>75</v>
      </c>
      <c r="R610" s="111" t="s">
        <v>75</v>
      </c>
      <c r="S610" s="112" t="s">
        <v>75</v>
      </c>
      <c r="T610" s="112" t="s">
        <v>75</v>
      </c>
      <c r="U610" s="113" t="s">
        <v>75</v>
      </c>
      <c r="V610" s="113" t="s">
        <v>75</v>
      </c>
      <c r="W610" s="114" t="s">
        <v>75</v>
      </c>
      <c r="X610" s="114" t="s">
        <v>75</v>
      </c>
    </row>
    <row r="611" spans="14:24" ht="15.75" x14ac:dyDescent="0.25">
      <c r="N611" s="110">
        <v>55092</v>
      </c>
      <c r="O611" s="111" t="s">
        <v>75</v>
      </c>
      <c r="P611" s="111" t="s">
        <v>75</v>
      </c>
      <c r="Q611" s="111" t="s">
        <v>75</v>
      </c>
      <c r="R611" s="111" t="s">
        <v>75</v>
      </c>
      <c r="S611" s="112" t="s">
        <v>75</v>
      </c>
      <c r="T611" s="112" t="s">
        <v>75</v>
      </c>
      <c r="U611" s="113" t="s">
        <v>75</v>
      </c>
      <c r="V611" s="113" t="s">
        <v>75</v>
      </c>
      <c r="W611" s="114" t="s">
        <v>75</v>
      </c>
      <c r="X611" s="114" t="s">
        <v>75</v>
      </c>
    </row>
    <row r="612" spans="14:24" ht="15.75" x14ac:dyDescent="0.25">
      <c r="N612" s="110">
        <v>55122</v>
      </c>
      <c r="O612" s="111" t="s">
        <v>75</v>
      </c>
      <c r="P612" s="111" t="s">
        <v>75</v>
      </c>
      <c r="Q612" s="111" t="s">
        <v>75</v>
      </c>
      <c r="R612" s="111" t="s">
        <v>75</v>
      </c>
      <c r="S612" s="112" t="s">
        <v>75</v>
      </c>
      <c r="T612" s="112" t="s">
        <v>75</v>
      </c>
      <c r="U612" s="113" t="s">
        <v>75</v>
      </c>
      <c r="V612" s="113" t="s">
        <v>75</v>
      </c>
      <c r="W612" s="114" t="s">
        <v>75</v>
      </c>
      <c r="X612" s="114" t="s">
        <v>75</v>
      </c>
    </row>
    <row r="613" spans="14:24" ht="15.75" x14ac:dyDescent="0.25">
      <c r="N613" s="110">
        <v>55153</v>
      </c>
      <c r="O613" s="111" t="s">
        <v>75</v>
      </c>
      <c r="P613" s="111" t="s">
        <v>75</v>
      </c>
      <c r="Q613" s="111" t="s">
        <v>75</v>
      </c>
      <c r="R613" s="111" t="s">
        <v>75</v>
      </c>
      <c r="S613" s="112" t="s">
        <v>75</v>
      </c>
      <c r="T613" s="112" t="s">
        <v>75</v>
      </c>
      <c r="U613" s="113" t="s">
        <v>75</v>
      </c>
      <c r="V613" s="113" t="s">
        <v>75</v>
      </c>
      <c r="W613" s="114" t="s">
        <v>75</v>
      </c>
      <c r="X613" s="114" t="s">
        <v>75</v>
      </c>
    </row>
    <row r="614" spans="14:24" ht="15.75" x14ac:dyDescent="0.25">
      <c r="N614" s="110">
        <v>55184</v>
      </c>
      <c r="O614" s="111" t="s">
        <v>75</v>
      </c>
      <c r="P614" s="111" t="s">
        <v>75</v>
      </c>
      <c r="Q614" s="111" t="s">
        <v>75</v>
      </c>
      <c r="R614" s="111" t="s">
        <v>75</v>
      </c>
      <c r="S614" s="112" t="s">
        <v>75</v>
      </c>
      <c r="T614" s="112" t="s">
        <v>75</v>
      </c>
      <c r="U614" s="113" t="s">
        <v>75</v>
      </c>
      <c r="V614" s="113" t="s">
        <v>75</v>
      </c>
      <c r="W614" s="114" t="s">
        <v>75</v>
      </c>
      <c r="X614" s="114" t="s">
        <v>75</v>
      </c>
    </row>
    <row r="615" spans="14:24" ht="15.75" x14ac:dyDescent="0.25">
      <c r="N615" s="110">
        <v>55212</v>
      </c>
      <c r="O615" s="111" t="s">
        <v>75</v>
      </c>
      <c r="P615" s="111" t="s">
        <v>75</v>
      </c>
      <c r="Q615" s="111" t="s">
        <v>75</v>
      </c>
      <c r="R615" s="111" t="s">
        <v>75</v>
      </c>
      <c r="S615" s="112" t="s">
        <v>75</v>
      </c>
      <c r="T615" s="112" t="s">
        <v>75</v>
      </c>
      <c r="U615" s="113" t="s">
        <v>75</v>
      </c>
      <c r="V615" s="113" t="s">
        <v>75</v>
      </c>
      <c r="W615" s="114" t="s">
        <v>75</v>
      </c>
      <c r="X615" s="114" t="s">
        <v>75</v>
      </c>
    </row>
    <row r="616" spans="14:24" ht="15.75" x14ac:dyDescent="0.25">
      <c r="N616" s="110">
        <v>55243</v>
      </c>
      <c r="O616" s="111" t="s">
        <v>75</v>
      </c>
      <c r="P616" s="111" t="s">
        <v>75</v>
      </c>
      <c r="Q616" s="111" t="s">
        <v>75</v>
      </c>
      <c r="R616" s="111" t="s">
        <v>75</v>
      </c>
      <c r="S616" s="112" t="s">
        <v>75</v>
      </c>
      <c r="T616" s="112" t="s">
        <v>75</v>
      </c>
      <c r="U616" s="113" t="s">
        <v>75</v>
      </c>
      <c r="V616" s="113" t="s">
        <v>75</v>
      </c>
      <c r="W616" s="114" t="s">
        <v>75</v>
      </c>
      <c r="X616" s="114" t="s">
        <v>75</v>
      </c>
    </row>
    <row r="617" spans="14:24" ht="15.75" x14ac:dyDescent="0.25">
      <c r="N617" s="110">
        <v>55273</v>
      </c>
      <c r="O617" s="111" t="s">
        <v>75</v>
      </c>
      <c r="P617" s="111" t="s">
        <v>75</v>
      </c>
      <c r="Q617" s="111" t="s">
        <v>75</v>
      </c>
      <c r="R617" s="111" t="s">
        <v>75</v>
      </c>
      <c r="S617" s="112" t="s">
        <v>75</v>
      </c>
      <c r="T617" s="112" t="s">
        <v>75</v>
      </c>
      <c r="U617" s="113" t="s">
        <v>75</v>
      </c>
      <c r="V617" s="113" t="s">
        <v>75</v>
      </c>
      <c r="W617" s="114" t="s">
        <v>75</v>
      </c>
      <c r="X617" s="114" t="s">
        <v>75</v>
      </c>
    </row>
    <row r="618" spans="14:24" ht="15.75" x14ac:dyDescent="0.25">
      <c r="N618" s="110">
        <v>55304</v>
      </c>
      <c r="O618" s="111" t="s">
        <v>75</v>
      </c>
      <c r="P618" s="111" t="s">
        <v>75</v>
      </c>
      <c r="Q618" s="111" t="s">
        <v>75</v>
      </c>
      <c r="R618" s="111" t="s">
        <v>75</v>
      </c>
      <c r="S618" s="112" t="s">
        <v>75</v>
      </c>
      <c r="T618" s="112" t="s">
        <v>75</v>
      </c>
      <c r="U618" s="113" t="s">
        <v>75</v>
      </c>
      <c r="V618" s="113" t="s">
        <v>75</v>
      </c>
      <c r="W618" s="114" t="s">
        <v>75</v>
      </c>
      <c r="X618" s="114" t="s">
        <v>75</v>
      </c>
    </row>
    <row r="619" spans="14:24" ht="15.75" x14ac:dyDescent="0.25">
      <c r="N619" s="110">
        <v>55334</v>
      </c>
      <c r="O619" s="111" t="s">
        <v>75</v>
      </c>
      <c r="P619" s="111" t="s">
        <v>75</v>
      </c>
      <c r="Q619" s="111" t="s">
        <v>75</v>
      </c>
      <c r="R619" s="111" t="s">
        <v>75</v>
      </c>
      <c r="S619" s="112" t="s">
        <v>75</v>
      </c>
      <c r="T619" s="112" t="s">
        <v>75</v>
      </c>
      <c r="U619" s="113" t="s">
        <v>75</v>
      </c>
      <c r="V619" s="113" t="s">
        <v>75</v>
      </c>
      <c r="W619" s="114" t="s">
        <v>75</v>
      </c>
      <c r="X619" s="114" t="s">
        <v>75</v>
      </c>
    </row>
    <row r="620" spans="14:24" ht="15.75" x14ac:dyDescent="0.25">
      <c r="N620" s="110">
        <v>55365</v>
      </c>
      <c r="O620" s="111" t="s">
        <v>75</v>
      </c>
      <c r="P620" s="111" t="s">
        <v>75</v>
      </c>
      <c r="Q620" s="111" t="s">
        <v>75</v>
      </c>
      <c r="R620" s="111" t="s">
        <v>75</v>
      </c>
      <c r="S620" s="112" t="s">
        <v>75</v>
      </c>
      <c r="T620" s="112" t="s">
        <v>75</v>
      </c>
      <c r="U620" s="113" t="s">
        <v>75</v>
      </c>
      <c r="V620" s="113" t="s">
        <v>75</v>
      </c>
      <c r="W620" s="114" t="s">
        <v>75</v>
      </c>
      <c r="X620" s="114" t="s">
        <v>75</v>
      </c>
    </row>
    <row r="621" spans="14:24" ht="15.75" x14ac:dyDescent="0.25">
      <c r="N621" s="110">
        <v>55396</v>
      </c>
      <c r="O621" s="111" t="s">
        <v>75</v>
      </c>
      <c r="P621" s="111" t="s">
        <v>75</v>
      </c>
      <c r="Q621" s="111" t="s">
        <v>75</v>
      </c>
      <c r="R621" s="111" t="s">
        <v>75</v>
      </c>
      <c r="S621" s="112" t="s">
        <v>75</v>
      </c>
      <c r="T621" s="112" t="s">
        <v>75</v>
      </c>
      <c r="U621" s="113" t="s">
        <v>75</v>
      </c>
      <c r="V621" s="113" t="s">
        <v>75</v>
      </c>
      <c r="W621" s="114" t="s">
        <v>75</v>
      </c>
      <c r="X621" s="114" t="s">
        <v>75</v>
      </c>
    </row>
    <row r="622" spans="14:24" ht="15.75" x14ac:dyDescent="0.25">
      <c r="N622" s="110">
        <v>55426</v>
      </c>
      <c r="O622" s="111" t="s">
        <v>75</v>
      </c>
      <c r="P622" s="111" t="s">
        <v>75</v>
      </c>
      <c r="Q622" s="111" t="s">
        <v>75</v>
      </c>
      <c r="R622" s="111" t="s">
        <v>75</v>
      </c>
      <c r="S622" s="112" t="s">
        <v>75</v>
      </c>
      <c r="T622" s="112" t="s">
        <v>75</v>
      </c>
      <c r="U622" s="113" t="s">
        <v>75</v>
      </c>
      <c r="V622" s="113" t="s">
        <v>75</v>
      </c>
      <c r="W622" s="114" t="s">
        <v>75</v>
      </c>
      <c r="X622" s="114" t="s">
        <v>75</v>
      </c>
    </row>
    <row r="623" spans="14:24" ht="15.75" x14ac:dyDescent="0.25">
      <c r="N623" s="110">
        <v>55457</v>
      </c>
      <c r="O623" s="111" t="s">
        <v>75</v>
      </c>
      <c r="P623" s="111" t="s">
        <v>75</v>
      </c>
      <c r="Q623" s="111" t="s">
        <v>75</v>
      </c>
      <c r="R623" s="111" t="s">
        <v>75</v>
      </c>
      <c r="S623" s="112" t="s">
        <v>75</v>
      </c>
      <c r="T623" s="112" t="s">
        <v>75</v>
      </c>
      <c r="U623" s="113" t="s">
        <v>75</v>
      </c>
      <c r="V623" s="113" t="s">
        <v>75</v>
      </c>
      <c r="W623" s="114" t="s">
        <v>75</v>
      </c>
      <c r="X623" s="114" t="s">
        <v>75</v>
      </c>
    </row>
    <row r="624" spans="14:24" ht="15.75" x14ac:dyDescent="0.25">
      <c r="N624" s="110">
        <v>55487</v>
      </c>
      <c r="O624" s="111" t="s">
        <v>75</v>
      </c>
      <c r="P624" s="111" t="s">
        <v>75</v>
      </c>
      <c r="Q624" s="111" t="s">
        <v>75</v>
      </c>
      <c r="R624" s="111" t="s">
        <v>75</v>
      </c>
      <c r="S624" s="112" t="s">
        <v>75</v>
      </c>
      <c r="T624" s="112" t="s">
        <v>75</v>
      </c>
      <c r="U624" s="113" t="s">
        <v>75</v>
      </c>
      <c r="V624" s="113" t="s">
        <v>75</v>
      </c>
      <c r="W624" s="114" t="s">
        <v>75</v>
      </c>
      <c r="X624" s="114" t="s">
        <v>75</v>
      </c>
    </row>
    <row r="625" spans="14:24" ht="15.75" x14ac:dyDescent="0.25">
      <c r="N625" s="110">
        <v>55518</v>
      </c>
      <c r="O625" s="111" t="s">
        <v>75</v>
      </c>
      <c r="P625" s="111" t="s">
        <v>75</v>
      </c>
      <c r="Q625" s="111" t="s">
        <v>75</v>
      </c>
      <c r="R625" s="111" t="s">
        <v>75</v>
      </c>
      <c r="S625" s="112" t="s">
        <v>75</v>
      </c>
      <c r="T625" s="112" t="s">
        <v>75</v>
      </c>
      <c r="U625" s="113" t="s">
        <v>75</v>
      </c>
      <c r="V625" s="113" t="s">
        <v>75</v>
      </c>
      <c r="W625" s="114" t="s">
        <v>75</v>
      </c>
      <c r="X625" s="114" t="s">
        <v>75</v>
      </c>
    </row>
    <row r="626" spans="14:24" ht="15.75" x14ac:dyDescent="0.25">
      <c r="N626" s="110">
        <v>55549</v>
      </c>
      <c r="O626" s="111" t="s">
        <v>75</v>
      </c>
      <c r="P626" s="111" t="s">
        <v>75</v>
      </c>
      <c r="Q626" s="111" t="s">
        <v>75</v>
      </c>
      <c r="R626" s="111" t="s">
        <v>75</v>
      </c>
      <c r="S626" s="112" t="s">
        <v>75</v>
      </c>
      <c r="T626" s="112" t="s">
        <v>75</v>
      </c>
      <c r="U626" s="113" t="s">
        <v>75</v>
      </c>
      <c r="V626" s="113" t="s">
        <v>75</v>
      </c>
      <c r="W626" s="114" t="s">
        <v>75</v>
      </c>
      <c r="X626" s="114" t="s">
        <v>75</v>
      </c>
    </row>
    <row r="627" spans="14:24" ht="15.75" x14ac:dyDescent="0.25">
      <c r="N627" s="110">
        <v>55578</v>
      </c>
      <c r="O627" s="111" t="s">
        <v>75</v>
      </c>
      <c r="P627" s="111" t="s">
        <v>75</v>
      </c>
      <c r="Q627" s="111" t="s">
        <v>75</v>
      </c>
      <c r="R627" s="111" t="s">
        <v>75</v>
      </c>
      <c r="S627" s="112" t="s">
        <v>75</v>
      </c>
      <c r="T627" s="112" t="s">
        <v>75</v>
      </c>
      <c r="U627" s="113" t="s">
        <v>75</v>
      </c>
      <c r="V627" s="113" t="s">
        <v>75</v>
      </c>
      <c r="W627" s="114" t="s">
        <v>75</v>
      </c>
      <c r="X627" s="114" t="s">
        <v>75</v>
      </c>
    </row>
    <row r="628" spans="14:24" ht="15.75" x14ac:dyDescent="0.25">
      <c r="N628" s="110">
        <v>55609</v>
      </c>
      <c r="O628" s="111" t="s">
        <v>75</v>
      </c>
      <c r="P628" s="111" t="s">
        <v>75</v>
      </c>
      <c r="Q628" s="111" t="s">
        <v>75</v>
      </c>
      <c r="R628" s="111" t="s">
        <v>75</v>
      </c>
      <c r="S628" s="112" t="s">
        <v>75</v>
      </c>
      <c r="T628" s="112" t="s">
        <v>75</v>
      </c>
      <c r="U628" s="113" t="s">
        <v>75</v>
      </c>
      <c r="V628" s="113" t="s">
        <v>75</v>
      </c>
      <c r="W628" s="114" t="s">
        <v>75</v>
      </c>
      <c r="X628" s="114" t="s">
        <v>75</v>
      </c>
    </row>
    <row r="629" spans="14:24" ht="15.75" x14ac:dyDescent="0.25">
      <c r="N629" s="110">
        <v>55639</v>
      </c>
      <c r="O629" s="111" t="s">
        <v>75</v>
      </c>
      <c r="P629" s="111" t="s">
        <v>75</v>
      </c>
      <c r="Q629" s="111" t="s">
        <v>75</v>
      </c>
      <c r="R629" s="111" t="s">
        <v>75</v>
      </c>
      <c r="S629" s="112" t="s">
        <v>75</v>
      </c>
      <c r="T629" s="112" t="s">
        <v>75</v>
      </c>
      <c r="U629" s="113" t="s">
        <v>75</v>
      </c>
      <c r="V629" s="113" t="s">
        <v>75</v>
      </c>
      <c r="W629" s="114" t="s">
        <v>75</v>
      </c>
      <c r="X629" s="114" t="s">
        <v>75</v>
      </c>
    </row>
    <row r="630" spans="14:24" ht="15.75" x14ac:dyDescent="0.25">
      <c r="N630" s="110">
        <v>55670</v>
      </c>
      <c r="O630" s="111" t="s">
        <v>75</v>
      </c>
      <c r="P630" s="111" t="s">
        <v>75</v>
      </c>
      <c r="Q630" s="111" t="s">
        <v>75</v>
      </c>
      <c r="R630" s="111" t="s">
        <v>75</v>
      </c>
      <c r="S630" s="112" t="s">
        <v>75</v>
      </c>
      <c r="T630" s="112" t="s">
        <v>75</v>
      </c>
      <c r="U630" s="113" t="s">
        <v>75</v>
      </c>
      <c r="V630" s="113" t="s">
        <v>75</v>
      </c>
      <c r="W630" s="114" t="s">
        <v>75</v>
      </c>
      <c r="X630" s="114" t="s">
        <v>75</v>
      </c>
    </row>
    <row r="631" spans="14:24" ht="15.75" x14ac:dyDescent="0.25">
      <c r="N631" s="110">
        <v>55700</v>
      </c>
      <c r="O631" s="111" t="s">
        <v>75</v>
      </c>
      <c r="P631" s="111" t="s">
        <v>75</v>
      </c>
      <c r="Q631" s="111" t="s">
        <v>75</v>
      </c>
      <c r="R631" s="111" t="s">
        <v>75</v>
      </c>
      <c r="S631" s="112" t="s">
        <v>75</v>
      </c>
      <c r="T631" s="112" t="s">
        <v>75</v>
      </c>
      <c r="U631" s="113" t="s">
        <v>75</v>
      </c>
      <c r="V631" s="113" t="s">
        <v>75</v>
      </c>
      <c r="W631" s="114" t="s">
        <v>75</v>
      </c>
      <c r="X631" s="114" t="s">
        <v>75</v>
      </c>
    </row>
    <row r="632" spans="14:24" ht="15.75" x14ac:dyDescent="0.25">
      <c r="N632" s="110">
        <v>55731</v>
      </c>
      <c r="O632" s="111" t="s">
        <v>75</v>
      </c>
      <c r="P632" s="111" t="s">
        <v>75</v>
      </c>
      <c r="Q632" s="111" t="s">
        <v>75</v>
      </c>
      <c r="R632" s="111" t="s">
        <v>75</v>
      </c>
      <c r="S632" s="112" t="s">
        <v>75</v>
      </c>
      <c r="T632" s="112" t="s">
        <v>75</v>
      </c>
      <c r="U632" s="113" t="s">
        <v>75</v>
      </c>
      <c r="V632" s="113" t="s">
        <v>75</v>
      </c>
      <c r="W632" s="114" t="s">
        <v>75</v>
      </c>
      <c r="X632" s="114" t="s">
        <v>75</v>
      </c>
    </row>
    <row r="633" spans="14:24" ht="15.75" x14ac:dyDescent="0.25">
      <c r="N633" s="110">
        <v>55762</v>
      </c>
      <c r="O633" s="111" t="s">
        <v>75</v>
      </c>
      <c r="P633" s="111" t="s">
        <v>75</v>
      </c>
      <c r="Q633" s="111" t="s">
        <v>75</v>
      </c>
      <c r="R633" s="111" t="s">
        <v>75</v>
      </c>
      <c r="S633" s="112" t="s">
        <v>75</v>
      </c>
      <c r="T633" s="112" t="s">
        <v>75</v>
      </c>
      <c r="U633" s="113" t="s">
        <v>75</v>
      </c>
      <c r="V633" s="113" t="s">
        <v>75</v>
      </c>
      <c r="W633" s="114" t="s">
        <v>75</v>
      </c>
      <c r="X633" s="114" t="s">
        <v>75</v>
      </c>
    </row>
  </sheetData>
  <mergeCells count="3">
    <mergeCell ref="A7:F7"/>
    <mergeCell ref="H7:M7"/>
    <mergeCell ref="A27:F27"/>
  </mergeCells>
  <conditionalFormatting sqref="N2:N261 N276:N633">
    <cfRule type="expression" dxfId="39" priority="5">
      <formula>$O2=""</formula>
    </cfRule>
  </conditionalFormatting>
  <conditionalFormatting sqref="N262">
    <cfRule type="expression" dxfId="3" priority="4">
      <formula>$O262=""</formula>
    </cfRule>
  </conditionalFormatting>
  <conditionalFormatting sqref="N263:N264">
    <cfRule type="expression" dxfId="2" priority="3">
      <formula>$O263=""</formula>
    </cfRule>
  </conditionalFormatting>
  <conditionalFormatting sqref="N265:N266">
    <cfRule type="expression" dxfId="1" priority="2">
      <formula>$O265=""</formula>
    </cfRule>
  </conditionalFormatting>
  <conditionalFormatting sqref="N267:N275">
    <cfRule type="expression" dxfId="0" priority="1">
      <formula>$O267=""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8499E-36AB-432D-B4AC-66E5E6C9D754}">
  <sheetPr codeName="Sheet12"/>
  <dimension ref="A1:V466"/>
  <sheetViews>
    <sheetView topLeftCell="J267" workbookViewId="0"/>
  </sheetViews>
  <sheetFormatPr defaultColWidth="9.140625" defaultRowHeight="15.75" x14ac:dyDescent="0.25"/>
  <cols>
    <col min="1" max="15" width="13.7109375" style="38" customWidth="1"/>
    <col min="16" max="16" width="23.85546875" style="127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7" customWidth="1"/>
    <col min="21" max="21" width="19.28515625" style="15" customWidth="1"/>
    <col min="22" max="22" width="16" style="15" customWidth="1"/>
    <col min="23" max="16384" width="9.140625" style="38"/>
  </cols>
  <sheetData>
    <row r="1" spans="1:22" s="2" customFormat="1" ht="15.95" customHeight="1" x14ac:dyDescent="0.25">
      <c r="P1" s="115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6"/>
      <c r="R2" s="116"/>
      <c r="S2" s="116"/>
      <c r="T2" s="116"/>
      <c r="U2" s="116"/>
      <c r="V2" s="116"/>
    </row>
    <row r="3" spans="1:22" s="5" customFormat="1" ht="15.95" customHeight="1" x14ac:dyDescent="0.25">
      <c r="P3" s="4"/>
      <c r="Q3" s="116"/>
      <c r="R3" s="116"/>
      <c r="S3" s="116"/>
      <c r="T3" s="116"/>
      <c r="U3" s="116"/>
      <c r="V3" s="116"/>
    </row>
    <row r="4" spans="1:22" s="8" customFormat="1" ht="15.95" customHeight="1" x14ac:dyDescent="0.25">
      <c r="P4" s="7"/>
      <c r="Q4" s="117"/>
      <c r="R4" s="117"/>
      <c r="S4" s="117"/>
      <c r="T4" s="117"/>
      <c r="U4" s="117"/>
      <c r="V4" s="117"/>
    </row>
    <row r="5" spans="1:22" s="35" customFormat="1" ht="43.5" customHeight="1" x14ac:dyDescent="0.25">
      <c r="P5" s="118" t="s">
        <v>0</v>
      </c>
      <c r="Q5" s="119" t="s">
        <v>1</v>
      </c>
      <c r="R5" s="120" t="s">
        <v>3</v>
      </c>
      <c r="S5" s="53"/>
      <c r="T5" s="121" t="s">
        <v>0</v>
      </c>
      <c r="U5" s="122" t="s">
        <v>53</v>
      </c>
      <c r="V5" s="122" t="s">
        <v>54</v>
      </c>
    </row>
    <row r="6" spans="1:22" x14ac:dyDescent="0.25">
      <c r="P6" s="123">
        <v>35826</v>
      </c>
      <c r="Q6" s="124">
        <v>78.439173907618994</v>
      </c>
      <c r="R6" s="125">
        <v>84.098026366702399</v>
      </c>
      <c r="T6" s="123">
        <v>35155</v>
      </c>
      <c r="U6" s="126">
        <v>63.721255163757498</v>
      </c>
      <c r="V6" s="126">
        <v>64.086269389897794</v>
      </c>
    </row>
    <row r="7" spans="1:22" x14ac:dyDescent="0.25">
      <c r="A7" s="79" t="s">
        <v>94</v>
      </c>
      <c r="B7" s="79"/>
      <c r="C7" s="79"/>
      <c r="D7" s="79"/>
      <c r="E7" s="79"/>
      <c r="F7" s="79"/>
      <c r="G7" s="79"/>
      <c r="H7" s="80"/>
      <c r="I7" s="79" t="s">
        <v>95</v>
      </c>
      <c r="J7" s="79"/>
      <c r="K7" s="79"/>
      <c r="L7" s="79"/>
      <c r="M7" s="79"/>
      <c r="N7" s="79"/>
      <c r="O7" s="79"/>
      <c r="P7" s="123">
        <v>35854</v>
      </c>
      <c r="Q7" s="124">
        <v>78.130798695491606</v>
      </c>
      <c r="R7" s="125">
        <v>82.955228569577599</v>
      </c>
      <c r="T7" s="123">
        <v>35246</v>
      </c>
      <c r="U7" s="126">
        <v>64.117747582691507</v>
      </c>
      <c r="V7" s="126">
        <v>62.579389644232101</v>
      </c>
    </row>
    <row r="8" spans="1:22" x14ac:dyDescent="0.25">
      <c r="A8" s="79" t="s">
        <v>74</v>
      </c>
      <c r="B8" s="79"/>
      <c r="C8" s="79"/>
      <c r="D8" s="79"/>
      <c r="E8" s="79"/>
      <c r="F8" s="79"/>
      <c r="G8" s="79"/>
      <c r="H8" s="80"/>
      <c r="I8" s="79" t="s">
        <v>74</v>
      </c>
      <c r="J8" s="79"/>
      <c r="K8" s="79"/>
      <c r="L8" s="79"/>
      <c r="M8" s="79"/>
      <c r="N8" s="79"/>
      <c r="O8" s="79"/>
      <c r="P8" s="123">
        <v>35885</v>
      </c>
      <c r="Q8" s="124">
        <v>77.989293009734695</v>
      </c>
      <c r="R8" s="125">
        <v>82.5169703999277</v>
      </c>
      <c r="T8" s="123">
        <v>35338</v>
      </c>
      <c r="U8" s="126">
        <v>66.200368420570598</v>
      </c>
      <c r="V8" s="126">
        <v>68.987261763132395</v>
      </c>
    </row>
    <row r="9" spans="1:22" x14ac:dyDescent="0.25">
      <c r="P9" s="123">
        <v>35915</v>
      </c>
      <c r="Q9" s="124">
        <v>78.835918280024003</v>
      </c>
      <c r="R9" s="125">
        <v>83.298019362396104</v>
      </c>
      <c r="T9" s="123">
        <v>35430</v>
      </c>
      <c r="U9" s="126">
        <v>68.866314772692306</v>
      </c>
      <c r="V9" s="126">
        <v>72.019045089464498</v>
      </c>
    </row>
    <row r="10" spans="1:22" x14ac:dyDescent="0.25">
      <c r="P10" s="123">
        <v>35946</v>
      </c>
      <c r="Q10" s="124">
        <v>79.929428253677301</v>
      </c>
      <c r="R10" s="125">
        <v>84.641620823686495</v>
      </c>
      <c r="T10" s="123">
        <v>35520</v>
      </c>
      <c r="U10" s="126">
        <v>69.069126805422599</v>
      </c>
      <c r="V10" s="126">
        <v>70.845205097879997</v>
      </c>
    </row>
    <row r="11" spans="1:22" x14ac:dyDescent="0.25">
      <c r="P11" s="123">
        <v>35976</v>
      </c>
      <c r="Q11" s="124">
        <v>81.013982056282401</v>
      </c>
      <c r="R11" s="125">
        <v>84.808612798289701</v>
      </c>
      <c r="T11" s="123">
        <v>35611</v>
      </c>
      <c r="U11" s="126">
        <v>71.522662828649302</v>
      </c>
      <c r="V11" s="126">
        <v>74.095221713450997</v>
      </c>
    </row>
    <row r="12" spans="1:22" x14ac:dyDescent="0.25">
      <c r="P12" s="123">
        <v>36007</v>
      </c>
      <c r="Q12" s="124">
        <v>80.750745240173401</v>
      </c>
      <c r="R12" s="125">
        <v>84.776426353334998</v>
      </c>
      <c r="T12" s="123">
        <v>35703</v>
      </c>
      <c r="U12" s="126">
        <v>73.441466131793106</v>
      </c>
      <c r="V12" s="126">
        <v>78.694626598869604</v>
      </c>
    </row>
    <row r="13" spans="1:22" x14ac:dyDescent="0.25">
      <c r="P13" s="123">
        <v>36038</v>
      </c>
      <c r="Q13" s="124">
        <v>79.946131282579202</v>
      </c>
      <c r="R13" s="125">
        <v>83.257137353193698</v>
      </c>
      <c r="T13" s="123">
        <v>35795</v>
      </c>
      <c r="U13" s="126">
        <v>78.205814041486803</v>
      </c>
      <c r="V13" s="126">
        <v>83.4546843568951</v>
      </c>
    </row>
    <row r="14" spans="1:22" x14ac:dyDescent="0.25">
      <c r="P14" s="123">
        <v>36068</v>
      </c>
      <c r="Q14" s="124">
        <v>79.585119578357904</v>
      </c>
      <c r="R14" s="125">
        <v>84.152773377303902</v>
      </c>
      <c r="T14" s="123">
        <v>35885</v>
      </c>
      <c r="U14" s="126">
        <v>77.4291082811705</v>
      </c>
      <c r="V14" s="126">
        <v>82.110733210191398</v>
      </c>
    </row>
    <row r="15" spans="1:22" x14ac:dyDescent="0.25">
      <c r="P15" s="123">
        <v>36099</v>
      </c>
      <c r="Q15" s="124">
        <v>80.601715308587302</v>
      </c>
      <c r="R15" s="125">
        <v>84.914020048079806</v>
      </c>
      <c r="T15" s="123">
        <v>35976</v>
      </c>
      <c r="U15" s="126">
        <v>80.620224148526702</v>
      </c>
      <c r="V15" s="126">
        <v>84.429613257207805</v>
      </c>
    </row>
    <row r="16" spans="1:22" x14ac:dyDescent="0.25">
      <c r="P16" s="123">
        <v>36129</v>
      </c>
      <c r="Q16" s="124">
        <v>82.574593166244497</v>
      </c>
      <c r="R16" s="125">
        <v>88.9784156996663</v>
      </c>
      <c r="T16" s="123">
        <v>36068</v>
      </c>
      <c r="U16" s="126">
        <v>79.454488548878999</v>
      </c>
      <c r="V16" s="126">
        <v>83.670530876826007</v>
      </c>
    </row>
    <row r="17" spans="16:22" x14ac:dyDescent="0.25">
      <c r="P17" s="123">
        <v>36160</v>
      </c>
      <c r="Q17" s="124">
        <v>83.998591062861493</v>
      </c>
      <c r="R17" s="125">
        <v>90.807315999189996</v>
      </c>
      <c r="T17" s="123">
        <v>36160</v>
      </c>
      <c r="U17" s="126">
        <v>84.217527469042906</v>
      </c>
      <c r="V17" s="126">
        <v>91.2359268049223</v>
      </c>
    </row>
    <row r="18" spans="16:22" x14ac:dyDescent="0.25">
      <c r="P18" s="123">
        <v>36191</v>
      </c>
      <c r="Q18" s="124">
        <v>84.346757747728404</v>
      </c>
      <c r="R18" s="125">
        <v>91.482330669692502</v>
      </c>
      <c r="T18" s="123">
        <v>36250</v>
      </c>
      <c r="U18" s="126">
        <v>83.306216480079101</v>
      </c>
      <c r="V18" s="126">
        <v>85.595239207242102</v>
      </c>
    </row>
    <row r="19" spans="16:22" x14ac:dyDescent="0.25">
      <c r="P19" s="123">
        <v>36219</v>
      </c>
      <c r="Q19" s="124">
        <v>83.823650783194196</v>
      </c>
      <c r="R19" s="125">
        <v>87.746516750157298</v>
      </c>
      <c r="T19" s="123">
        <v>36341</v>
      </c>
      <c r="U19" s="126">
        <v>87.547595082700397</v>
      </c>
      <c r="V19" s="126">
        <v>91.945333758572104</v>
      </c>
    </row>
    <row r="20" spans="16:22" x14ac:dyDescent="0.25">
      <c r="P20" s="123">
        <v>36250</v>
      </c>
      <c r="Q20" s="124">
        <v>83.908628142949894</v>
      </c>
      <c r="R20" s="125">
        <v>85.959373040944001</v>
      </c>
      <c r="T20" s="123">
        <v>36433</v>
      </c>
      <c r="U20" s="126">
        <v>88.740613970666004</v>
      </c>
      <c r="V20" s="126">
        <v>94.424693011560706</v>
      </c>
    </row>
    <row r="21" spans="16:22" x14ac:dyDescent="0.25">
      <c r="P21" s="123">
        <v>36280</v>
      </c>
      <c r="Q21" s="124">
        <v>85.008869948514402</v>
      </c>
      <c r="R21" s="125">
        <v>85.992025420760001</v>
      </c>
      <c r="T21" s="123">
        <v>36525</v>
      </c>
      <c r="U21" s="126">
        <v>90.568003035549594</v>
      </c>
      <c r="V21" s="126">
        <v>94.648969924297305</v>
      </c>
    </row>
    <row r="22" spans="16:22" x14ac:dyDescent="0.25">
      <c r="P22" s="123">
        <v>36311</v>
      </c>
      <c r="Q22" s="124">
        <v>86.694717152801701</v>
      </c>
      <c r="R22" s="125">
        <v>90.352798558771099</v>
      </c>
      <c r="T22" s="123">
        <v>36616</v>
      </c>
      <c r="U22" s="126">
        <v>92.721243641262902</v>
      </c>
      <c r="V22" s="126">
        <v>95.357132390899807</v>
      </c>
    </row>
    <row r="23" spans="16:22" x14ac:dyDescent="0.25">
      <c r="P23" s="123">
        <v>36341</v>
      </c>
      <c r="Q23" s="124">
        <v>88.070536597025793</v>
      </c>
      <c r="R23" s="125">
        <v>92.828549525205901</v>
      </c>
      <c r="T23" s="123">
        <v>36707</v>
      </c>
      <c r="U23" s="126">
        <v>97.334785091153094</v>
      </c>
      <c r="V23" s="126">
        <v>101.162892746289</v>
      </c>
    </row>
    <row r="24" spans="16:22" x14ac:dyDescent="0.25">
      <c r="P24" s="123">
        <v>36372</v>
      </c>
      <c r="Q24" s="124">
        <v>88.706252230156593</v>
      </c>
      <c r="R24" s="125">
        <v>95.437732794856302</v>
      </c>
      <c r="T24" s="123">
        <v>36799</v>
      </c>
      <c r="U24" s="126">
        <v>96.730027129531095</v>
      </c>
      <c r="V24" s="126">
        <v>101.78324310347099</v>
      </c>
    </row>
    <row r="25" spans="16:22" x14ac:dyDescent="0.25">
      <c r="P25" s="123">
        <v>36403</v>
      </c>
      <c r="Q25" s="124">
        <v>88.733246784823393</v>
      </c>
      <c r="R25" s="125">
        <v>94.251634419268299</v>
      </c>
      <c r="T25" s="123">
        <v>36891</v>
      </c>
      <c r="U25" s="126">
        <v>100</v>
      </c>
      <c r="V25" s="126">
        <v>100</v>
      </c>
    </row>
    <row r="26" spans="16:22" x14ac:dyDescent="0.25">
      <c r="P26" s="123">
        <v>36433</v>
      </c>
      <c r="Q26" s="124">
        <v>88.915050960313394</v>
      </c>
      <c r="R26" s="125">
        <v>94.366647685095899</v>
      </c>
      <c r="T26" s="123">
        <v>36981</v>
      </c>
      <c r="U26" s="126">
        <v>100.09731801091699</v>
      </c>
      <c r="V26" s="126">
        <v>104.073264336584</v>
      </c>
    </row>
    <row r="27" spans="16:22" x14ac:dyDescent="0.25">
      <c r="P27" s="123">
        <v>36464</v>
      </c>
      <c r="Q27" s="124">
        <v>89.382895304866096</v>
      </c>
      <c r="R27" s="125">
        <v>93.387827355335403</v>
      </c>
      <c r="T27" s="123">
        <v>37072</v>
      </c>
      <c r="U27" s="126">
        <v>101.507079327913</v>
      </c>
      <c r="V27" s="126">
        <v>101.40241147923599</v>
      </c>
    </row>
    <row r="28" spans="16:22" x14ac:dyDescent="0.25">
      <c r="P28" s="123">
        <v>36494</v>
      </c>
      <c r="Q28" s="124">
        <v>90.588482147333707</v>
      </c>
      <c r="R28" s="125">
        <v>95.566904134724794</v>
      </c>
      <c r="T28" s="123">
        <v>37164</v>
      </c>
      <c r="U28" s="126">
        <v>106.377452228142</v>
      </c>
      <c r="V28" s="126">
        <v>106.93668163732799</v>
      </c>
    </row>
    <row r="29" spans="16:22" x14ac:dyDescent="0.25">
      <c r="P29" s="123">
        <v>36525</v>
      </c>
      <c r="Q29" s="124">
        <v>91.199873215504098</v>
      </c>
      <c r="R29" s="125">
        <v>95.634786057148006</v>
      </c>
      <c r="T29" s="123">
        <v>37256</v>
      </c>
      <c r="U29" s="126">
        <v>103.23698914163499</v>
      </c>
      <c r="V29" s="126">
        <v>100.373635053063</v>
      </c>
    </row>
    <row r="30" spans="16:22" x14ac:dyDescent="0.25">
      <c r="P30" s="123">
        <v>36556</v>
      </c>
      <c r="Q30" s="124">
        <v>92.331619651374993</v>
      </c>
      <c r="R30" s="125">
        <v>97.3841952064586</v>
      </c>
      <c r="T30" s="123">
        <v>37346</v>
      </c>
      <c r="U30" s="126">
        <v>107.291375642364</v>
      </c>
      <c r="V30" s="126">
        <v>100.584400168176</v>
      </c>
    </row>
    <row r="31" spans="16:22" x14ac:dyDescent="0.25">
      <c r="P31" s="123">
        <v>36585</v>
      </c>
      <c r="Q31" s="124">
        <v>92.588425165876302</v>
      </c>
      <c r="R31" s="125">
        <v>96.256066268229105</v>
      </c>
      <c r="T31" s="123">
        <v>37437</v>
      </c>
      <c r="U31" s="126">
        <v>109.161157944707</v>
      </c>
      <c r="V31" s="126">
        <v>99.1196564101283</v>
      </c>
    </row>
    <row r="32" spans="16:22" x14ac:dyDescent="0.25">
      <c r="P32" s="123">
        <v>36616</v>
      </c>
      <c r="Q32" s="124">
        <v>93.204191367838206</v>
      </c>
      <c r="R32" s="125">
        <v>96.465684164984495</v>
      </c>
      <c r="T32" s="123">
        <v>37529</v>
      </c>
      <c r="U32" s="126">
        <v>112.97747041890401</v>
      </c>
      <c r="V32" s="126">
        <v>106.79333130762301</v>
      </c>
    </row>
    <row r="33" spans="16:22" x14ac:dyDescent="0.25">
      <c r="P33" s="123">
        <v>36646</v>
      </c>
      <c r="Q33" s="124">
        <v>93.951450377869406</v>
      </c>
      <c r="R33" s="125">
        <v>95.710421261197595</v>
      </c>
      <c r="T33" s="123">
        <v>37621</v>
      </c>
      <c r="U33" s="126">
        <v>116.96704296514601</v>
      </c>
      <c r="V33" s="126">
        <v>106.56013152978799</v>
      </c>
    </row>
    <row r="34" spans="16:22" x14ac:dyDescent="0.25">
      <c r="P34" s="123">
        <v>36677</v>
      </c>
      <c r="Q34" s="124">
        <v>95.954693698802799</v>
      </c>
      <c r="R34" s="125">
        <v>97.952347229087195</v>
      </c>
      <c r="T34" s="123">
        <v>37711</v>
      </c>
      <c r="U34" s="126">
        <v>118.227295386853</v>
      </c>
      <c r="V34" s="126">
        <v>110.21892846560399</v>
      </c>
    </row>
    <row r="35" spans="16:22" x14ac:dyDescent="0.25">
      <c r="P35" s="123">
        <v>36707</v>
      </c>
      <c r="Q35" s="124">
        <v>98.075570854216494</v>
      </c>
      <c r="R35" s="125">
        <v>101.397513788871</v>
      </c>
      <c r="T35" s="123">
        <v>37802</v>
      </c>
      <c r="U35" s="126">
        <v>122.240754217504</v>
      </c>
      <c r="V35" s="126">
        <v>112.41188639715401</v>
      </c>
    </row>
    <row r="36" spans="16:22" x14ac:dyDescent="0.25">
      <c r="P36" s="123">
        <v>36738</v>
      </c>
      <c r="Q36" s="124">
        <v>98.560068789012504</v>
      </c>
      <c r="R36" s="125">
        <v>104.93877003300599</v>
      </c>
      <c r="T36" s="123">
        <v>37894</v>
      </c>
      <c r="U36" s="126">
        <v>125.658509746232</v>
      </c>
      <c r="V36" s="126">
        <v>112.791815061343</v>
      </c>
    </row>
    <row r="37" spans="16:22" x14ac:dyDescent="0.25">
      <c r="P37" s="123">
        <v>36769</v>
      </c>
      <c r="Q37" s="124">
        <v>97.952209597813805</v>
      </c>
      <c r="R37" s="125">
        <v>105.372818562118</v>
      </c>
      <c r="T37" s="123">
        <v>37986</v>
      </c>
      <c r="U37" s="126">
        <v>128.46226177937899</v>
      </c>
      <c r="V37" s="126">
        <v>115.25838538216099</v>
      </c>
    </row>
    <row r="38" spans="16:22" x14ac:dyDescent="0.25">
      <c r="P38" s="123">
        <v>36799</v>
      </c>
      <c r="Q38" s="124">
        <v>97.185363628375399</v>
      </c>
      <c r="R38" s="125">
        <v>103.21793562234799</v>
      </c>
      <c r="T38" s="123">
        <v>38077</v>
      </c>
      <c r="U38" s="126">
        <v>133.76203522485099</v>
      </c>
      <c r="V38" s="126">
        <v>120.767809524345</v>
      </c>
    </row>
    <row r="39" spans="16:22" x14ac:dyDescent="0.25">
      <c r="P39" s="123">
        <v>36830</v>
      </c>
      <c r="Q39" s="124">
        <v>98.137156271674897</v>
      </c>
      <c r="R39" s="125">
        <v>101.110300686749</v>
      </c>
      <c r="T39" s="123">
        <v>38168</v>
      </c>
      <c r="U39" s="126">
        <v>140.537187183643</v>
      </c>
      <c r="V39" s="126">
        <v>124.411294416641</v>
      </c>
    </row>
    <row r="40" spans="16:22" x14ac:dyDescent="0.25">
      <c r="P40" s="123">
        <v>36860</v>
      </c>
      <c r="Q40" s="124">
        <v>99.240212301146798</v>
      </c>
      <c r="R40" s="125">
        <v>100.048277172968</v>
      </c>
      <c r="T40" s="123">
        <v>38260</v>
      </c>
      <c r="U40" s="126">
        <v>144.79978924780301</v>
      </c>
      <c r="V40" s="126">
        <v>128.50538746410601</v>
      </c>
    </row>
    <row r="41" spans="16:22" x14ac:dyDescent="0.25">
      <c r="P41" s="123">
        <v>36891</v>
      </c>
      <c r="Q41" s="124">
        <v>100</v>
      </c>
      <c r="R41" s="125">
        <v>100</v>
      </c>
      <c r="T41" s="123">
        <v>38352</v>
      </c>
      <c r="U41" s="126">
        <v>144.932606965177</v>
      </c>
      <c r="V41" s="126">
        <v>128.188690748824</v>
      </c>
    </row>
    <row r="42" spans="16:22" x14ac:dyDescent="0.25">
      <c r="P42" s="123">
        <v>36922</v>
      </c>
      <c r="Q42" s="124">
        <v>100.268894093615</v>
      </c>
      <c r="R42" s="125">
        <v>101.294196512364</v>
      </c>
      <c r="T42" s="123">
        <v>38442</v>
      </c>
      <c r="U42" s="126">
        <v>155.273437611346</v>
      </c>
      <c r="V42" s="126">
        <v>134.12013660491201</v>
      </c>
    </row>
    <row r="43" spans="16:22" x14ac:dyDescent="0.25">
      <c r="P43" s="123">
        <v>36950</v>
      </c>
      <c r="Q43" s="124">
        <v>100.459235869821</v>
      </c>
      <c r="R43" s="125">
        <v>103.221481154881</v>
      </c>
      <c r="T43" s="123">
        <v>38533</v>
      </c>
      <c r="U43" s="126">
        <v>160.59810675964701</v>
      </c>
      <c r="V43" s="126">
        <v>138.41821442634301</v>
      </c>
    </row>
    <row r="44" spans="16:22" x14ac:dyDescent="0.25">
      <c r="P44" s="123">
        <v>36981</v>
      </c>
      <c r="Q44" s="124">
        <v>100.603468398309</v>
      </c>
      <c r="R44" s="125">
        <v>104.582818548162</v>
      </c>
      <c r="T44" s="123">
        <v>38625</v>
      </c>
      <c r="U44" s="126">
        <v>164.90404744214899</v>
      </c>
      <c r="V44" s="126">
        <v>148.10301417034199</v>
      </c>
    </row>
    <row r="45" spans="16:22" x14ac:dyDescent="0.25">
      <c r="P45" s="123">
        <v>37011</v>
      </c>
      <c r="Q45" s="124">
        <v>100.62504017337299</v>
      </c>
      <c r="R45" s="125">
        <v>103.726060638051</v>
      </c>
      <c r="T45" s="123">
        <v>38717</v>
      </c>
      <c r="U45" s="126">
        <v>167.490972416087</v>
      </c>
      <c r="V45" s="126">
        <v>148.62290939910699</v>
      </c>
    </row>
    <row r="46" spans="16:22" x14ac:dyDescent="0.25">
      <c r="P46" s="123">
        <v>37042</v>
      </c>
      <c r="Q46" s="124">
        <v>100.950874433604</v>
      </c>
      <c r="R46" s="125">
        <v>102.751071940532</v>
      </c>
      <c r="T46" s="123">
        <v>38807</v>
      </c>
      <c r="U46" s="126">
        <v>171.65297813641999</v>
      </c>
      <c r="V46" s="126">
        <v>149.93556925966101</v>
      </c>
    </row>
    <row r="47" spans="16:22" x14ac:dyDescent="0.25">
      <c r="P47" s="123">
        <v>37072</v>
      </c>
      <c r="Q47" s="124">
        <v>102.12840217036</v>
      </c>
      <c r="R47" s="125">
        <v>102.635191129102</v>
      </c>
      <c r="T47" s="123">
        <v>38898</v>
      </c>
      <c r="U47" s="126">
        <v>176.095992220829</v>
      </c>
      <c r="V47" s="126">
        <v>153.47134087823801</v>
      </c>
    </row>
    <row r="48" spans="16:22" x14ac:dyDescent="0.25">
      <c r="P48" s="123">
        <v>37103</v>
      </c>
      <c r="Q48" s="124">
        <v>103.785755001929</v>
      </c>
      <c r="R48" s="125">
        <v>104.828959937638</v>
      </c>
      <c r="T48" s="123">
        <v>38990</v>
      </c>
      <c r="U48" s="126">
        <v>175.75301324990701</v>
      </c>
      <c r="V48" s="126">
        <v>155.37359045900999</v>
      </c>
    </row>
    <row r="49" spans="16:22" x14ac:dyDescent="0.25">
      <c r="P49" s="123">
        <v>37134</v>
      </c>
      <c r="Q49" s="124">
        <v>105.778871062042</v>
      </c>
      <c r="R49" s="125">
        <v>107.44532113546499</v>
      </c>
      <c r="T49" s="123">
        <v>39082</v>
      </c>
      <c r="U49" s="126">
        <v>174.99661532765799</v>
      </c>
      <c r="V49" s="126">
        <v>160.30522617046299</v>
      </c>
    </row>
    <row r="50" spans="16:22" x14ac:dyDescent="0.25">
      <c r="P50" s="123">
        <v>37164</v>
      </c>
      <c r="Q50" s="124">
        <v>106.863505701455</v>
      </c>
      <c r="R50" s="125">
        <v>107.38645541648501</v>
      </c>
      <c r="T50" s="123">
        <v>39172</v>
      </c>
      <c r="U50" s="126">
        <v>181.739420160566</v>
      </c>
      <c r="V50" s="126">
        <v>166.50475865955599</v>
      </c>
    </row>
    <row r="51" spans="16:22" x14ac:dyDescent="0.25">
      <c r="P51" s="123">
        <v>37195</v>
      </c>
      <c r="Q51" s="124">
        <v>106.55158659189399</v>
      </c>
      <c r="R51" s="125">
        <v>103.648496057006</v>
      </c>
      <c r="T51" s="123">
        <v>39263</v>
      </c>
      <c r="U51" s="126">
        <v>184.540668615247</v>
      </c>
      <c r="V51" s="126">
        <v>169.586732534145</v>
      </c>
    </row>
    <row r="52" spans="16:22" x14ac:dyDescent="0.25">
      <c r="P52" s="123">
        <v>37225</v>
      </c>
      <c r="Q52" s="124">
        <v>105.377736091893</v>
      </c>
      <c r="R52" s="125">
        <v>101.698299300925</v>
      </c>
      <c r="T52" s="123">
        <v>39355</v>
      </c>
      <c r="U52" s="126">
        <v>185.754971756141</v>
      </c>
      <c r="V52" s="126">
        <v>167.844741877567</v>
      </c>
    </row>
    <row r="53" spans="16:22" x14ac:dyDescent="0.25">
      <c r="P53" s="123">
        <v>37256</v>
      </c>
      <c r="Q53" s="124">
        <v>104.12228603465</v>
      </c>
      <c r="R53" s="125">
        <v>101.16659601921</v>
      </c>
      <c r="T53" s="123">
        <v>39447</v>
      </c>
      <c r="U53" s="126">
        <v>177.942836271825</v>
      </c>
      <c r="V53" s="126">
        <v>156.456639863422</v>
      </c>
    </row>
    <row r="54" spans="16:22" x14ac:dyDescent="0.25">
      <c r="P54" s="123">
        <v>37287</v>
      </c>
      <c r="Q54" s="124">
        <v>104.565460005247</v>
      </c>
      <c r="R54" s="125">
        <v>102.900349089079</v>
      </c>
      <c r="T54" s="123">
        <v>39538</v>
      </c>
      <c r="U54" s="126">
        <v>180.51290052777699</v>
      </c>
      <c r="V54" s="126">
        <v>162.49332446878299</v>
      </c>
    </row>
    <row r="55" spans="16:22" x14ac:dyDescent="0.25">
      <c r="P55" s="123">
        <v>37315</v>
      </c>
      <c r="Q55" s="124">
        <v>105.921996288175</v>
      </c>
      <c r="R55" s="125">
        <v>102.34083442974701</v>
      </c>
      <c r="T55" s="123">
        <v>39629</v>
      </c>
      <c r="U55" s="126">
        <v>175.53811795193801</v>
      </c>
      <c r="V55" s="126">
        <v>157.85865712734901</v>
      </c>
    </row>
    <row r="56" spans="16:22" x14ac:dyDescent="0.25">
      <c r="P56" s="123">
        <v>37346</v>
      </c>
      <c r="Q56" s="124">
        <v>107.75849755786901</v>
      </c>
      <c r="R56" s="125">
        <v>100.839935785889</v>
      </c>
      <c r="T56" s="123">
        <v>39721</v>
      </c>
      <c r="U56" s="126">
        <v>173.314940704343</v>
      </c>
      <c r="V56" s="126">
        <v>160.64962717116799</v>
      </c>
    </row>
    <row r="57" spans="16:22" x14ac:dyDescent="0.25">
      <c r="P57" s="123">
        <v>37376</v>
      </c>
      <c r="Q57" s="124">
        <v>108.587945251581</v>
      </c>
      <c r="R57" s="125">
        <v>99.4478933718148</v>
      </c>
      <c r="T57" s="123">
        <v>39813</v>
      </c>
      <c r="U57" s="126">
        <v>160.443988727847</v>
      </c>
      <c r="V57" s="126">
        <v>137.56790043749501</v>
      </c>
    </row>
    <row r="58" spans="16:22" x14ac:dyDescent="0.25">
      <c r="P58" s="123">
        <v>37407</v>
      </c>
      <c r="Q58" s="124">
        <v>109.192098076832</v>
      </c>
      <c r="R58" s="125">
        <v>98.910028743577797</v>
      </c>
      <c r="T58" s="123">
        <v>39903</v>
      </c>
      <c r="U58" s="126">
        <v>148.03725775135899</v>
      </c>
      <c r="V58" s="126">
        <v>119.050350982832</v>
      </c>
    </row>
    <row r="59" spans="16:22" x14ac:dyDescent="0.25">
      <c r="P59" s="123">
        <v>37437</v>
      </c>
      <c r="Q59" s="124">
        <v>109.678065004139</v>
      </c>
      <c r="R59" s="125">
        <v>99.792007452578403</v>
      </c>
      <c r="T59" s="123">
        <v>39994</v>
      </c>
      <c r="U59" s="126">
        <v>146.46487416096099</v>
      </c>
      <c r="V59" s="126">
        <v>115.598282135605</v>
      </c>
    </row>
    <row r="60" spans="16:22" x14ac:dyDescent="0.25">
      <c r="P60" s="123">
        <v>37468</v>
      </c>
      <c r="Q60" s="124">
        <v>110.75639022577199</v>
      </c>
      <c r="R60" s="125">
        <v>101.530713025485</v>
      </c>
      <c r="T60" s="123">
        <v>40086</v>
      </c>
      <c r="U60" s="126">
        <v>139.95116586820399</v>
      </c>
      <c r="V60" s="126">
        <v>103.800377686416</v>
      </c>
    </row>
    <row r="61" spans="16:22" x14ac:dyDescent="0.25">
      <c r="P61" s="123">
        <v>37499</v>
      </c>
      <c r="Q61" s="124">
        <v>111.95665970459601</v>
      </c>
      <c r="R61" s="125">
        <v>104.707785460382</v>
      </c>
      <c r="T61" s="123">
        <v>40178</v>
      </c>
      <c r="U61" s="126">
        <v>136.429393310808</v>
      </c>
      <c r="V61" s="126">
        <v>110.18599839230301</v>
      </c>
    </row>
    <row r="62" spans="16:22" x14ac:dyDescent="0.25">
      <c r="P62" s="123">
        <v>37529</v>
      </c>
      <c r="Q62" s="124">
        <v>113.361984442297</v>
      </c>
      <c r="R62" s="125">
        <v>106.936683217183</v>
      </c>
      <c r="T62" s="123">
        <v>40268</v>
      </c>
      <c r="U62" s="126">
        <v>137.66509240022199</v>
      </c>
      <c r="V62" s="126">
        <v>105.755821917738</v>
      </c>
    </row>
    <row r="63" spans="16:22" x14ac:dyDescent="0.25">
      <c r="P63" s="123">
        <v>37560</v>
      </c>
      <c r="Q63" s="124">
        <v>115.060997445412</v>
      </c>
      <c r="R63" s="125">
        <v>108.726347456981</v>
      </c>
      <c r="T63" s="123">
        <v>40359</v>
      </c>
      <c r="U63" s="126">
        <v>130.66358283706199</v>
      </c>
      <c r="V63" s="126">
        <v>115.51909282940299</v>
      </c>
    </row>
    <row r="64" spans="16:22" x14ac:dyDescent="0.25">
      <c r="P64" s="123">
        <v>37590</v>
      </c>
      <c r="Q64" s="124">
        <v>116.843525239364</v>
      </c>
      <c r="R64" s="125">
        <v>108.314634345073</v>
      </c>
      <c r="T64" s="123">
        <v>40451</v>
      </c>
      <c r="U64" s="126">
        <v>132.041921278383</v>
      </c>
      <c r="V64" s="126">
        <v>110.363003481745</v>
      </c>
    </row>
    <row r="65" spans="16:22" x14ac:dyDescent="0.25">
      <c r="P65" s="123">
        <v>37621</v>
      </c>
      <c r="Q65" s="124">
        <v>117.893445994717</v>
      </c>
      <c r="R65" s="125">
        <v>107.285155624805</v>
      </c>
      <c r="T65" s="123">
        <v>40543</v>
      </c>
      <c r="U65" s="126">
        <v>131.68994782243101</v>
      </c>
      <c r="V65" s="126">
        <v>123.62215905344399</v>
      </c>
    </row>
    <row r="66" spans="16:22" x14ac:dyDescent="0.25">
      <c r="P66" s="123">
        <v>37652</v>
      </c>
      <c r="Q66" s="124">
        <v>117.85297416533901</v>
      </c>
      <c r="R66" s="125">
        <v>106.198930147376</v>
      </c>
      <c r="T66" s="123">
        <v>40633</v>
      </c>
      <c r="U66" s="126">
        <v>127.67579200490199</v>
      </c>
      <c r="V66" s="126">
        <v>111.86108448134399</v>
      </c>
    </row>
    <row r="67" spans="16:22" x14ac:dyDescent="0.25">
      <c r="P67" s="123">
        <v>37680</v>
      </c>
      <c r="Q67" s="124">
        <v>117.700065728075</v>
      </c>
      <c r="R67" s="125">
        <v>107.043004160442</v>
      </c>
      <c r="T67" s="123">
        <v>40724</v>
      </c>
      <c r="U67" s="126">
        <v>129.73037806420001</v>
      </c>
      <c r="V67" s="126">
        <v>116.371944271538</v>
      </c>
    </row>
    <row r="68" spans="16:22" x14ac:dyDescent="0.25">
      <c r="P68" s="123">
        <v>37711</v>
      </c>
      <c r="Q68" s="124">
        <v>118.506298018129</v>
      </c>
      <c r="R68" s="125">
        <v>109.649843000826</v>
      </c>
      <c r="T68" s="123">
        <v>40816</v>
      </c>
      <c r="U68" s="126">
        <v>132.31984918359899</v>
      </c>
      <c r="V68" s="126">
        <v>121.29589130059399</v>
      </c>
    </row>
    <row r="69" spans="16:22" x14ac:dyDescent="0.25">
      <c r="P69" s="123">
        <v>37741</v>
      </c>
      <c r="Q69" s="124">
        <v>120.210212319943</v>
      </c>
      <c r="R69" s="125">
        <v>112.048952790912</v>
      </c>
      <c r="T69" s="123">
        <v>40908</v>
      </c>
      <c r="U69" s="126">
        <v>133.03621286899801</v>
      </c>
      <c r="V69" s="126">
        <v>122.702818587769</v>
      </c>
    </row>
    <row r="70" spans="16:22" x14ac:dyDescent="0.25">
      <c r="P70" s="123">
        <v>37772</v>
      </c>
      <c r="Q70" s="124">
        <v>121.87243444668999</v>
      </c>
      <c r="R70" s="125">
        <v>113.316274615304</v>
      </c>
      <c r="T70" s="123">
        <v>40999</v>
      </c>
      <c r="U70" s="126">
        <v>130.01339314389801</v>
      </c>
      <c r="V70" s="126">
        <v>117.047925582327</v>
      </c>
    </row>
    <row r="71" spans="16:22" x14ac:dyDescent="0.25">
      <c r="P71" s="123">
        <v>37802</v>
      </c>
      <c r="Q71" s="124">
        <v>122.81627933428901</v>
      </c>
      <c r="R71" s="125">
        <v>112.74332647717</v>
      </c>
      <c r="T71" s="123">
        <v>41090</v>
      </c>
      <c r="U71" s="126">
        <v>133.919411777504</v>
      </c>
      <c r="V71" s="126">
        <v>124.183329961044</v>
      </c>
    </row>
    <row r="72" spans="16:22" x14ac:dyDescent="0.25">
      <c r="P72" s="123">
        <v>37833</v>
      </c>
      <c r="Q72" s="124">
        <v>123.779564905736</v>
      </c>
      <c r="R72" s="125">
        <v>112.165425320282</v>
      </c>
      <c r="T72" s="123">
        <v>41182</v>
      </c>
      <c r="U72" s="126">
        <v>136.57412122514501</v>
      </c>
      <c r="V72" s="126">
        <v>127.866507623915</v>
      </c>
    </row>
    <row r="73" spans="16:22" x14ac:dyDescent="0.25">
      <c r="P73" s="123">
        <v>37864</v>
      </c>
      <c r="Q73" s="124">
        <v>124.899190210065</v>
      </c>
      <c r="R73" s="125">
        <v>111.870085051091</v>
      </c>
      <c r="T73" s="123">
        <v>41274</v>
      </c>
      <c r="U73" s="126">
        <v>141.96323397926801</v>
      </c>
      <c r="V73" s="126">
        <v>130.109788388672</v>
      </c>
    </row>
    <row r="74" spans="16:22" x14ac:dyDescent="0.25">
      <c r="P74" s="123">
        <v>37894</v>
      </c>
      <c r="Q74" s="124">
        <v>126.314534660202</v>
      </c>
      <c r="R74" s="125">
        <v>112.72280568429601</v>
      </c>
      <c r="T74" s="123">
        <v>41364</v>
      </c>
      <c r="U74" s="126">
        <v>136.902156236103</v>
      </c>
      <c r="V74" s="126">
        <v>130.976016011962</v>
      </c>
    </row>
    <row r="75" spans="16:22" x14ac:dyDescent="0.25">
      <c r="P75" s="123">
        <v>37925</v>
      </c>
      <c r="Q75" s="124">
        <v>127.276564182651</v>
      </c>
      <c r="R75" s="125">
        <v>114.076293850521</v>
      </c>
      <c r="T75" s="123">
        <v>41455</v>
      </c>
      <c r="U75" s="126">
        <v>146.48260451554799</v>
      </c>
      <c r="V75" s="126">
        <v>136.59914947828099</v>
      </c>
    </row>
    <row r="76" spans="16:22" x14ac:dyDescent="0.25">
      <c r="P76" s="123">
        <v>37955</v>
      </c>
      <c r="Q76" s="124">
        <v>127.85153182964601</v>
      </c>
      <c r="R76" s="125">
        <v>115.252476715589</v>
      </c>
      <c r="T76" s="123">
        <v>41547</v>
      </c>
      <c r="U76" s="126">
        <v>148.31583028402699</v>
      </c>
      <c r="V76" s="126">
        <v>136.51152002363099</v>
      </c>
    </row>
    <row r="77" spans="16:22" x14ac:dyDescent="0.25">
      <c r="P77" s="123">
        <v>37986</v>
      </c>
      <c r="Q77" s="124">
        <v>128.52896954913001</v>
      </c>
      <c r="R77" s="125">
        <v>115.61613256702699</v>
      </c>
      <c r="T77" s="123">
        <v>41639</v>
      </c>
      <c r="U77" s="126">
        <v>152.632168681937</v>
      </c>
      <c r="V77" s="126">
        <v>143.423164584874</v>
      </c>
    </row>
    <row r="78" spans="16:22" x14ac:dyDescent="0.25">
      <c r="P78" s="123">
        <v>38017</v>
      </c>
      <c r="Q78" s="124">
        <v>129.84605995977199</v>
      </c>
      <c r="R78" s="125">
        <v>116.326605411427</v>
      </c>
      <c r="T78" s="123">
        <v>41729</v>
      </c>
      <c r="U78" s="126">
        <v>156.28652855493101</v>
      </c>
      <c r="V78" s="126">
        <v>147.26449124503</v>
      </c>
    </row>
    <row r="79" spans="16:22" x14ac:dyDescent="0.25">
      <c r="P79" s="123">
        <v>38046</v>
      </c>
      <c r="Q79" s="124">
        <v>132.37076435571799</v>
      </c>
      <c r="R79" s="125">
        <v>118.621164694089</v>
      </c>
      <c r="T79" s="123">
        <v>41820</v>
      </c>
      <c r="U79" s="126">
        <v>160.02505576980701</v>
      </c>
      <c r="V79" s="126">
        <v>151.89720845405299</v>
      </c>
    </row>
    <row r="80" spans="16:22" x14ac:dyDescent="0.25">
      <c r="P80" s="123">
        <v>38077</v>
      </c>
      <c r="Q80" s="124">
        <v>134.81391539737601</v>
      </c>
      <c r="R80" s="125">
        <v>121.310220049162</v>
      </c>
      <c r="T80" s="123">
        <v>41912</v>
      </c>
      <c r="U80" s="126">
        <v>165.29867437236399</v>
      </c>
      <c r="V80" s="126">
        <v>153.68221823332399</v>
      </c>
    </row>
    <row r="81" spans="16:22" x14ac:dyDescent="0.25">
      <c r="P81" s="123">
        <v>38107</v>
      </c>
      <c r="Q81" s="124">
        <v>137.42123886866401</v>
      </c>
      <c r="R81" s="125">
        <v>123.35954837684601</v>
      </c>
      <c r="T81" s="123">
        <v>42004</v>
      </c>
      <c r="U81" s="126">
        <v>168.61995226461499</v>
      </c>
      <c r="V81" s="126">
        <v>159.69990152448599</v>
      </c>
    </row>
    <row r="82" spans="16:22" x14ac:dyDescent="0.25">
      <c r="P82" s="123">
        <v>38138</v>
      </c>
      <c r="Q82" s="124">
        <v>138.95317104082</v>
      </c>
      <c r="R82" s="125">
        <v>123.787696228172</v>
      </c>
      <c r="T82" s="123">
        <v>42094</v>
      </c>
      <c r="U82" s="126">
        <v>172.40530780026</v>
      </c>
      <c r="V82" s="126">
        <v>163.37989264948899</v>
      </c>
    </row>
    <row r="83" spans="16:22" x14ac:dyDescent="0.25">
      <c r="P83" s="123">
        <v>38168</v>
      </c>
      <c r="Q83" s="124">
        <v>140.991747934995</v>
      </c>
      <c r="R83" s="125">
        <v>124.532001169324</v>
      </c>
      <c r="T83" s="123">
        <v>42185</v>
      </c>
      <c r="U83" s="126">
        <v>176.80089579759499</v>
      </c>
      <c r="V83" s="126">
        <v>166.59700398753</v>
      </c>
    </row>
    <row r="84" spans="16:22" x14ac:dyDescent="0.25">
      <c r="P84" s="123">
        <v>38199</v>
      </c>
      <c r="Q84" s="124">
        <v>142.90898357521499</v>
      </c>
      <c r="R84" s="125">
        <v>125.270609610767</v>
      </c>
      <c r="T84" s="123">
        <v>42277</v>
      </c>
      <c r="U84" s="126">
        <v>180.73968045189201</v>
      </c>
      <c r="V84" s="126">
        <v>170.479695501988</v>
      </c>
    </row>
    <row r="85" spans="16:22" x14ac:dyDescent="0.25">
      <c r="P85" s="123">
        <v>38230</v>
      </c>
      <c r="Q85" s="124">
        <v>145.23674007234001</v>
      </c>
      <c r="R85" s="125">
        <v>127.413712873655</v>
      </c>
      <c r="T85" s="123">
        <v>42369</v>
      </c>
      <c r="U85" s="126">
        <v>181.839689259105</v>
      </c>
      <c r="V85" s="126">
        <v>171.05597427944301</v>
      </c>
    </row>
    <row r="86" spans="16:22" x14ac:dyDescent="0.25">
      <c r="P86" s="123">
        <v>38260</v>
      </c>
      <c r="Q86" s="124">
        <v>146.149969534609</v>
      </c>
      <c r="R86" s="125">
        <v>128.738218314216</v>
      </c>
      <c r="T86" s="123">
        <v>42460</v>
      </c>
      <c r="U86" s="126">
        <v>187.17816740216</v>
      </c>
      <c r="V86" s="126">
        <v>179.088943144517</v>
      </c>
    </row>
    <row r="87" spans="16:22" x14ac:dyDescent="0.25">
      <c r="P87" s="123">
        <v>38291</v>
      </c>
      <c r="Q87" s="124">
        <v>145.70919751458999</v>
      </c>
      <c r="R87" s="125">
        <v>130.009787021562</v>
      </c>
      <c r="T87" s="123">
        <v>42551</v>
      </c>
      <c r="U87" s="126">
        <v>189.646465812847</v>
      </c>
      <c r="V87" s="126">
        <v>179.92481278831599</v>
      </c>
    </row>
    <row r="88" spans="16:22" x14ac:dyDescent="0.25">
      <c r="P88" s="123">
        <v>38321</v>
      </c>
      <c r="Q88" s="124">
        <v>145.306038900201</v>
      </c>
      <c r="R88" s="125">
        <v>129.23222171041101</v>
      </c>
      <c r="T88" s="123">
        <v>42643</v>
      </c>
      <c r="U88" s="126">
        <v>196.32486916200699</v>
      </c>
      <c r="V88" s="126">
        <v>186.494215103839</v>
      </c>
    </row>
    <row r="89" spans="16:22" x14ac:dyDescent="0.25">
      <c r="P89" s="123">
        <v>38352</v>
      </c>
      <c r="Q89" s="124">
        <v>146.34734735522201</v>
      </c>
      <c r="R89" s="125">
        <v>129.437547410869</v>
      </c>
      <c r="T89" s="123">
        <v>42735</v>
      </c>
      <c r="U89" s="126">
        <v>199.07699308818201</v>
      </c>
      <c r="V89" s="126">
        <v>187.354718588998</v>
      </c>
    </row>
    <row r="90" spans="16:22" x14ac:dyDescent="0.25">
      <c r="P90" s="123">
        <v>38383</v>
      </c>
      <c r="Q90" s="124">
        <v>149.436322497319</v>
      </c>
      <c r="R90" s="125">
        <v>129.08884180568401</v>
      </c>
      <c r="T90" s="123">
        <v>42825</v>
      </c>
      <c r="U90" s="126">
        <v>207.51270295014299</v>
      </c>
      <c r="V90" s="126">
        <v>192.24453082820699</v>
      </c>
    </row>
    <row r="91" spans="16:22" x14ac:dyDescent="0.25">
      <c r="P91" s="123">
        <v>38411</v>
      </c>
      <c r="Q91" s="124">
        <v>153.32318249280499</v>
      </c>
      <c r="R91" s="125">
        <v>132.105462734002</v>
      </c>
      <c r="T91" s="123">
        <v>42916</v>
      </c>
      <c r="U91" s="126">
        <v>218.12222503450599</v>
      </c>
      <c r="V91" s="126">
        <v>197.45782972225899</v>
      </c>
    </row>
    <row r="92" spans="16:22" x14ac:dyDescent="0.25">
      <c r="P92" s="123">
        <v>38442</v>
      </c>
      <c r="Q92" s="124">
        <v>156.80921567529401</v>
      </c>
      <c r="R92" s="125">
        <v>134.44121899618699</v>
      </c>
      <c r="T92" s="123">
        <v>43008</v>
      </c>
      <c r="U92" s="126">
        <v>220.054657363475</v>
      </c>
      <c r="V92" s="126">
        <v>203.04964153802101</v>
      </c>
    </row>
    <row r="93" spans="16:22" x14ac:dyDescent="0.25">
      <c r="P93" s="123">
        <v>38472</v>
      </c>
      <c r="Q93" s="124">
        <v>159.287466450464</v>
      </c>
      <c r="R93" s="125">
        <v>137.57107132571201</v>
      </c>
      <c r="T93" s="123">
        <v>43100</v>
      </c>
      <c r="U93" s="126">
        <v>223.68567972849999</v>
      </c>
      <c r="V93" s="126">
        <v>200.880955759275</v>
      </c>
    </row>
    <row r="94" spans="16:22" x14ac:dyDescent="0.25">
      <c r="P94" s="123">
        <v>38503</v>
      </c>
      <c r="Q94" s="124">
        <v>160.99176864023099</v>
      </c>
      <c r="R94" s="125">
        <v>139.224712049711</v>
      </c>
      <c r="T94" s="123">
        <v>43190</v>
      </c>
      <c r="U94" s="126">
        <v>225.23051866309001</v>
      </c>
      <c r="V94" s="126">
        <v>216.00272586666401</v>
      </c>
    </row>
    <row r="95" spans="16:22" x14ac:dyDescent="0.25">
      <c r="P95" s="123">
        <v>38533</v>
      </c>
      <c r="Q95" s="124">
        <v>162.319790928022</v>
      </c>
      <c r="R95" s="125">
        <v>139.91551728181301</v>
      </c>
      <c r="T95" s="123">
        <v>43281</v>
      </c>
      <c r="U95" s="126">
        <v>231.45055851352899</v>
      </c>
      <c r="V95" s="126">
        <v>213.217111542532</v>
      </c>
    </row>
    <row r="96" spans="16:22" x14ac:dyDescent="0.25">
      <c r="P96" s="123">
        <v>38564</v>
      </c>
      <c r="Q96" s="124">
        <v>163.91112802860499</v>
      </c>
      <c r="R96" s="125">
        <v>142.18208511618499</v>
      </c>
      <c r="T96" s="123">
        <v>43373</v>
      </c>
      <c r="U96" s="126">
        <v>234.21140278482201</v>
      </c>
      <c r="V96" s="126">
        <v>226.65496832108801</v>
      </c>
    </row>
    <row r="97" spans="16:22" x14ac:dyDescent="0.25">
      <c r="P97" s="123">
        <v>38595</v>
      </c>
      <c r="Q97" s="124">
        <v>166.19424524119799</v>
      </c>
      <c r="R97" s="125">
        <v>145.52896597053601</v>
      </c>
      <c r="T97" s="123">
        <v>43465</v>
      </c>
      <c r="U97" s="126">
        <v>238.96531659899301</v>
      </c>
      <c r="V97" s="126">
        <v>223.19756928420699</v>
      </c>
    </row>
    <row r="98" spans="16:22" x14ac:dyDescent="0.25">
      <c r="P98" s="123">
        <v>38625</v>
      </c>
      <c r="Q98" s="124">
        <v>167.95603429682799</v>
      </c>
      <c r="R98" s="125">
        <v>149.792770099042</v>
      </c>
      <c r="T98" s="123">
        <v>43555</v>
      </c>
      <c r="U98" s="126">
        <v>242.143990005826</v>
      </c>
      <c r="V98" s="126">
        <v>235.198930487052</v>
      </c>
    </row>
    <row r="99" spans="16:22" x14ac:dyDescent="0.25">
      <c r="P99" s="123">
        <v>38656</v>
      </c>
      <c r="Q99" s="124">
        <v>169.257472260713</v>
      </c>
      <c r="R99" s="125">
        <v>151.260111269286</v>
      </c>
      <c r="T99" s="123">
        <v>43646</v>
      </c>
      <c r="U99" s="126">
        <v>245.487723819091</v>
      </c>
      <c r="V99" s="126">
        <v>235.61379078355199</v>
      </c>
    </row>
    <row r="100" spans="16:22" x14ac:dyDescent="0.25">
      <c r="P100" s="123">
        <v>38686</v>
      </c>
      <c r="Q100" s="124">
        <v>169.217485286119</v>
      </c>
      <c r="R100" s="125">
        <v>150.73508026567001</v>
      </c>
      <c r="T100" s="123">
        <v>43738</v>
      </c>
      <c r="U100" s="126">
        <v>254.44443528340099</v>
      </c>
      <c r="V100" s="126">
        <v>237.218339556968</v>
      </c>
    </row>
    <row r="101" spans="16:22" x14ac:dyDescent="0.25">
      <c r="P101" s="123">
        <v>38717</v>
      </c>
      <c r="Q101" s="124">
        <v>170.66904456737299</v>
      </c>
      <c r="R101" s="125">
        <v>149.92120055692399</v>
      </c>
      <c r="T101" s="123">
        <v>43830</v>
      </c>
      <c r="U101" s="126">
        <v>250.84741627846199</v>
      </c>
      <c r="V101" s="126">
        <v>240.19178269937399</v>
      </c>
    </row>
    <row r="102" spans="16:22" x14ac:dyDescent="0.25">
      <c r="P102" s="123">
        <v>38748</v>
      </c>
      <c r="Q102" s="124">
        <v>172.37365690311</v>
      </c>
      <c r="R102" s="125">
        <v>150.044351968299</v>
      </c>
      <c r="T102" s="123">
        <v>43921</v>
      </c>
      <c r="U102" s="126">
        <v>262.043154400741</v>
      </c>
      <c r="V102" s="126">
        <v>261.619360227524</v>
      </c>
    </row>
    <row r="103" spans="16:22" x14ac:dyDescent="0.25">
      <c r="P103" s="123">
        <v>38776</v>
      </c>
      <c r="Q103" s="124">
        <v>175.03010454571799</v>
      </c>
      <c r="R103" s="125">
        <v>151.81611493499699</v>
      </c>
      <c r="T103" s="123">
        <v>44012</v>
      </c>
      <c r="U103" s="126">
        <v>253.73978079824099</v>
      </c>
      <c r="V103" s="126">
        <v>235.32165737595</v>
      </c>
    </row>
    <row r="104" spans="16:22" x14ac:dyDescent="0.25">
      <c r="P104" s="123">
        <v>38807</v>
      </c>
      <c r="Q104" s="124">
        <v>175.56226459068401</v>
      </c>
      <c r="R104" s="125">
        <v>152.19192277132001</v>
      </c>
      <c r="T104" s="123">
        <v>44104</v>
      </c>
      <c r="U104" s="126">
        <v>263.35912310231703</v>
      </c>
      <c r="V104" s="126">
        <v>261.51928675876701</v>
      </c>
    </row>
    <row r="105" spans="16:22" x14ac:dyDescent="0.25">
      <c r="P105" s="123">
        <v>38837</v>
      </c>
      <c r="Q105" s="124">
        <v>176.78847304179899</v>
      </c>
      <c r="R105" s="125">
        <v>153.94818644920099</v>
      </c>
      <c r="T105" s="123">
        <v>44196</v>
      </c>
      <c r="U105" s="126">
        <v>274.86165187686601</v>
      </c>
      <c r="V105" s="126">
        <v>271.34842833142898</v>
      </c>
    </row>
    <row r="106" spans="16:22" x14ac:dyDescent="0.25">
      <c r="P106" s="123">
        <v>38868</v>
      </c>
      <c r="Q106" s="124">
        <v>177.433785099441</v>
      </c>
      <c r="R106" s="125">
        <v>154.31633047566601</v>
      </c>
      <c r="T106" s="123">
        <v>44286</v>
      </c>
      <c r="U106" s="126">
        <v>276.088486747312</v>
      </c>
      <c r="V106" s="126">
        <v>270.66651288392598</v>
      </c>
    </row>
    <row r="107" spans="16:22" x14ac:dyDescent="0.25">
      <c r="P107" s="123">
        <v>38898</v>
      </c>
      <c r="Q107" s="124">
        <v>179.18949344718499</v>
      </c>
      <c r="R107" s="125">
        <v>155.88805744056199</v>
      </c>
      <c r="T107" s="123">
        <v>44377</v>
      </c>
      <c r="U107" s="126">
        <v>288.23768034152602</v>
      </c>
      <c r="V107" s="126">
        <v>275.98000298280402</v>
      </c>
    </row>
    <row r="108" spans="16:22" x14ac:dyDescent="0.25">
      <c r="P108" s="123">
        <v>38929</v>
      </c>
      <c r="Q108" s="124">
        <v>179.04835974764899</v>
      </c>
      <c r="R108" s="125">
        <v>155.01162366660401</v>
      </c>
      <c r="T108" s="123">
        <v>44469</v>
      </c>
      <c r="U108" s="126" t="s">
        <v>75</v>
      </c>
      <c r="V108" s="126" t="s">
        <v>75</v>
      </c>
    </row>
    <row r="109" spans="16:22" x14ac:dyDescent="0.25">
      <c r="P109" s="123">
        <v>38960</v>
      </c>
      <c r="Q109" s="124">
        <v>178.49157285630599</v>
      </c>
      <c r="R109" s="125">
        <v>155.45581005952999</v>
      </c>
      <c r="T109" s="123">
        <v>44561</v>
      </c>
      <c r="U109" s="126" t="s">
        <v>75</v>
      </c>
      <c r="V109" s="126" t="s">
        <v>75</v>
      </c>
    </row>
    <row r="110" spans="16:22" x14ac:dyDescent="0.25">
      <c r="P110" s="123">
        <v>38990</v>
      </c>
      <c r="Q110" s="124">
        <v>176.47390325653501</v>
      </c>
      <c r="R110" s="125">
        <v>154.273270699477</v>
      </c>
      <c r="T110" s="123">
        <v>44651</v>
      </c>
      <c r="U110" s="126" t="s">
        <v>75</v>
      </c>
      <c r="V110" s="126" t="s">
        <v>75</v>
      </c>
    </row>
    <row r="111" spans="16:22" x14ac:dyDescent="0.25">
      <c r="P111" s="123">
        <v>39021</v>
      </c>
      <c r="Q111" s="124">
        <v>175.05193235411301</v>
      </c>
      <c r="R111" s="125">
        <v>155.52865018583199</v>
      </c>
      <c r="T111" s="123">
        <v>44742</v>
      </c>
      <c r="U111" s="126" t="s">
        <v>75</v>
      </c>
      <c r="V111" s="126" t="s">
        <v>75</v>
      </c>
    </row>
    <row r="112" spans="16:22" x14ac:dyDescent="0.25">
      <c r="P112" s="123">
        <v>39051</v>
      </c>
      <c r="Q112" s="124">
        <v>175.22171315211</v>
      </c>
      <c r="R112" s="125">
        <v>156.987177873045</v>
      </c>
      <c r="T112" s="123">
        <v>44834</v>
      </c>
      <c r="U112" s="126" t="s">
        <v>75</v>
      </c>
      <c r="V112" s="126" t="s">
        <v>75</v>
      </c>
    </row>
    <row r="113" spans="16:22" x14ac:dyDescent="0.25">
      <c r="P113" s="123">
        <v>39082</v>
      </c>
      <c r="Q113" s="124">
        <v>176.76040628295601</v>
      </c>
      <c r="R113" s="125">
        <v>160.95776266066201</v>
      </c>
      <c r="T113" s="123">
        <v>44926</v>
      </c>
      <c r="U113" s="126" t="s">
        <v>75</v>
      </c>
      <c r="V113" s="126" t="s">
        <v>75</v>
      </c>
    </row>
    <row r="114" spans="16:22" x14ac:dyDescent="0.25">
      <c r="P114" s="123">
        <v>39113</v>
      </c>
      <c r="Q114" s="124">
        <v>179.88443263190399</v>
      </c>
      <c r="R114" s="125">
        <v>164.10230038793301</v>
      </c>
      <c r="T114" s="123">
        <v>45016</v>
      </c>
      <c r="U114" s="126" t="s">
        <v>75</v>
      </c>
      <c r="V114" s="126" t="s">
        <v>75</v>
      </c>
    </row>
    <row r="115" spans="16:22" x14ac:dyDescent="0.25">
      <c r="P115" s="123">
        <v>39141</v>
      </c>
      <c r="Q115" s="124">
        <v>182.310952919811</v>
      </c>
      <c r="R115" s="125">
        <v>167.25950703643301</v>
      </c>
      <c r="T115" s="123">
        <v>45107</v>
      </c>
      <c r="U115" s="126" t="s">
        <v>75</v>
      </c>
      <c r="V115" s="126" t="s">
        <v>75</v>
      </c>
    </row>
    <row r="116" spans="16:22" x14ac:dyDescent="0.25">
      <c r="P116" s="123">
        <v>39172</v>
      </c>
      <c r="Q116" s="124">
        <v>183.90838478566499</v>
      </c>
      <c r="R116" s="125">
        <v>167.019190627142</v>
      </c>
      <c r="T116" s="123">
        <v>45199</v>
      </c>
      <c r="U116" s="126" t="s">
        <v>75</v>
      </c>
      <c r="V116" s="126" t="s">
        <v>75</v>
      </c>
    </row>
    <row r="117" spans="16:22" x14ac:dyDescent="0.25">
      <c r="P117" s="123">
        <v>39202</v>
      </c>
      <c r="Q117" s="124">
        <v>185.31209355996899</v>
      </c>
      <c r="R117" s="125">
        <v>167.603890651575</v>
      </c>
      <c r="T117" s="123">
        <v>45291</v>
      </c>
      <c r="U117" s="126" t="s">
        <v>75</v>
      </c>
      <c r="V117" s="126" t="s">
        <v>75</v>
      </c>
    </row>
    <row r="118" spans="16:22" x14ac:dyDescent="0.25">
      <c r="P118" s="123">
        <v>39233</v>
      </c>
      <c r="Q118" s="124">
        <v>185.398397634231</v>
      </c>
      <c r="R118" s="125">
        <v>166.69584256409101</v>
      </c>
      <c r="T118" s="123">
        <v>45382</v>
      </c>
      <c r="U118" s="126" t="s">
        <v>75</v>
      </c>
      <c r="V118" s="126" t="s">
        <v>75</v>
      </c>
    </row>
    <row r="119" spans="16:22" x14ac:dyDescent="0.25">
      <c r="P119" s="123">
        <v>39263</v>
      </c>
      <c r="Q119" s="124">
        <v>186.42386152812401</v>
      </c>
      <c r="R119" s="125">
        <v>168.51569482411799</v>
      </c>
      <c r="T119" s="123">
        <v>45473</v>
      </c>
      <c r="U119" s="126" t="s">
        <v>75</v>
      </c>
      <c r="V119" s="126" t="s">
        <v>75</v>
      </c>
    </row>
    <row r="120" spans="16:22" x14ac:dyDescent="0.25">
      <c r="P120" s="123">
        <v>39294</v>
      </c>
      <c r="Q120" s="124">
        <v>186.39298030722099</v>
      </c>
      <c r="R120" s="125">
        <v>168.495283272042</v>
      </c>
      <c r="T120" s="123">
        <v>45565</v>
      </c>
      <c r="U120" s="126" t="s">
        <v>75</v>
      </c>
      <c r="V120" s="126" t="s">
        <v>75</v>
      </c>
    </row>
    <row r="121" spans="16:22" x14ac:dyDescent="0.25">
      <c r="P121" s="123">
        <v>39325</v>
      </c>
      <c r="Q121" s="124">
        <v>187.55035935355099</v>
      </c>
      <c r="R121" s="125">
        <v>169.35991925233</v>
      </c>
      <c r="T121" s="123">
        <v>45657</v>
      </c>
      <c r="U121" s="126" t="s">
        <v>75</v>
      </c>
      <c r="V121" s="126" t="s">
        <v>75</v>
      </c>
    </row>
    <row r="122" spans="16:22" x14ac:dyDescent="0.25">
      <c r="P122" s="123">
        <v>39355</v>
      </c>
      <c r="Q122" s="124">
        <v>185.68596914299999</v>
      </c>
      <c r="R122" s="125">
        <v>165.482347316926</v>
      </c>
      <c r="T122" s="123">
        <v>45747</v>
      </c>
      <c r="U122" s="126" t="s">
        <v>75</v>
      </c>
      <c r="V122" s="126" t="s">
        <v>75</v>
      </c>
    </row>
    <row r="123" spans="16:22" x14ac:dyDescent="0.25">
      <c r="P123" s="123">
        <v>39386</v>
      </c>
      <c r="Q123" s="124">
        <v>182.34406505443499</v>
      </c>
      <c r="R123" s="125">
        <v>160.556053246842</v>
      </c>
      <c r="T123" s="123">
        <v>45838</v>
      </c>
      <c r="U123" s="126" t="s">
        <v>75</v>
      </c>
      <c r="V123" s="126" t="s">
        <v>75</v>
      </c>
    </row>
    <row r="124" spans="16:22" x14ac:dyDescent="0.25">
      <c r="P124" s="123">
        <v>39416</v>
      </c>
      <c r="Q124" s="124">
        <v>178.95098069803899</v>
      </c>
      <c r="R124" s="125">
        <v>154.25294571039899</v>
      </c>
      <c r="T124" s="123">
        <v>45930</v>
      </c>
      <c r="U124" s="126" t="s">
        <v>75</v>
      </c>
      <c r="V124" s="126" t="s">
        <v>75</v>
      </c>
    </row>
    <row r="125" spans="16:22" x14ac:dyDescent="0.25">
      <c r="P125" s="123">
        <v>39447</v>
      </c>
      <c r="Q125" s="124">
        <v>178.30325648587799</v>
      </c>
      <c r="R125" s="125">
        <v>152.325788221842</v>
      </c>
      <c r="T125" s="123">
        <v>46022</v>
      </c>
      <c r="U125" s="126" t="s">
        <v>75</v>
      </c>
      <c r="V125" s="126" t="s">
        <v>75</v>
      </c>
    </row>
    <row r="126" spans="16:22" x14ac:dyDescent="0.25">
      <c r="P126" s="123">
        <v>39478</v>
      </c>
      <c r="Q126" s="124">
        <v>180.073515564291</v>
      </c>
      <c r="R126" s="125">
        <v>153.12095050210499</v>
      </c>
      <c r="T126" s="123">
        <v>46112</v>
      </c>
      <c r="U126" s="126" t="s">
        <v>75</v>
      </c>
      <c r="V126" s="126" t="s">
        <v>75</v>
      </c>
    </row>
    <row r="127" spans="16:22" x14ac:dyDescent="0.25">
      <c r="P127" s="123">
        <v>39507</v>
      </c>
      <c r="Q127" s="124">
        <v>180.611834763177</v>
      </c>
      <c r="R127" s="125">
        <v>158.655084485526</v>
      </c>
      <c r="T127" s="123"/>
    </row>
    <row r="128" spans="16:22" x14ac:dyDescent="0.25">
      <c r="P128" s="123">
        <v>39538</v>
      </c>
      <c r="Q128" s="124">
        <v>178.72678624848999</v>
      </c>
      <c r="R128" s="125">
        <v>161.15344912870199</v>
      </c>
      <c r="T128" s="123"/>
    </row>
    <row r="129" spans="16:20" x14ac:dyDescent="0.25">
      <c r="P129" s="123">
        <v>39568</v>
      </c>
      <c r="Q129" s="124">
        <v>175.69734739736299</v>
      </c>
      <c r="R129" s="125">
        <v>160.78588581925601</v>
      </c>
      <c r="T129" s="123"/>
    </row>
    <row r="130" spans="16:20" x14ac:dyDescent="0.25">
      <c r="P130" s="123">
        <v>39599</v>
      </c>
      <c r="Q130" s="124">
        <v>173.732676365218</v>
      </c>
      <c r="R130" s="125">
        <v>155.74513693520501</v>
      </c>
      <c r="T130" s="123"/>
    </row>
    <row r="131" spans="16:20" x14ac:dyDescent="0.25">
      <c r="P131" s="123">
        <v>39629</v>
      </c>
      <c r="Q131" s="124">
        <v>173.21087457266</v>
      </c>
      <c r="R131" s="125">
        <v>152.32228919734001</v>
      </c>
      <c r="T131" s="123"/>
    </row>
    <row r="132" spans="16:20" x14ac:dyDescent="0.25">
      <c r="P132" s="123">
        <v>39660</v>
      </c>
      <c r="Q132" s="124">
        <v>172.87873387879799</v>
      </c>
      <c r="R132" s="125">
        <v>151.44481489599301</v>
      </c>
      <c r="T132" s="123"/>
    </row>
    <row r="133" spans="16:20" x14ac:dyDescent="0.25">
      <c r="P133" s="123">
        <v>39691</v>
      </c>
      <c r="Q133" s="124">
        <v>172.29332873249101</v>
      </c>
      <c r="R133" s="125">
        <v>153.11017706335301</v>
      </c>
      <c r="T133" s="123"/>
    </row>
    <row r="134" spans="16:20" x14ac:dyDescent="0.25">
      <c r="P134" s="123">
        <v>39721</v>
      </c>
      <c r="Q134" s="124">
        <v>168.72180092911401</v>
      </c>
      <c r="R134" s="125">
        <v>150.835865115888</v>
      </c>
      <c r="T134" s="123"/>
    </row>
    <row r="135" spans="16:20" x14ac:dyDescent="0.25">
      <c r="P135" s="123">
        <v>39752</v>
      </c>
      <c r="Q135" s="124">
        <v>164.673689319201</v>
      </c>
      <c r="R135" s="125">
        <v>143.80238036534001</v>
      </c>
      <c r="T135" s="123"/>
    </row>
    <row r="136" spans="16:20" x14ac:dyDescent="0.25">
      <c r="P136" s="123">
        <v>39782</v>
      </c>
      <c r="Q136" s="124">
        <v>158.568705579853</v>
      </c>
      <c r="R136" s="125">
        <v>135.06897984056499</v>
      </c>
      <c r="T136" s="123"/>
    </row>
    <row r="137" spans="16:20" x14ac:dyDescent="0.25">
      <c r="P137" s="123">
        <v>39813</v>
      </c>
      <c r="Q137" s="124">
        <v>155.54441172462199</v>
      </c>
      <c r="R137" s="125">
        <v>131.95633798434201</v>
      </c>
      <c r="T137" s="123"/>
    </row>
    <row r="138" spans="16:20" x14ac:dyDescent="0.25">
      <c r="P138" s="123">
        <v>39844</v>
      </c>
      <c r="Q138" s="124">
        <v>151.69044445826501</v>
      </c>
      <c r="R138" s="125">
        <v>130.18587166168601</v>
      </c>
      <c r="T138" s="123"/>
    </row>
    <row r="139" spans="16:20" x14ac:dyDescent="0.25">
      <c r="P139" s="123">
        <v>39872</v>
      </c>
      <c r="Q139" s="124">
        <v>149.23030814299199</v>
      </c>
      <c r="R139" s="125">
        <v>126.779762362093</v>
      </c>
      <c r="T139" s="123"/>
    </row>
    <row r="140" spans="16:20" x14ac:dyDescent="0.25">
      <c r="P140" s="123">
        <v>39903</v>
      </c>
      <c r="Q140" s="124">
        <v>144.57475077782999</v>
      </c>
      <c r="R140" s="125">
        <v>117.560846918373</v>
      </c>
      <c r="T140" s="123"/>
    </row>
    <row r="141" spans="16:20" x14ac:dyDescent="0.25">
      <c r="P141" s="123">
        <v>39933</v>
      </c>
      <c r="Q141" s="124">
        <v>141.37996270009</v>
      </c>
      <c r="R141" s="125">
        <v>111.960153388683</v>
      </c>
      <c r="T141" s="123"/>
    </row>
    <row r="142" spans="16:20" x14ac:dyDescent="0.25">
      <c r="P142" s="123">
        <v>39964</v>
      </c>
      <c r="Q142" s="124">
        <v>139.44343927196499</v>
      </c>
      <c r="R142" s="125">
        <v>108.692712836439</v>
      </c>
      <c r="T142" s="123"/>
    </row>
    <row r="143" spans="16:20" x14ac:dyDescent="0.25">
      <c r="P143" s="123">
        <v>39994</v>
      </c>
      <c r="Q143" s="124">
        <v>139.832436149052</v>
      </c>
      <c r="R143" s="125">
        <v>110.352602181698</v>
      </c>
      <c r="T143" s="123"/>
    </row>
    <row r="144" spans="16:20" x14ac:dyDescent="0.25">
      <c r="P144" s="123">
        <v>40025</v>
      </c>
      <c r="Q144" s="124">
        <v>140.346015097443</v>
      </c>
      <c r="R144" s="125">
        <v>109.994581111069</v>
      </c>
      <c r="T144" s="123"/>
    </row>
    <row r="145" spans="16:20" x14ac:dyDescent="0.25">
      <c r="P145" s="123">
        <v>40056</v>
      </c>
      <c r="Q145" s="124">
        <v>139.35329427417901</v>
      </c>
      <c r="R145" s="125">
        <v>108.361685205619</v>
      </c>
      <c r="T145" s="123"/>
    </row>
    <row r="146" spans="16:20" x14ac:dyDescent="0.25">
      <c r="P146" s="123">
        <v>40086</v>
      </c>
      <c r="Q146" s="124">
        <v>135.37645424266699</v>
      </c>
      <c r="R146" s="125">
        <v>104.081479213337</v>
      </c>
      <c r="T146" s="123"/>
    </row>
    <row r="147" spans="16:20" x14ac:dyDescent="0.25">
      <c r="P147" s="123">
        <v>40117</v>
      </c>
      <c r="Q147" s="124">
        <v>130.88480640055701</v>
      </c>
      <c r="R147" s="125">
        <v>100.705102088267</v>
      </c>
      <c r="T147" s="123"/>
    </row>
    <row r="148" spans="16:20" x14ac:dyDescent="0.25">
      <c r="P148" s="123">
        <v>40147</v>
      </c>
      <c r="Q148" s="124">
        <v>129.07208326786201</v>
      </c>
      <c r="R148" s="125">
        <v>100.805500988218</v>
      </c>
      <c r="T148" s="123"/>
    </row>
    <row r="149" spans="16:20" x14ac:dyDescent="0.25">
      <c r="P149" s="123">
        <v>40178</v>
      </c>
      <c r="Q149" s="124">
        <v>129.658775800824</v>
      </c>
      <c r="R149" s="125">
        <v>102.003303807695</v>
      </c>
      <c r="T149" s="123"/>
    </row>
    <row r="150" spans="16:20" x14ac:dyDescent="0.25">
      <c r="P150" s="123">
        <v>40209</v>
      </c>
      <c r="Q150" s="124">
        <v>131.656104711756</v>
      </c>
      <c r="R150" s="125">
        <v>102.853911827885</v>
      </c>
      <c r="T150" s="123"/>
    </row>
    <row r="151" spans="16:20" x14ac:dyDescent="0.25">
      <c r="P151" s="123">
        <v>40237</v>
      </c>
      <c r="Q151" s="124">
        <v>132.65521315464099</v>
      </c>
      <c r="R151" s="125">
        <v>101.173987077997</v>
      </c>
      <c r="T151" s="123"/>
    </row>
    <row r="152" spans="16:20" x14ac:dyDescent="0.25">
      <c r="P152" s="123">
        <v>40268</v>
      </c>
      <c r="Q152" s="124">
        <v>131.87909881994099</v>
      </c>
      <c r="R152" s="125">
        <v>101.045693961506</v>
      </c>
      <c r="T152" s="123"/>
    </row>
    <row r="153" spans="16:20" x14ac:dyDescent="0.25">
      <c r="P153" s="123">
        <v>40298</v>
      </c>
      <c r="Q153" s="124">
        <v>129.44732285718601</v>
      </c>
      <c r="R153" s="125">
        <v>103.694290716108</v>
      </c>
      <c r="T153" s="123"/>
    </row>
    <row r="154" spans="16:20" x14ac:dyDescent="0.25">
      <c r="P154" s="123">
        <v>40329</v>
      </c>
      <c r="Q154" s="124">
        <v>126.065349368612</v>
      </c>
      <c r="R154" s="125">
        <v>106.17528818591499</v>
      </c>
      <c r="T154" s="123"/>
    </row>
    <row r="155" spans="16:20" x14ac:dyDescent="0.25">
      <c r="P155" s="123">
        <v>40359</v>
      </c>
      <c r="Q155" s="124">
        <v>124.124413386033</v>
      </c>
      <c r="R155" s="125">
        <v>106.188966450046</v>
      </c>
      <c r="T155" s="123"/>
    </row>
    <row r="156" spans="16:20" x14ac:dyDescent="0.25">
      <c r="P156" s="123">
        <v>40390</v>
      </c>
      <c r="Q156" s="124">
        <v>124.17589385569499</v>
      </c>
      <c r="R156" s="125">
        <v>103.403582054967</v>
      </c>
      <c r="T156" s="123"/>
    </row>
    <row r="157" spans="16:20" x14ac:dyDescent="0.25">
      <c r="P157" s="123">
        <v>40421</v>
      </c>
      <c r="Q157" s="124">
        <v>125.205602595687</v>
      </c>
      <c r="R157" s="125">
        <v>102.130032213337</v>
      </c>
      <c r="T157" s="123"/>
    </row>
    <row r="158" spans="16:20" x14ac:dyDescent="0.25">
      <c r="P158" s="123">
        <v>40451</v>
      </c>
      <c r="Q158" s="124">
        <v>124.74822485338299</v>
      </c>
      <c r="R158" s="125">
        <v>102.391738344362</v>
      </c>
      <c r="T158" s="123"/>
    </row>
    <row r="159" spans="16:20" x14ac:dyDescent="0.25">
      <c r="P159" s="123">
        <v>40482</v>
      </c>
      <c r="Q159" s="124">
        <v>123.519592816724</v>
      </c>
      <c r="R159" s="125">
        <v>105.398170772347</v>
      </c>
      <c r="T159" s="123"/>
    </row>
    <row r="160" spans="16:20" x14ac:dyDescent="0.25">
      <c r="P160" s="123">
        <v>40512</v>
      </c>
      <c r="Q160" s="124">
        <v>122.587146653738</v>
      </c>
      <c r="R160" s="125">
        <v>108.528189382812</v>
      </c>
      <c r="T160" s="123"/>
    </row>
    <row r="161" spans="16:20" x14ac:dyDescent="0.25">
      <c r="P161" s="123">
        <v>40543</v>
      </c>
      <c r="Q161" s="124">
        <v>123.181521025278</v>
      </c>
      <c r="R161" s="125">
        <v>111.386736369413</v>
      </c>
      <c r="T161" s="123"/>
    </row>
    <row r="162" spans="16:20" x14ac:dyDescent="0.25">
      <c r="P162" s="123">
        <v>40574</v>
      </c>
      <c r="Q162" s="124">
        <v>122.706896024914</v>
      </c>
      <c r="R162" s="125">
        <v>110.608563063484</v>
      </c>
      <c r="T162" s="123"/>
    </row>
    <row r="163" spans="16:20" x14ac:dyDescent="0.25">
      <c r="P163" s="123">
        <v>40602</v>
      </c>
      <c r="Q163" s="124">
        <v>121.452863093883</v>
      </c>
      <c r="R163" s="125">
        <v>106.013772557454</v>
      </c>
      <c r="T163" s="123"/>
    </row>
    <row r="164" spans="16:20" x14ac:dyDescent="0.25">
      <c r="P164" s="123">
        <v>40633</v>
      </c>
      <c r="Q164" s="124">
        <v>119.937015055733</v>
      </c>
      <c r="R164" s="125">
        <v>102.044352291585</v>
      </c>
      <c r="T164" s="123"/>
    </row>
    <row r="165" spans="16:20" x14ac:dyDescent="0.25">
      <c r="P165" s="123">
        <v>40663</v>
      </c>
      <c r="Q165" s="124">
        <v>120.223469340329</v>
      </c>
      <c r="R165" s="125">
        <v>101.01337975816401</v>
      </c>
      <c r="T165" s="123"/>
    </row>
    <row r="166" spans="16:20" x14ac:dyDescent="0.25">
      <c r="P166" s="123">
        <v>40694</v>
      </c>
      <c r="Q166" s="124">
        <v>120.79119444307599</v>
      </c>
      <c r="R166" s="125">
        <v>103.523778657557</v>
      </c>
      <c r="T166" s="123"/>
    </row>
    <row r="167" spans="16:20" x14ac:dyDescent="0.25">
      <c r="P167" s="123">
        <v>40724</v>
      </c>
      <c r="Q167" s="124">
        <v>120.89049589846999</v>
      </c>
      <c r="R167" s="125">
        <v>105.385701715579</v>
      </c>
      <c r="T167" s="123"/>
    </row>
    <row r="168" spans="16:20" x14ac:dyDescent="0.25">
      <c r="P168" s="123">
        <v>40755</v>
      </c>
      <c r="Q168" s="124">
        <v>120.749427670394</v>
      </c>
      <c r="R168" s="125">
        <v>107.772768833499</v>
      </c>
      <c r="T168" s="123"/>
    </row>
    <row r="169" spans="16:20" x14ac:dyDescent="0.25">
      <c r="P169" s="123">
        <v>40786</v>
      </c>
      <c r="Q169" s="124">
        <v>121.756391332626</v>
      </c>
      <c r="R169" s="125">
        <v>109.538941614745</v>
      </c>
      <c r="T169" s="123"/>
    </row>
    <row r="170" spans="16:20" x14ac:dyDescent="0.25">
      <c r="P170" s="123">
        <v>40816</v>
      </c>
      <c r="Q170" s="124">
        <v>123.21901518447901</v>
      </c>
      <c r="R170" s="125">
        <v>111.199720117425</v>
      </c>
      <c r="T170" s="123"/>
    </row>
    <row r="171" spans="16:20" x14ac:dyDescent="0.25">
      <c r="P171" s="123">
        <v>40847</v>
      </c>
      <c r="Q171" s="124">
        <v>124.467323719589</v>
      </c>
      <c r="R171" s="125">
        <v>113.032814578526</v>
      </c>
    </row>
    <row r="172" spans="16:20" x14ac:dyDescent="0.25">
      <c r="P172" s="123">
        <v>40877</v>
      </c>
      <c r="Q172" s="124">
        <v>124.41512530568799</v>
      </c>
      <c r="R172" s="125">
        <v>113.055095946675</v>
      </c>
    </row>
    <row r="173" spans="16:20" x14ac:dyDescent="0.25">
      <c r="P173" s="123">
        <v>40908</v>
      </c>
      <c r="Q173" s="124">
        <v>123.835041717476</v>
      </c>
      <c r="R173" s="125">
        <v>113.32030279334199</v>
      </c>
    </row>
    <row r="174" spans="16:20" x14ac:dyDescent="0.25">
      <c r="P174" s="123">
        <v>40939</v>
      </c>
      <c r="Q174" s="124">
        <v>122.35077072863901</v>
      </c>
      <c r="R174" s="125">
        <v>110.510962520905</v>
      </c>
    </row>
    <row r="175" spans="16:20" x14ac:dyDescent="0.25">
      <c r="P175" s="123">
        <v>40968</v>
      </c>
      <c r="Q175" s="124">
        <v>120.648283780992</v>
      </c>
      <c r="R175" s="125">
        <v>108.647708936025</v>
      </c>
    </row>
    <row r="176" spans="16:20" x14ac:dyDescent="0.25">
      <c r="P176" s="123">
        <v>40999</v>
      </c>
      <c r="Q176" s="124">
        <v>120.66839656125001</v>
      </c>
      <c r="R176" s="125">
        <v>107.65296554817201</v>
      </c>
    </row>
    <row r="177" spans="16:18" x14ac:dyDescent="0.25">
      <c r="P177" s="123">
        <v>41029</v>
      </c>
      <c r="Q177" s="124">
        <v>121.367360473956</v>
      </c>
      <c r="R177" s="125">
        <v>109.153534180967</v>
      </c>
    </row>
    <row r="178" spans="16:18" x14ac:dyDescent="0.25">
      <c r="P178" s="123">
        <v>41060</v>
      </c>
      <c r="Q178" s="124">
        <v>122.888239026169</v>
      </c>
      <c r="R178" s="125">
        <v>110.462502882895</v>
      </c>
    </row>
    <row r="179" spans="16:18" x14ac:dyDescent="0.25">
      <c r="P179" s="123">
        <v>41090</v>
      </c>
      <c r="Q179" s="124">
        <v>123.458114822109</v>
      </c>
      <c r="R179" s="125">
        <v>111.877352663173</v>
      </c>
    </row>
    <row r="180" spans="16:18" x14ac:dyDescent="0.25">
      <c r="P180" s="123">
        <v>41121</v>
      </c>
      <c r="Q180" s="124">
        <v>124.68783555415401</v>
      </c>
      <c r="R180" s="125">
        <v>114.029599561693</v>
      </c>
    </row>
    <row r="181" spans="16:18" x14ac:dyDescent="0.25">
      <c r="P181" s="123">
        <v>41152</v>
      </c>
      <c r="Q181" s="124">
        <v>125.816109311144</v>
      </c>
      <c r="R181" s="125">
        <v>116.13097212863001</v>
      </c>
    </row>
    <row r="182" spans="16:18" x14ac:dyDescent="0.25">
      <c r="P182" s="123">
        <v>41182</v>
      </c>
      <c r="Q182" s="124">
        <v>126.974873983737</v>
      </c>
      <c r="R182" s="125">
        <v>116.60285634028401</v>
      </c>
    </row>
    <row r="183" spans="16:18" x14ac:dyDescent="0.25">
      <c r="P183" s="123">
        <v>41213</v>
      </c>
      <c r="Q183" s="124">
        <v>128.59802902230399</v>
      </c>
      <c r="R183" s="125">
        <v>116.168705499612</v>
      </c>
    </row>
    <row r="184" spans="16:18" x14ac:dyDescent="0.25">
      <c r="P184" s="123">
        <v>41243</v>
      </c>
      <c r="Q184" s="124">
        <v>129.816664231874</v>
      </c>
      <c r="R184" s="125">
        <v>115.485021074969</v>
      </c>
    </row>
    <row r="185" spans="16:18" x14ac:dyDescent="0.25">
      <c r="P185" s="123">
        <v>41274</v>
      </c>
      <c r="Q185" s="124">
        <v>130.81834095469301</v>
      </c>
      <c r="R185" s="125">
        <v>116.194571763322</v>
      </c>
    </row>
    <row r="186" spans="16:18" x14ac:dyDescent="0.25">
      <c r="P186" s="123">
        <v>41305</v>
      </c>
      <c r="Q186" s="124">
        <v>129.82127140594201</v>
      </c>
      <c r="R186" s="125">
        <v>115.608270689771</v>
      </c>
    </row>
    <row r="187" spans="16:18" x14ac:dyDescent="0.25">
      <c r="P187" s="123">
        <v>41333</v>
      </c>
      <c r="Q187" s="124">
        <v>128.47291535442301</v>
      </c>
      <c r="R187" s="125">
        <v>117.397509083423</v>
      </c>
    </row>
    <row r="188" spans="16:18" x14ac:dyDescent="0.25">
      <c r="P188" s="123">
        <v>41364</v>
      </c>
      <c r="Q188" s="124">
        <v>128.09189073376101</v>
      </c>
      <c r="R188" s="125">
        <v>119.166407684159</v>
      </c>
    </row>
    <row r="189" spans="16:18" x14ac:dyDescent="0.25">
      <c r="P189" s="123">
        <v>41394</v>
      </c>
      <c r="Q189" s="124">
        <v>129.98294893277301</v>
      </c>
      <c r="R189" s="125">
        <v>122.704170480766</v>
      </c>
    </row>
    <row r="190" spans="16:18" x14ac:dyDescent="0.25">
      <c r="P190" s="123">
        <v>41425</v>
      </c>
      <c r="Q190" s="124">
        <v>132.405424906321</v>
      </c>
      <c r="R190" s="125">
        <v>123.11965036997501</v>
      </c>
    </row>
    <row r="191" spans="16:18" x14ac:dyDescent="0.25">
      <c r="P191" s="123">
        <v>41455</v>
      </c>
      <c r="Q191" s="124">
        <v>134.72674972808201</v>
      </c>
      <c r="R191" s="125">
        <v>123.373249773579</v>
      </c>
    </row>
    <row r="192" spans="16:18" x14ac:dyDescent="0.25">
      <c r="P192" s="123">
        <v>41486</v>
      </c>
      <c r="Q192" s="124">
        <v>135.967609280083</v>
      </c>
      <c r="R192" s="125">
        <v>122.162634055612</v>
      </c>
    </row>
    <row r="193" spans="16:18" x14ac:dyDescent="0.25">
      <c r="P193" s="123">
        <v>41517</v>
      </c>
      <c r="Q193" s="124">
        <v>136.892903131125</v>
      </c>
      <c r="R193" s="125">
        <v>122.90370715620899</v>
      </c>
    </row>
    <row r="194" spans="16:18" x14ac:dyDescent="0.25">
      <c r="P194" s="123">
        <v>41547</v>
      </c>
      <c r="Q194" s="124">
        <v>137.67953551989501</v>
      </c>
      <c r="R194" s="125">
        <v>124.185780576555</v>
      </c>
    </row>
    <row r="195" spans="16:18" x14ac:dyDescent="0.25">
      <c r="P195" s="123">
        <v>41578</v>
      </c>
      <c r="Q195" s="124">
        <v>138.03082774876</v>
      </c>
      <c r="R195" s="125">
        <v>125.33800841929801</v>
      </c>
    </row>
    <row r="196" spans="16:18" x14ac:dyDescent="0.25">
      <c r="P196" s="123">
        <v>41608</v>
      </c>
      <c r="Q196" s="124">
        <v>138.81250392836799</v>
      </c>
      <c r="R196" s="125">
        <v>126.771056303306</v>
      </c>
    </row>
    <row r="197" spans="16:18" x14ac:dyDescent="0.25">
      <c r="P197" s="123">
        <v>41639</v>
      </c>
      <c r="Q197" s="124">
        <v>139.92905499345801</v>
      </c>
      <c r="R197" s="125">
        <v>127.62554107119099</v>
      </c>
    </row>
    <row r="198" spans="16:18" x14ac:dyDescent="0.25">
      <c r="P198" s="123">
        <v>41670</v>
      </c>
      <c r="Q198" s="124">
        <v>142.291279532408</v>
      </c>
      <c r="R198" s="125">
        <v>130.00956872142299</v>
      </c>
    </row>
    <row r="199" spans="16:18" x14ac:dyDescent="0.25">
      <c r="P199" s="123">
        <v>41698</v>
      </c>
      <c r="Q199" s="124">
        <v>143.33355658296401</v>
      </c>
      <c r="R199" s="125">
        <v>131.63082128481099</v>
      </c>
    </row>
    <row r="200" spans="16:18" x14ac:dyDescent="0.25">
      <c r="P200" s="123">
        <v>41729</v>
      </c>
      <c r="Q200" s="124">
        <v>144.054483597196</v>
      </c>
      <c r="R200" s="125">
        <v>133.61587206656699</v>
      </c>
    </row>
    <row r="201" spans="16:18" x14ac:dyDescent="0.25">
      <c r="P201" s="123">
        <v>41759</v>
      </c>
      <c r="Q201" s="124">
        <v>144.17219604096701</v>
      </c>
      <c r="R201" s="125">
        <v>134.49307247515199</v>
      </c>
    </row>
    <row r="202" spans="16:18" x14ac:dyDescent="0.25">
      <c r="P202" s="123">
        <v>41790</v>
      </c>
      <c r="Q202" s="124">
        <v>146.12231766707799</v>
      </c>
      <c r="R202" s="125">
        <v>135.60141309472201</v>
      </c>
    </row>
    <row r="203" spans="16:18" x14ac:dyDescent="0.25">
      <c r="P203" s="123">
        <v>41820</v>
      </c>
      <c r="Q203" s="124">
        <v>148.13056601753999</v>
      </c>
      <c r="R203" s="125">
        <v>136.36840925406901</v>
      </c>
    </row>
    <row r="204" spans="16:18" x14ac:dyDescent="0.25">
      <c r="P204" s="123">
        <v>41851</v>
      </c>
      <c r="Q204" s="124">
        <v>150.92808687004299</v>
      </c>
      <c r="R204" s="125">
        <v>137.402801523395</v>
      </c>
    </row>
    <row r="205" spans="16:18" x14ac:dyDescent="0.25">
      <c r="P205" s="123">
        <v>41882</v>
      </c>
      <c r="Q205" s="124">
        <v>152.370882041014</v>
      </c>
      <c r="R205" s="125">
        <v>138.84685881694901</v>
      </c>
    </row>
    <row r="206" spans="16:18" x14ac:dyDescent="0.25">
      <c r="P206" s="123">
        <v>41912</v>
      </c>
      <c r="Q206" s="124">
        <v>153.98585832190199</v>
      </c>
      <c r="R206" s="125">
        <v>140.41502414249399</v>
      </c>
    </row>
    <row r="207" spans="16:18" x14ac:dyDescent="0.25">
      <c r="P207" s="123">
        <v>41943</v>
      </c>
      <c r="Q207" s="124">
        <v>154.56747720894001</v>
      </c>
      <c r="R207" s="125">
        <v>141.63689636375099</v>
      </c>
    </row>
    <row r="208" spans="16:18" x14ac:dyDescent="0.25">
      <c r="P208" s="123">
        <v>41973</v>
      </c>
      <c r="Q208" s="124">
        <v>155.85987438325299</v>
      </c>
      <c r="R208" s="125">
        <v>143.600715948117</v>
      </c>
    </row>
    <row r="209" spans="16:18" x14ac:dyDescent="0.25">
      <c r="P209" s="123">
        <v>42004</v>
      </c>
      <c r="Q209" s="124">
        <v>156.50827334394299</v>
      </c>
      <c r="R209" s="125">
        <v>145.36872432548699</v>
      </c>
    </row>
    <row r="210" spans="16:18" x14ac:dyDescent="0.25">
      <c r="P210" s="123">
        <v>42035</v>
      </c>
      <c r="Q210" s="124">
        <v>158.12614413692901</v>
      </c>
      <c r="R210" s="125">
        <v>148.114653231434</v>
      </c>
    </row>
    <row r="211" spans="16:18" x14ac:dyDescent="0.25">
      <c r="P211" s="123">
        <v>42063</v>
      </c>
      <c r="Q211" s="124">
        <v>158.383085967748</v>
      </c>
      <c r="R211" s="125">
        <v>147.61501109472599</v>
      </c>
    </row>
    <row r="212" spans="16:18" x14ac:dyDescent="0.25">
      <c r="P212" s="123">
        <v>42094</v>
      </c>
      <c r="Q212" s="124">
        <v>159.590461587422</v>
      </c>
      <c r="R212" s="125">
        <v>148.522856987794</v>
      </c>
    </row>
    <row r="213" spans="16:18" x14ac:dyDescent="0.25">
      <c r="P213" s="123">
        <v>42124</v>
      </c>
      <c r="Q213" s="124">
        <v>160.384666901288</v>
      </c>
      <c r="R213" s="125">
        <v>148.45851565294501</v>
      </c>
    </row>
    <row r="214" spans="16:18" x14ac:dyDescent="0.25">
      <c r="P214" s="123">
        <v>42155</v>
      </c>
      <c r="Q214" s="124">
        <v>162.83483693346199</v>
      </c>
      <c r="R214" s="125">
        <v>150.733950372382</v>
      </c>
    </row>
    <row r="215" spans="16:18" x14ac:dyDescent="0.25">
      <c r="P215" s="123">
        <v>42185</v>
      </c>
      <c r="Q215" s="124">
        <v>165.061366154897</v>
      </c>
      <c r="R215" s="125">
        <v>151.444449734811</v>
      </c>
    </row>
    <row r="216" spans="16:18" x14ac:dyDescent="0.25">
      <c r="P216" s="123">
        <v>42216</v>
      </c>
      <c r="Q216" s="124">
        <v>167.49870235106599</v>
      </c>
      <c r="R216" s="125">
        <v>153.45852949825999</v>
      </c>
    </row>
    <row r="217" spans="16:18" x14ac:dyDescent="0.25">
      <c r="P217" s="123">
        <v>42247</v>
      </c>
      <c r="Q217" s="124">
        <v>168.517434011343</v>
      </c>
      <c r="R217" s="125">
        <v>155.28114583603701</v>
      </c>
    </row>
    <row r="218" spans="16:18" x14ac:dyDescent="0.25">
      <c r="P218" s="123">
        <v>42277</v>
      </c>
      <c r="Q218" s="124">
        <v>168.286976210576</v>
      </c>
      <c r="R218" s="125">
        <v>155.85232474109799</v>
      </c>
    </row>
    <row r="219" spans="16:18" x14ac:dyDescent="0.25">
      <c r="P219" s="123">
        <v>42308</v>
      </c>
      <c r="Q219" s="124">
        <v>167.16012145018701</v>
      </c>
      <c r="R219" s="125">
        <v>153.88668120458399</v>
      </c>
    </row>
    <row r="220" spans="16:18" x14ac:dyDescent="0.25">
      <c r="P220" s="123">
        <v>42338</v>
      </c>
      <c r="Q220" s="124">
        <v>167.451675047691</v>
      </c>
      <c r="R220" s="125">
        <v>152.64422543508701</v>
      </c>
    </row>
    <row r="221" spans="16:18" x14ac:dyDescent="0.25">
      <c r="P221" s="123">
        <v>42369</v>
      </c>
      <c r="Q221" s="124">
        <v>169.22407907908101</v>
      </c>
      <c r="R221" s="125">
        <v>154.35907904647499</v>
      </c>
    </row>
    <row r="222" spans="16:18" x14ac:dyDescent="0.25">
      <c r="P222" s="123">
        <v>42400</v>
      </c>
      <c r="Q222" s="124">
        <v>172.84763012192801</v>
      </c>
      <c r="R222" s="125">
        <v>158.99922979401299</v>
      </c>
    </row>
    <row r="223" spans="16:18" x14ac:dyDescent="0.25">
      <c r="P223" s="123">
        <v>42429</v>
      </c>
      <c r="Q223" s="124">
        <v>174.50853532695501</v>
      </c>
      <c r="R223" s="125">
        <v>162.348315520352</v>
      </c>
    </row>
    <row r="224" spans="16:18" x14ac:dyDescent="0.25">
      <c r="P224" s="123">
        <v>42460</v>
      </c>
      <c r="Q224" s="124">
        <v>174.63929620607999</v>
      </c>
      <c r="R224" s="125">
        <v>162.831247962129</v>
      </c>
    </row>
    <row r="225" spans="16:18" x14ac:dyDescent="0.25">
      <c r="P225" s="123">
        <v>42490</v>
      </c>
      <c r="Q225" s="124">
        <v>173.19664676891301</v>
      </c>
      <c r="R225" s="125">
        <v>160.79081416451899</v>
      </c>
    </row>
    <row r="226" spans="16:18" x14ac:dyDescent="0.25">
      <c r="P226" s="123">
        <v>42521</v>
      </c>
      <c r="Q226" s="124">
        <v>174.174536236862</v>
      </c>
      <c r="R226" s="125">
        <v>160.37364082144299</v>
      </c>
    </row>
    <row r="227" spans="16:18" x14ac:dyDescent="0.25">
      <c r="P227" s="123">
        <v>42551</v>
      </c>
      <c r="Q227" s="124">
        <v>176.413162359924</v>
      </c>
      <c r="R227" s="125">
        <v>162.004187448202</v>
      </c>
    </row>
    <row r="228" spans="16:18" x14ac:dyDescent="0.25">
      <c r="P228" s="123">
        <v>42582</v>
      </c>
      <c r="Q228" s="124">
        <v>180.44296491009499</v>
      </c>
      <c r="R228" s="125">
        <v>164.738383610228</v>
      </c>
    </row>
    <row r="229" spans="16:18" x14ac:dyDescent="0.25">
      <c r="P229" s="123">
        <v>42613</v>
      </c>
      <c r="Q229" s="124">
        <v>182.74487219897301</v>
      </c>
      <c r="R229" s="125">
        <v>167.381108374626</v>
      </c>
    </row>
    <row r="230" spans="16:18" x14ac:dyDescent="0.25">
      <c r="P230" s="123">
        <v>42643</v>
      </c>
      <c r="Q230" s="124">
        <v>184.37281513302199</v>
      </c>
      <c r="R230" s="125">
        <v>169.2813732967</v>
      </c>
    </row>
    <row r="231" spans="16:18" x14ac:dyDescent="0.25">
      <c r="P231" s="123">
        <v>42674</v>
      </c>
      <c r="Q231" s="124">
        <v>183.88285205954199</v>
      </c>
      <c r="R231" s="125">
        <v>169.968278779483</v>
      </c>
    </row>
    <row r="232" spans="16:18" x14ac:dyDescent="0.25">
      <c r="P232" s="123">
        <v>42704</v>
      </c>
      <c r="Q232" s="124">
        <v>184.17552332963601</v>
      </c>
      <c r="R232" s="125">
        <v>169.67952713706001</v>
      </c>
    </row>
    <row r="233" spans="16:18" x14ac:dyDescent="0.25">
      <c r="P233" s="123">
        <v>42735</v>
      </c>
      <c r="Q233" s="124">
        <v>185.63007206329499</v>
      </c>
      <c r="R233" s="125">
        <v>169.670903588947</v>
      </c>
    </row>
    <row r="234" spans="16:18" x14ac:dyDescent="0.25">
      <c r="P234" s="123">
        <v>42766</v>
      </c>
      <c r="Q234" s="124">
        <v>189.36657679383299</v>
      </c>
      <c r="R234" s="125">
        <v>170.11244337136799</v>
      </c>
    </row>
    <row r="235" spans="16:18" x14ac:dyDescent="0.25">
      <c r="P235" s="123">
        <v>42794</v>
      </c>
      <c r="Q235" s="124">
        <v>193.27356393870099</v>
      </c>
      <c r="R235" s="125">
        <v>172.61840538931</v>
      </c>
    </row>
    <row r="236" spans="16:18" x14ac:dyDescent="0.25">
      <c r="P236" s="123">
        <v>42825</v>
      </c>
      <c r="Q236" s="124">
        <v>195.56733177733099</v>
      </c>
      <c r="R236" s="125">
        <v>175.45160638917901</v>
      </c>
    </row>
    <row r="237" spans="16:18" x14ac:dyDescent="0.25">
      <c r="P237" s="123">
        <v>42855</v>
      </c>
      <c r="Q237" s="124">
        <v>197.103288338574</v>
      </c>
      <c r="R237" s="125">
        <v>178.01053345894101</v>
      </c>
    </row>
    <row r="238" spans="16:18" x14ac:dyDescent="0.25">
      <c r="P238" s="123">
        <v>42886</v>
      </c>
      <c r="Q238" s="124">
        <v>199.87213915094301</v>
      </c>
      <c r="R238" s="125">
        <v>178.703081736195</v>
      </c>
    </row>
    <row r="239" spans="16:18" x14ac:dyDescent="0.25">
      <c r="P239" s="123">
        <v>42916</v>
      </c>
      <c r="Q239" s="124">
        <v>205.03219425142399</v>
      </c>
      <c r="R239" s="125">
        <v>179.39994945300401</v>
      </c>
    </row>
    <row r="240" spans="16:18" x14ac:dyDescent="0.25">
      <c r="P240" s="123">
        <v>42947</v>
      </c>
      <c r="Q240" s="124">
        <v>208.58292384753801</v>
      </c>
      <c r="R240" s="125">
        <v>179.37144302509401</v>
      </c>
    </row>
    <row r="241" spans="16:18" x14ac:dyDescent="0.25">
      <c r="P241" s="123">
        <v>42978</v>
      </c>
      <c r="Q241" s="124">
        <v>209.211560348473</v>
      </c>
      <c r="R241" s="125">
        <v>181.451275466152</v>
      </c>
    </row>
    <row r="242" spans="16:18" x14ac:dyDescent="0.25">
      <c r="P242" s="123">
        <v>43008</v>
      </c>
      <c r="Q242" s="124">
        <v>207.06344774854099</v>
      </c>
      <c r="R242" s="125">
        <v>182.76070585100101</v>
      </c>
    </row>
    <row r="243" spans="16:18" x14ac:dyDescent="0.25">
      <c r="P243" s="123">
        <v>43039</v>
      </c>
      <c r="Q243" s="124">
        <v>204.94963755557299</v>
      </c>
      <c r="R243" s="125">
        <v>183.800834030385</v>
      </c>
    </row>
    <row r="244" spans="16:18" x14ac:dyDescent="0.25">
      <c r="P244" s="123">
        <v>43069</v>
      </c>
      <c r="Q244" s="124">
        <v>206.05142490732001</v>
      </c>
      <c r="R244" s="125">
        <v>182.037090353498</v>
      </c>
    </row>
    <row r="245" spans="16:18" x14ac:dyDescent="0.25">
      <c r="P245" s="123">
        <v>43100</v>
      </c>
      <c r="Q245" s="124">
        <v>209.380889225582</v>
      </c>
      <c r="R245" s="125">
        <v>182.620091426681</v>
      </c>
    </row>
    <row r="246" spans="16:18" x14ac:dyDescent="0.25">
      <c r="P246" s="123">
        <v>43131</v>
      </c>
      <c r="Q246" s="124">
        <v>213.947948438315</v>
      </c>
      <c r="R246" s="125">
        <v>185.86763261418699</v>
      </c>
    </row>
    <row r="247" spans="16:18" x14ac:dyDescent="0.25">
      <c r="P247" s="123">
        <v>43159</v>
      </c>
      <c r="Q247" s="124">
        <v>213.95345195404499</v>
      </c>
      <c r="R247" s="125">
        <v>192.933375456856</v>
      </c>
    </row>
    <row r="248" spans="16:18" x14ac:dyDescent="0.25">
      <c r="P248" s="123">
        <v>43190</v>
      </c>
      <c r="Q248" s="124">
        <v>211.59617862324399</v>
      </c>
      <c r="R248" s="125">
        <v>196.40398129496899</v>
      </c>
    </row>
    <row r="249" spans="16:18" x14ac:dyDescent="0.25">
      <c r="P249" s="123">
        <v>43220</v>
      </c>
      <c r="Q249" s="124">
        <v>209.89659367267501</v>
      </c>
      <c r="R249" s="125">
        <v>195.89741483337701</v>
      </c>
    </row>
    <row r="250" spans="16:18" x14ac:dyDescent="0.25">
      <c r="P250" s="123">
        <v>43251</v>
      </c>
      <c r="Q250" s="124">
        <v>212.37016401788199</v>
      </c>
      <c r="R250" s="125">
        <v>192.867030486169</v>
      </c>
    </row>
    <row r="251" spans="16:18" x14ac:dyDescent="0.25">
      <c r="P251" s="123">
        <v>43281</v>
      </c>
      <c r="Q251" s="124">
        <v>217.294270890185</v>
      </c>
      <c r="R251" s="125">
        <v>192.38110543638501</v>
      </c>
    </row>
    <row r="252" spans="16:18" x14ac:dyDescent="0.25">
      <c r="P252" s="123">
        <v>43312</v>
      </c>
      <c r="Q252" s="124">
        <v>220.40618338831899</v>
      </c>
      <c r="R252" s="125">
        <v>195.26280038234501</v>
      </c>
    </row>
    <row r="253" spans="16:18" x14ac:dyDescent="0.25">
      <c r="P253" s="123">
        <v>43343</v>
      </c>
      <c r="Q253" s="124">
        <v>221.41759968576099</v>
      </c>
      <c r="R253" s="125">
        <v>200.45253815448999</v>
      </c>
    </row>
    <row r="254" spans="16:18" x14ac:dyDescent="0.25">
      <c r="P254" s="123">
        <v>43373</v>
      </c>
      <c r="Q254" s="124">
        <v>220.483546811271</v>
      </c>
      <c r="R254" s="125">
        <v>204.78411582725499</v>
      </c>
    </row>
    <row r="255" spans="16:18" x14ac:dyDescent="0.25">
      <c r="P255" s="123">
        <v>43404</v>
      </c>
      <c r="Q255" s="124">
        <v>221.04842249492799</v>
      </c>
      <c r="R255" s="125">
        <v>204.53465317288601</v>
      </c>
    </row>
    <row r="256" spans="16:18" x14ac:dyDescent="0.25">
      <c r="P256" s="123">
        <v>43434</v>
      </c>
      <c r="Q256" s="124">
        <v>222.69416377152601</v>
      </c>
      <c r="R256" s="125">
        <v>202.19129041460599</v>
      </c>
    </row>
    <row r="257" spans="16:18" x14ac:dyDescent="0.25">
      <c r="P257" s="123">
        <v>43465</v>
      </c>
      <c r="Q257" s="124">
        <v>225.31154018348701</v>
      </c>
      <c r="R257" s="125">
        <v>202.091361186905</v>
      </c>
    </row>
    <row r="258" spans="16:18" x14ac:dyDescent="0.25">
      <c r="P258" s="123">
        <v>43496</v>
      </c>
      <c r="Q258" s="124">
        <v>226.61907531416099</v>
      </c>
      <c r="R258" s="125">
        <v>203.43754008554899</v>
      </c>
    </row>
    <row r="259" spans="16:18" x14ac:dyDescent="0.25">
      <c r="P259" s="123">
        <v>43524</v>
      </c>
      <c r="Q259" s="124">
        <v>226.40922614838701</v>
      </c>
      <c r="R259" s="125">
        <v>207.794290820199</v>
      </c>
    </row>
    <row r="260" spans="16:18" x14ac:dyDescent="0.25">
      <c r="P260" s="123">
        <v>43555</v>
      </c>
      <c r="Q260" s="124">
        <v>227.382744424501</v>
      </c>
      <c r="R260" s="125">
        <v>211.46011066578799</v>
      </c>
    </row>
    <row r="261" spans="16:18" x14ac:dyDescent="0.25">
      <c r="P261" s="123">
        <v>43585</v>
      </c>
      <c r="Q261" s="124">
        <v>227.176860680305</v>
      </c>
      <c r="R261" s="125">
        <v>211.52000588769599</v>
      </c>
    </row>
    <row r="262" spans="16:18" x14ac:dyDescent="0.25">
      <c r="P262" s="123">
        <v>43616</v>
      </c>
      <c r="Q262" s="124">
        <v>228.69787509481799</v>
      </c>
      <c r="R262" s="125">
        <v>211.93693726209901</v>
      </c>
    </row>
    <row r="263" spans="16:18" x14ac:dyDescent="0.25">
      <c r="P263" s="123">
        <v>43646</v>
      </c>
      <c r="Q263" s="124">
        <v>230.45055913664899</v>
      </c>
      <c r="R263" s="125">
        <v>213.738715333503</v>
      </c>
    </row>
    <row r="264" spans="16:18" x14ac:dyDescent="0.25">
      <c r="P264" s="123">
        <v>43677</v>
      </c>
      <c r="Q264" s="124">
        <v>233.49368079704001</v>
      </c>
      <c r="R264" s="125">
        <v>215.37900157451699</v>
      </c>
    </row>
    <row r="265" spans="16:18" x14ac:dyDescent="0.25">
      <c r="P265" s="123">
        <v>43708</v>
      </c>
      <c r="Q265" s="124">
        <v>237.117515133616</v>
      </c>
      <c r="R265" s="125">
        <v>215.356362509056</v>
      </c>
    </row>
    <row r="266" spans="16:18" x14ac:dyDescent="0.25">
      <c r="P266" s="123">
        <v>43738</v>
      </c>
      <c r="Q266" s="124">
        <v>239.28884943343101</v>
      </c>
      <c r="R266" s="125">
        <v>214.385458712428</v>
      </c>
    </row>
    <row r="267" spans="16:18" x14ac:dyDescent="0.25">
      <c r="P267" s="123">
        <v>43769</v>
      </c>
      <c r="Q267" s="124">
        <v>237.866598377667</v>
      </c>
      <c r="R267" s="125">
        <v>212.61585344620499</v>
      </c>
    </row>
    <row r="268" spans="16:18" x14ac:dyDescent="0.25">
      <c r="P268" s="123">
        <v>43799</v>
      </c>
      <c r="Q268" s="124">
        <v>235.41424971738101</v>
      </c>
      <c r="R268" s="125">
        <v>214.40488972465801</v>
      </c>
    </row>
    <row r="269" spans="16:18" x14ac:dyDescent="0.25">
      <c r="P269" s="123">
        <v>43830</v>
      </c>
      <c r="Q269" s="124">
        <v>235.80825362990601</v>
      </c>
      <c r="R269" s="125">
        <v>218.78248367200399</v>
      </c>
    </row>
    <row r="270" spans="16:18" x14ac:dyDescent="0.25">
      <c r="P270" s="123">
        <v>43861</v>
      </c>
      <c r="Q270" s="124">
        <v>239.328924003428</v>
      </c>
      <c r="R270" s="125">
        <v>227.19851023503901</v>
      </c>
    </row>
    <row r="271" spans="16:18" x14ac:dyDescent="0.25">
      <c r="P271" s="123">
        <v>43890</v>
      </c>
      <c r="Q271" s="124">
        <v>243.93613382476801</v>
      </c>
      <c r="R271" s="125">
        <v>234.65895662277899</v>
      </c>
    </row>
    <row r="272" spans="16:18" x14ac:dyDescent="0.25">
      <c r="P272" s="123">
        <v>43921</v>
      </c>
      <c r="Q272" s="124">
        <v>246.34795507880699</v>
      </c>
      <c r="R272" s="125">
        <v>236.04559107035701</v>
      </c>
    </row>
    <row r="273" spans="16:18" x14ac:dyDescent="0.25">
      <c r="P273" s="123">
        <v>43951</v>
      </c>
      <c r="Q273" s="124">
        <v>243.52609266568501</v>
      </c>
      <c r="R273" s="125">
        <v>225.207656521601</v>
      </c>
    </row>
    <row r="274" spans="16:18" x14ac:dyDescent="0.25">
      <c r="P274" s="123">
        <v>43982</v>
      </c>
      <c r="Q274" s="124">
        <v>239.14709357876799</v>
      </c>
      <c r="R274" s="125">
        <v>212.20729982516499</v>
      </c>
    </row>
    <row r="275" spans="16:18" x14ac:dyDescent="0.25">
      <c r="P275" s="123">
        <v>44012</v>
      </c>
      <c r="Q275" s="124">
        <v>237.13057860629999</v>
      </c>
      <c r="R275" s="125">
        <v>212.716091385569</v>
      </c>
    </row>
    <row r="276" spans="16:18" x14ac:dyDescent="0.25">
      <c r="P276" s="123">
        <v>44043</v>
      </c>
      <c r="Q276" s="124">
        <v>238.10022645949201</v>
      </c>
      <c r="R276" s="125">
        <v>220.200552269193</v>
      </c>
    </row>
    <row r="277" spans="16:18" x14ac:dyDescent="0.25">
      <c r="P277" s="123">
        <v>44074</v>
      </c>
      <c r="Q277" s="124">
        <v>242.37069816047901</v>
      </c>
      <c r="R277" s="125">
        <v>230.07032584747299</v>
      </c>
    </row>
    <row r="278" spans="16:18" x14ac:dyDescent="0.25">
      <c r="P278" s="123">
        <v>44104</v>
      </c>
      <c r="Q278" s="124">
        <v>247.92506773151899</v>
      </c>
      <c r="R278" s="125">
        <v>234.90423929327301</v>
      </c>
    </row>
    <row r="279" spans="16:18" x14ac:dyDescent="0.25">
      <c r="P279" s="123">
        <v>44135</v>
      </c>
      <c r="Q279" s="124">
        <v>254.10569669502701</v>
      </c>
      <c r="R279" s="125">
        <v>238.20659450871801</v>
      </c>
    </row>
    <row r="280" spans="16:18" x14ac:dyDescent="0.25">
      <c r="P280" s="123">
        <v>44165</v>
      </c>
      <c r="Q280" s="124">
        <v>257.24023755740001</v>
      </c>
      <c r="R280" s="125">
        <v>240.77446201074801</v>
      </c>
    </row>
    <row r="281" spans="16:18" x14ac:dyDescent="0.25">
      <c r="P281" s="123">
        <v>44196</v>
      </c>
      <c r="Q281" s="124">
        <v>257.76952757854798</v>
      </c>
      <c r="R281" s="125">
        <v>242.60420200131</v>
      </c>
    </row>
    <row r="282" spans="16:18" x14ac:dyDescent="0.25">
      <c r="P282" s="123">
        <v>44227</v>
      </c>
      <c r="Q282" s="124">
        <v>256.58734617078699</v>
      </c>
      <c r="R282" s="125">
        <v>241.99394918739</v>
      </c>
    </row>
    <row r="283" spans="16:18" x14ac:dyDescent="0.25">
      <c r="P283" s="123">
        <v>44255</v>
      </c>
      <c r="Q283" s="124">
        <v>256.26732424493298</v>
      </c>
      <c r="R283" s="125">
        <v>241.10431046740999</v>
      </c>
    </row>
    <row r="284" spans="16:18" x14ac:dyDescent="0.25">
      <c r="P284" s="123">
        <v>44286</v>
      </c>
      <c r="Q284" s="124">
        <v>259.813059446041</v>
      </c>
      <c r="R284" s="125">
        <v>244.66883308397999</v>
      </c>
    </row>
    <row r="285" spans="16:18" x14ac:dyDescent="0.25">
      <c r="P285" s="123">
        <v>44316</v>
      </c>
      <c r="Q285" s="124">
        <v>263.83468375915697</v>
      </c>
      <c r="R285" s="125">
        <v>248.021888482577</v>
      </c>
    </row>
    <row r="286" spans="16:18" x14ac:dyDescent="0.25">
      <c r="P286" s="123">
        <v>44347</v>
      </c>
      <c r="Q286" s="124">
        <v>268.15253612515301</v>
      </c>
      <c r="R286" s="125">
        <v>252.40312514903101</v>
      </c>
    </row>
    <row r="287" spans="16:18" x14ac:dyDescent="0.25">
      <c r="P287" s="123">
        <v>44377</v>
      </c>
      <c r="Q287" s="124">
        <v>271.64788941955101</v>
      </c>
      <c r="R287" s="125">
        <v>251.155361908012</v>
      </c>
    </row>
    <row r="288" spans="16:18" x14ac:dyDescent="0.25">
      <c r="P288" s="123">
        <v>44408</v>
      </c>
      <c r="Q288" s="124">
        <v>274.69934474277397</v>
      </c>
      <c r="R288" s="125">
        <v>257.42079426909402</v>
      </c>
    </row>
    <row r="289" spans="16:18" x14ac:dyDescent="0.25">
      <c r="P289" s="123">
        <v>44439</v>
      </c>
      <c r="Q289" s="124">
        <v>278.275738455333</v>
      </c>
      <c r="R289" s="125">
        <v>256.49737520546398</v>
      </c>
    </row>
    <row r="290" spans="16:18" x14ac:dyDescent="0.25">
      <c r="P290" s="123">
        <v>44469</v>
      </c>
      <c r="Q290" s="124" t="s">
        <v>75</v>
      </c>
      <c r="R290" s="125" t="s">
        <v>75</v>
      </c>
    </row>
    <row r="291" spans="16:18" x14ac:dyDescent="0.25">
      <c r="P291" s="123">
        <v>44500</v>
      </c>
      <c r="Q291" s="124" t="s">
        <v>75</v>
      </c>
      <c r="R291" s="125" t="s">
        <v>75</v>
      </c>
    </row>
    <row r="292" spans="16:18" x14ac:dyDescent="0.25">
      <c r="P292" s="123">
        <v>44530</v>
      </c>
      <c r="Q292" s="124" t="s">
        <v>75</v>
      </c>
      <c r="R292" s="125" t="s">
        <v>75</v>
      </c>
    </row>
    <row r="293" spans="16:18" x14ac:dyDescent="0.25">
      <c r="P293" s="123">
        <v>44561</v>
      </c>
      <c r="Q293" s="124" t="s">
        <v>75</v>
      </c>
      <c r="R293" s="125" t="s">
        <v>75</v>
      </c>
    </row>
    <row r="294" spans="16:18" x14ac:dyDescent="0.25">
      <c r="P294" s="123">
        <v>44592</v>
      </c>
      <c r="Q294" s="124" t="s">
        <v>75</v>
      </c>
      <c r="R294" s="125" t="s">
        <v>75</v>
      </c>
    </row>
    <row r="295" spans="16:18" x14ac:dyDescent="0.25">
      <c r="P295" s="123">
        <v>44620</v>
      </c>
      <c r="Q295" s="124" t="s">
        <v>75</v>
      </c>
      <c r="R295" s="125" t="s">
        <v>75</v>
      </c>
    </row>
    <row r="296" spans="16:18" x14ac:dyDescent="0.25">
      <c r="P296" s="123">
        <v>44651</v>
      </c>
      <c r="Q296" s="124" t="s">
        <v>75</v>
      </c>
      <c r="R296" s="125" t="s">
        <v>75</v>
      </c>
    </row>
    <row r="297" spans="16:18" x14ac:dyDescent="0.25">
      <c r="P297" s="123">
        <v>44681</v>
      </c>
      <c r="Q297" s="124" t="s">
        <v>75</v>
      </c>
      <c r="R297" s="125" t="s">
        <v>75</v>
      </c>
    </row>
    <row r="298" spans="16:18" x14ac:dyDescent="0.25">
      <c r="P298" s="123">
        <v>44712</v>
      </c>
      <c r="Q298" s="124" t="s">
        <v>75</v>
      </c>
      <c r="R298" s="125" t="s">
        <v>75</v>
      </c>
    </row>
    <row r="299" spans="16:18" x14ac:dyDescent="0.25">
      <c r="P299" s="123">
        <v>44742</v>
      </c>
      <c r="Q299" s="124" t="s">
        <v>75</v>
      </c>
      <c r="R299" s="125" t="s">
        <v>75</v>
      </c>
    </row>
    <row r="300" spans="16:18" x14ac:dyDescent="0.25">
      <c r="P300" s="123">
        <v>44773</v>
      </c>
      <c r="Q300" s="124" t="s">
        <v>75</v>
      </c>
      <c r="R300" s="125" t="s">
        <v>75</v>
      </c>
    </row>
    <row r="301" spans="16:18" x14ac:dyDescent="0.25">
      <c r="P301" s="123">
        <v>44804</v>
      </c>
      <c r="Q301" s="124" t="s">
        <v>75</v>
      </c>
      <c r="R301" s="125" t="s">
        <v>75</v>
      </c>
    </row>
    <row r="302" spans="16:18" x14ac:dyDescent="0.25">
      <c r="P302" s="123">
        <v>44834</v>
      </c>
      <c r="Q302" s="124" t="s">
        <v>75</v>
      </c>
      <c r="R302" s="125" t="s">
        <v>75</v>
      </c>
    </row>
    <row r="303" spans="16:18" x14ac:dyDescent="0.25">
      <c r="P303" s="123">
        <v>44865</v>
      </c>
      <c r="Q303" s="124" t="s">
        <v>75</v>
      </c>
      <c r="R303" s="125" t="s">
        <v>75</v>
      </c>
    </row>
    <row r="304" spans="16:18" x14ac:dyDescent="0.25">
      <c r="P304" s="123">
        <v>44895</v>
      </c>
      <c r="Q304" s="124" t="s">
        <v>75</v>
      </c>
      <c r="R304" s="125" t="s">
        <v>75</v>
      </c>
    </row>
    <row r="305" spans="16:18" x14ac:dyDescent="0.25">
      <c r="P305" s="123">
        <v>44926</v>
      </c>
      <c r="Q305" s="124" t="s">
        <v>75</v>
      </c>
      <c r="R305" s="125" t="s">
        <v>75</v>
      </c>
    </row>
    <row r="306" spans="16:18" x14ac:dyDescent="0.25">
      <c r="P306" s="123">
        <v>44957</v>
      </c>
      <c r="Q306" s="124" t="s">
        <v>75</v>
      </c>
      <c r="R306" s="125" t="s">
        <v>75</v>
      </c>
    </row>
    <row r="307" spans="16:18" x14ac:dyDescent="0.25">
      <c r="P307" s="123">
        <v>44985</v>
      </c>
      <c r="Q307" s="124" t="s">
        <v>75</v>
      </c>
      <c r="R307" s="125" t="s">
        <v>75</v>
      </c>
    </row>
    <row r="308" spans="16:18" x14ac:dyDescent="0.25">
      <c r="P308" s="123">
        <v>45016</v>
      </c>
      <c r="Q308" s="124" t="s">
        <v>75</v>
      </c>
      <c r="R308" s="125" t="s">
        <v>75</v>
      </c>
    </row>
    <row r="309" spans="16:18" x14ac:dyDescent="0.25">
      <c r="P309" s="123">
        <v>45046</v>
      </c>
      <c r="Q309" s="124" t="s">
        <v>75</v>
      </c>
      <c r="R309" s="125" t="s">
        <v>75</v>
      </c>
    </row>
    <row r="310" spans="16:18" x14ac:dyDescent="0.25">
      <c r="P310" s="123">
        <v>45077</v>
      </c>
      <c r="Q310" s="124" t="s">
        <v>75</v>
      </c>
      <c r="R310" s="125" t="s">
        <v>75</v>
      </c>
    </row>
    <row r="311" spans="16:18" x14ac:dyDescent="0.25">
      <c r="P311" s="123">
        <v>45107</v>
      </c>
      <c r="Q311" s="124" t="s">
        <v>75</v>
      </c>
      <c r="R311" s="125" t="s">
        <v>75</v>
      </c>
    </row>
    <row r="312" spans="16:18" x14ac:dyDescent="0.25">
      <c r="P312" s="123">
        <v>45138</v>
      </c>
      <c r="Q312" s="124" t="s">
        <v>75</v>
      </c>
      <c r="R312" s="125" t="s">
        <v>75</v>
      </c>
    </row>
    <row r="313" spans="16:18" x14ac:dyDescent="0.25">
      <c r="P313" s="123">
        <v>45169</v>
      </c>
      <c r="Q313" s="124" t="s">
        <v>75</v>
      </c>
      <c r="R313" s="125" t="s">
        <v>75</v>
      </c>
    </row>
    <row r="314" spans="16:18" x14ac:dyDescent="0.25">
      <c r="P314" s="123">
        <v>45199</v>
      </c>
      <c r="Q314" s="124" t="s">
        <v>75</v>
      </c>
      <c r="R314" s="125" t="s">
        <v>75</v>
      </c>
    </row>
    <row r="315" spans="16:18" x14ac:dyDescent="0.25">
      <c r="P315" s="123">
        <v>45230</v>
      </c>
      <c r="Q315" s="124" t="s">
        <v>75</v>
      </c>
      <c r="R315" s="125" t="s">
        <v>75</v>
      </c>
    </row>
    <row r="316" spans="16:18" x14ac:dyDescent="0.25">
      <c r="P316" s="123">
        <v>45260</v>
      </c>
      <c r="Q316" s="124" t="s">
        <v>75</v>
      </c>
      <c r="R316" s="125" t="s">
        <v>75</v>
      </c>
    </row>
    <row r="317" spans="16:18" x14ac:dyDescent="0.25">
      <c r="P317" s="123">
        <v>45291</v>
      </c>
      <c r="Q317" s="124" t="s">
        <v>75</v>
      </c>
      <c r="R317" s="125" t="s">
        <v>75</v>
      </c>
    </row>
    <row r="318" spans="16:18" x14ac:dyDescent="0.25">
      <c r="P318" s="123">
        <v>45322</v>
      </c>
      <c r="Q318" s="124" t="s">
        <v>75</v>
      </c>
      <c r="R318" s="125" t="s">
        <v>75</v>
      </c>
    </row>
    <row r="319" spans="16:18" x14ac:dyDescent="0.25">
      <c r="P319" s="123">
        <v>45351</v>
      </c>
      <c r="Q319" s="124" t="s">
        <v>75</v>
      </c>
      <c r="R319" s="125" t="s">
        <v>75</v>
      </c>
    </row>
    <row r="320" spans="16:18" x14ac:dyDescent="0.25">
      <c r="P320" s="123">
        <v>45382</v>
      </c>
      <c r="Q320" s="124" t="s">
        <v>75</v>
      </c>
      <c r="R320" s="125" t="s">
        <v>75</v>
      </c>
    </row>
    <row r="321" spans="16:18" x14ac:dyDescent="0.25">
      <c r="P321" s="123">
        <v>45412</v>
      </c>
      <c r="Q321" s="124" t="s">
        <v>75</v>
      </c>
      <c r="R321" s="125" t="s">
        <v>75</v>
      </c>
    </row>
    <row r="322" spans="16:18" x14ac:dyDescent="0.25">
      <c r="P322" s="123">
        <v>45443</v>
      </c>
      <c r="Q322" s="124" t="s">
        <v>75</v>
      </c>
      <c r="R322" s="125" t="s">
        <v>75</v>
      </c>
    </row>
    <row r="323" spans="16:18" x14ac:dyDescent="0.25">
      <c r="P323" s="123">
        <v>45473</v>
      </c>
      <c r="Q323" s="124" t="s">
        <v>75</v>
      </c>
      <c r="R323" s="125" t="s">
        <v>75</v>
      </c>
    </row>
    <row r="324" spans="16:18" x14ac:dyDescent="0.25">
      <c r="P324" s="123">
        <v>45504</v>
      </c>
      <c r="Q324" s="124" t="s">
        <v>75</v>
      </c>
      <c r="R324" s="125" t="s">
        <v>75</v>
      </c>
    </row>
    <row r="325" spans="16:18" x14ac:dyDescent="0.25">
      <c r="P325" s="123">
        <v>45535</v>
      </c>
      <c r="Q325" s="124" t="s">
        <v>75</v>
      </c>
      <c r="R325" s="125" t="s">
        <v>75</v>
      </c>
    </row>
    <row r="326" spans="16:18" x14ac:dyDescent="0.25">
      <c r="P326" s="123">
        <v>45565</v>
      </c>
      <c r="Q326" s="124" t="s">
        <v>75</v>
      </c>
      <c r="R326" s="125" t="s">
        <v>75</v>
      </c>
    </row>
    <row r="327" spans="16:18" x14ac:dyDescent="0.25">
      <c r="P327" s="123">
        <v>45596</v>
      </c>
      <c r="Q327" s="124" t="s">
        <v>75</v>
      </c>
      <c r="R327" s="125" t="s">
        <v>75</v>
      </c>
    </row>
    <row r="328" spans="16:18" x14ac:dyDescent="0.25">
      <c r="P328" s="123">
        <v>45626</v>
      </c>
      <c r="Q328" s="124" t="s">
        <v>75</v>
      </c>
      <c r="R328" s="125" t="s">
        <v>75</v>
      </c>
    </row>
    <row r="329" spans="16:18" x14ac:dyDescent="0.25">
      <c r="P329" s="123">
        <v>45657</v>
      </c>
      <c r="Q329" s="124" t="s">
        <v>75</v>
      </c>
      <c r="R329" s="125" t="s">
        <v>75</v>
      </c>
    </row>
    <row r="330" spans="16:18" x14ac:dyDescent="0.25">
      <c r="P330" s="123">
        <v>45688</v>
      </c>
      <c r="Q330" s="124" t="s">
        <v>75</v>
      </c>
      <c r="R330" s="125" t="s">
        <v>75</v>
      </c>
    </row>
    <row r="331" spans="16:18" x14ac:dyDescent="0.25">
      <c r="P331" s="123">
        <v>45716</v>
      </c>
      <c r="Q331" s="124" t="s">
        <v>75</v>
      </c>
      <c r="R331" s="125" t="s">
        <v>75</v>
      </c>
    </row>
    <row r="332" spans="16:18" x14ac:dyDescent="0.25">
      <c r="P332" s="123">
        <v>45747</v>
      </c>
      <c r="Q332" s="124" t="s">
        <v>75</v>
      </c>
      <c r="R332" s="125" t="s">
        <v>75</v>
      </c>
    </row>
    <row r="333" spans="16:18" x14ac:dyDescent="0.25">
      <c r="P333" s="123">
        <v>45777</v>
      </c>
      <c r="Q333" s="124" t="s">
        <v>75</v>
      </c>
      <c r="R333" s="125" t="s">
        <v>75</v>
      </c>
    </row>
    <row r="334" spans="16:18" x14ac:dyDescent="0.25">
      <c r="P334" s="123">
        <v>45808</v>
      </c>
      <c r="Q334" s="124" t="s">
        <v>75</v>
      </c>
      <c r="R334" s="125" t="s">
        <v>75</v>
      </c>
    </row>
    <row r="335" spans="16:18" x14ac:dyDescent="0.25">
      <c r="P335" s="123">
        <v>45838</v>
      </c>
      <c r="Q335" s="124" t="s">
        <v>75</v>
      </c>
      <c r="R335" s="125" t="s">
        <v>75</v>
      </c>
    </row>
    <row r="336" spans="16:18" x14ac:dyDescent="0.25">
      <c r="P336" s="123">
        <v>45869</v>
      </c>
      <c r="Q336" s="124" t="s">
        <v>75</v>
      </c>
      <c r="R336" s="125" t="s">
        <v>75</v>
      </c>
    </row>
    <row r="337" spans="16:18" x14ac:dyDescent="0.25">
      <c r="P337" s="123">
        <v>45900</v>
      </c>
      <c r="Q337" s="124" t="s">
        <v>75</v>
      </c>
      <c r="R337" s="125" t="s">
        <v>75</v>
      </c>
    </row>
    <row r="338" spans="16:18" x14ac:dyDescent="0.25">
      <c r="P338" s="123">
        <v>45930</v>
      </c>
      <c r="Q338" s="124" t="s">
        <v>75</v>
      </c>
      <c r="R338" s="125" t="s">
        <v>75</v>
      </c>
    </row>
    <row r="339" spans="16:18" x14ac:dyDescent="0.25">
      <c r="P339" s="123">
        <v>45961</v>
      </c>
      <c r="Q339" s="124" t="s">
        <v>75</v>
      </c>
      <c r="R339" s="125" t="s">
        <v>75</v>
      </c>
    </row>
    <row r="340" spans="16:18" x14ac:dyDescent="0.25">
      <c r="P340" s="123">
        <v>45991</v>
      </c>
      <c r="Q340" s="124" t="s">
        <v>75</v>
      </c>
      <c r="R340" s="125" t="s">
        <v>75</v>
      </c>
    </row>
    <row r="341" spans="16:18" x14ac:dyDescent="0.25">
      <c r="P341" s="123">
        <v>46022</v>
      </c>
      <c r="Q341" s="124" t="s">
        <v>75</v>
      </c>
      <c r="R341" s="125" t="s">
        <v>75</v>
      </c>
    </row>
    <row r="342" spans="16:18" x14ac:dyDescent="0.25">
      <c r="P342" s="123">
        <v>46053</v>
      </c>
      <c r="Q342" s="124" t="s">
        <v>75</v>
      </c>
      <c r="R342" s="125" t="s">
        <v>75</v>
      </c>
    </row>
    <row r="343" spans="16:18" x14ac:dyDescent="0.25">
      <c r="P343" s="123">
        <v>46081</v>
      </c>
      <c r="Q343" s="124" t="s">
        <v>75</v>
      </c>
      <c r="R343" s="125" t="s">
        <v>75</v>
      </c>
    </row>
    <row r="344" spans="16:18" x14ac:dyDescent="0.25">
      <c r="P344" s="123">
        <v>46112</v>
      </c>
      <c r="Q344" s="124" t="s">
        <v>75</v>
      </c>
      <c r="R344" s="125" t="s">
        <v>75</v>
      </c>
    </row>
    <row r="345" spans="16:18" x14ac:dyDescent="0.25">
      <c r="P345" s="123">
        <v>46142</v>
      </c>
      <c r="Q345" s="124" t="s">
        <v>75</v>
      </c>
      <c r="R345" s="125" t="s">
        <v>75</v>
      </c>
    </row>
    <row r="346" spans="16:18" x14ac:dyDescent="0.25">
      <c r="P346" s="123">
        <v>46173</v>
      </c>
      <c r="Q346" s="124" t="s">
        <v>75</v>
      </c>
      <c r="R346" s="125" t="s">
        <v>75</v>
      </c>
    </row>
    <row r="347" spans="16:18" x14ac:dyDescent="0.25">
      <c r="P347" s="123">
        <v>46203</v>
      </c>
      <c r="Q347" s="124" t="s">
        <v>75</v>
      </c>
      <c r="R347" s="125" t="s">
        <v>75</v>
      </c>
    </row>
    <row r="348" spans="16:18" x14ac:dyDescent="0.25">
      <c r="P348" s="123">
        <v>46234</v>
      </c>
      <c r="Q348" s="124" t="s">
        <v>75</v>
      </c>
      <c r="R348" s="125" t="s">
        <v>75</v>
      </c>
    </row>
    <row r="349" spans="16:18" x14ac:dyDescent="0.25">
      <c r="P349" s="123">
        <v>46265</v>
      </c>
      <c r="Q349" s="124" t="s">
        <v>75</v>
      </c>
      <c r="R349" s="125" t="s">
        <v>75</v>
      </c>
    </row>
    <row r="350" spans="16:18" x14ac:dyDescent="0.25">
      <c r="P350" s="123">
        <v>46295</v>
      </c>
      <c r="Q350" s="124" t="s">
        <v>75</v>
      </c>
      <c r="R350" s="125" t="s">
        <v>75</v>
      </c>
    </row>
    <row r="351" spans="16:18" x14ac:dyDescent="0.25">
      <c r="P351" s="123">
        <v>46326</v>
      </c>
      <c r="Q351" s="124" t="s">
        <v>75</v>
      </c>
      <c r="R351" s="125" t="s">
        <v>75</v>
      </c>
    </row>
    <row r="352" spans="16:18" x14ac:dyDescent="0.25">
      <c r="P352" s="123">
        <v>46356</v>
      </c>
      <c r="Q352" s="124" t="s">
        <v>75</v>
      </c>
      <c r="R352" s="125" t="s">
        <v>75</v>
      </c>
    </row>
    <row r="353" spans="16:18" x14ac:dyDescent="0.25">
      <c r="P353" s="123">
        <v>46387</v>
      </c>
      <c r="Q353" s="124" t="s">
        <v>75</v>
      </c>
      <c r="R353" s="125" t="s">
        <v>75</v>
      </c>
    </row>
    <row r="354" spans="16:18" x14ac:dyDescent="0.25">
      <c r="P354" s="123">
        <v>46418</v>
      </c>
      <c r="Q354" s="124" t="s">
        <v>75</v>
      </c>
      <c r="R354" s="125" t="s">
        <v>75</v>
      </c>
    </row>
    <row r="355" spans="16:18" x14ac:dyDescent="0.25">
      <c r="P355" s="123">
        <v>46446</v>
      </c>
      <c r="Q355" s="124" t="s">
        <v>75</v>
      </c>
      <c r="R355" s="125" t="s">
        <v>75</v>
      </c>
    </row>
    <row r="356" spans="16:18" x14ac:dyDescent="0.25">
      <c r="P356" s="123">
        <v>46477</v>
      </c>
      <c r="Q356" s="124" t="s">
        <v>75</v>
      </c>
      <c r="R356" s="125" t="s">
        <v>75</v>
      </c>
    </row>
    <row r="357" spans="16:18" x14ac:dyDescent="0.25">
      <c r="P357" s="123">
        <v>46507</v>
      </c>
      <c r="Q357" s="124" t="s">
        <v>75</v>
      </c>
      <c r="R357" s="125" t="s">
        <v>75</v>
      </c>
    </row>
    <row r="358" spans="16:18" x14ac:dyDescent="0.25">
      <c r="P358" s="123">
        <v>46538</v>
      </c>
      <c r="Q358" s="124" t="s">
        <v>75</v>
      </c>
      <c r="R358" s="125" t="s">
        <v>75</v>
      </c>
    </row>
    <row r="359" spans="16:18" x14ac:dyDescent="0.25">
      <c r="P359" s="123">
        <v>46568</v>
      </c>
      <c r="Q359" s="124" t="s">
        <v>75</v>
      </c>
      <c r="R359" s="125" t="s">
        <v>75</v>
      </c>
    </row>
    <row r="360" spans="16:18" x14ac:dyDescent="0.25">
      <c r="P360" s="123">
        <v>46599</v>
      </c>
      <c r="Q360" s="124" t="s">
        <v>75</v>
      </c>
      <c r="R360" s="125" t="s">
        <v>75</v>
      </c>
    </row>
    <row r="361" spans="16:18" x14ac:dyDescent="0.25">
      <c r="P361" s="123">
        <v>46630</v>
      </c>
      <c r="Q361" s="124" t="s">
        <v>75</v>
      </c>
      <c r="R361" s="125" t="s">
        <v>75</v>
      </c>
    </row>
    <row r="362" spans="16:18" x14ac:dyDescent="0.25">
      <c r="P362" s="123">
        <v>46660</v>
      </c>
      <c r="Q362" s="124" t="s">
        <v>75</v>
      </c>
      <c r="R362" s="125" t="s">
        <v>75</v>
      </c>
    </row>
    <row r="363" spans="16:18" x14ac:dyDescent="0.25">
      <c r="P363" s="123">
        <v>46691</v>
      </c>
      <c r="Q363" s="124" t="s">
        <v>75</v>
      </c>
      <c r="R363" s="125" t="s">
        <v>75</v>
      </c>
    </row>
    <row r="364" spans="16:18" x14ac:dyDescent="0.25">
      <c r="P364" s="123">
        <v>46721</v>
      </c>
      <c r="Q364" s="124" t="s">
        <v>75</v>
      </c>
      <c r="R364" s="125" t="s">
        <v>75</v>
      </c>
    </row>
    <row r="365" spans="16:18" x14ac:dyDescent="0.25">
      <c r="P365" s="123">
        <v>46752</v>
      </c>
      <c r="Q365" s="124" t="s">
        <v>75</v>
      </c>
      <c r="R365" s="125" t="s">
        <v>75</v>
      </c>
    </row>
    <row r="366" spans="16:18" x14ac:dyDescent="0.25">
      <c r="P366" s="123">
        <v>46783</v>
      </c>
      <c r="Q366" s="124" t="s">
        <v>75</v>
      </c>
      <c r="R366" s="125" t="s">
        <v>75</v>
      </c>
    </row>
    <row r="367" spans="16:18" x14ac:dyDescent="0.25">
      <c r="P367" s="123">
        <v>46812</v>
      </c>
      <c r="Q367" s="124" t="s">
        <v>75</v>
      </c>
      <c r="R367" s="125" t="s">
        <v>75</v>
      </c>
    </row>
    <row r="368" spans="16:18" x14ac:dyDescent="0.25">
      <c r="P368" s="123">
        <v>46843</v>
      </c>
      <c r="Q368" s="124" t="s">
        <v>75</v>
      </c>
      <c r="R368" s="125" t="s">
        <v>75</v>
      </c>
    </row>
    <row r="369" spans="16:18" x14ac:dyDescent="0.25">
      <c r="P369" s="123">
        <v>46873</v>
      </c>
      <c r="Q369" s="124" t="s">
        <v>75</v>
      </c>
      <c r="R369" s="125" t="s">
        <v>75</v>
      </c>
    </row>
    <row r="370" spans="16:18" x14ac:dyDescent="0.25">
      <c r="P370" s="123">
        <v>46904</v>
      </c>
      <c r="Q370" s="124" t="s">
        <v>75</v>
      </c>
      <c r="R370" s="125" t="s">
        <v>75</v>
      </c>
    </row>
    <row r="371" spans="16:18" x14ac:dyDescent="0.25">
      <c r="P371" s="123">
        <v>46934</v>
      </c>
      <c r="Q371" s="124" t="s">
        <v>75</v>
      </c>
      <c r="R371" s="125" t="s">
        <v>75</v>
      </c>
    </row>
    <row r="372" spans="16:18" x14ac:dyDescent="0.25">
      <c r="P372" s="123">
        <v>46965</v>
      </c>
      <c r="Q372" s="124" t="s">
        <v>75</v>
      </c>
      <c r="R372" s="125" t="s">
        <v>75</v>
      </c>
    </row>
    <row r="373" spans="16:18" x14ac:dyDescent="0.25">
      <c r="P373" s="123">
        <v>46996</v>
      </c>
      <c r="Q373" s="124" t="s">
        <v>75</v>
      </c>
      <c r="R373" s="125" t="s">
        <v>75</v>
      </c>
    </row>
    <row r="374" spans="16:18" x14ac:dyDescent="0.25">
      <c r="P374" s="123">
        <v>47026</v>
      </c>
      <c r="Q374" s="124" t="s">
        <v>75</v>
      </c>
      <c r="R374" s="125" t="s">
        <v>75</v>
      </c>
    </row>
    <row r="375" spans="16:18" x14ac:dyDescent="0.25">
      <c r="P375" s="123">
        <v>47057</v>
      </c>
      <c r="Q375" s="124" t="s">
        <v>75</v>
      </c>
      <c r="R375" s="125" t="s">
        <v>75</v>
      </c>
    </row>
    <row r="376" spans="16:18" x14ac:dyDescent="0.25">
      <c r="P376" s="123">
        <v>47087</v>
      </c>
      <c r="Q376" s="124" t="s">
        <v>75</v>
      </c>
      <c r="R376" s="125" t="s">
        <v>75</v>
      </c>
    </row>
    <row r="377" spans="16:18" x14ac:dyDescent="0.25">
      <c r="P377" s="123">
        <v>47118</v>
      </c>
      <c r="Q377" s="124" t="s">
        <v>75</v>
      </c>
      <c r="R377" s="125" t="s">
        <v>75</v>
      </c>
    </row>
    <row r="378" spans="16:18" x14ac:dyDescent="0.25">
      <c r="P378" s="123">
        <v>47149</v>
      </c>
      <c r="Q378" s="124" t="s">
        <v>75</v>
      </c>
      <c r="R378" s="125" t="s">
        <v>75</v>
      </c>
    </row>
    <row r="379" spans="16:18" x14ac:dyDescent="0.25">
      <c r="P379" s="123">
        <v>47177</v>
      </c>
      <c r="Q379" s="124" t="s">
        <v>75</v>
      </c>
      <c r="R379" s="125" t="s">
        <v>75</v>
      </c>
    </row>
    <row r="380" spans="16:18" x14ac:dyDescent="0.25">
      <c r="P380" s="123">
        <v>47208</v>
      </c>
      <c r="Q380" s="124" t="s">
        <v>75</v>
      </c>
      <c r="R380" s="125" t="s">
        <v>75</v>
      </c>
    </row>
    <row r="381" spans="16:18" x14ac:dyDescent="0.25">
      <c r="P381" s="123">
        <v>47238</v>
      </c>
      <c r="Q381" s="124" t="s">
        <v>75</v>
      </c>
      <c r="R381" s="125" t="s">
        <v>75</v>
      </c>
    </row>
    <row r="382" spans="16:18" x14ac:dyDescent="0.25">
      <c r="P382" s="123">
        <v>47269</v>
      </c>
      <c r="Q382" s="124" t="s">
        <v>75</v>
      </c>
      <c r="R382" s="125" t="s">
        <v>75</v>
      </c>
    </row>
    <row r="383" spans="16:18" x14ac:dyDescent="0.25">
      <c r="P383" s="123">
        <v>47299</v>
      </c>
      <c r="Q383" s="124" t="s">
        <v>75</v>
      </c>
      <c r="R383" s="125" t="s">
        <v>75</v>
      </c>
    </row>
    <row r="384" spans="16:18" x14ac:dyDescent="0.25">
      <c r="P384" s="123">
        <v>47330</v>
      </c>
      <c r="Q384" s="124" t="s">
        <v>75</v>
      </c>
      <c r="R384" s="125" t="s">
        <v>75</v>
      </c>
    </row>
    <row r="385" spans="16:18" x14ac:dyDescent="0.25">
      <c r="P385" s="123">
        <v>47361</v>
      </c>
      <c r="Q385" s="124" t="s">
        <v>75</v>
      </c>
      <c r="R385" s="125" t="s">
        <v>75</v>
      </c>
    </row>
    <row r="386" spans="16:18" x14ac:dyDescent="0.25">
      <c r="P386" s="123">
        <v>47391</v>
      </c>
      <c r="Q386" s="124" t="s">
        <v>75</v>
      </c>
      <c r="R386" s="125" t="s">
        <v>75</v>
      </c>
    </row>
    <row r="387" spans="16:18" x14ac:dyDescent="0.25">
      <c r="P387" s="123">
        <v>47422</v>
      </c>
      <c r="Q387" s="124" t="s">
        <v>75</v>
      </c>
      <c r="R387" s="125" t="s">
        <v>75</v>
      </c>
    </row>
    <row r="388" spans="16:18" x14ac:dyDescent="0.25">
      <c r="P388" s="123">
        <v>47452</v>
      </c>
      <c r="Q388" s="124" t="s">
        <v>75</v>
      </c>
      <c r="R388" s="125" t="s">
        <v>75</v>
      </c>
    </row>
    <row r="389" spans="16:18" x14ac:dyDescent="0.25">
      <c r="P389" s="123">
        <v>47483</v>
      </c>
      <c r="Q389" s="124" t="s">
        <v>75</v>
      </c>
      <c r="R389" s="125" t="s">
        <v>75</v>
      </c>
    </row>
    <row r="390" spans="16:18" x14ac:dyDescent="0.25">
      <c r="P390" s="123">
        <v>47514</v>
      </c>
      <c r="Q390" s="124" t="s">
        <v>75</v>
      </c>
      <c r="R390" s="125" t="s">
        <v>75</v>
      </c>
    </row>
    <row r="391" spans="16:18" x14ac:dyDescent="0.25">
      <c r="P391" s="123">
        <v>47542</v>
      </c>
      <c r="Q391" s="124" t="s">
        <v>75</v>
      </c>
      <c r="R391" s="125" t="s">
        <v>75</v>
      </c>
    </row>
    <row r="392" spans="16:18" x14ac:dyDescent="0.25">
      <c r="P392" s="123">
        <v>47573</v>
      </c>
      <c r="Q392" s="124" t="s">
        <v>75</v>
      </c>
      <c r="R392" s="125" t="s">
        <v>75</v>
      </c>
    </row>
    <row r="393" spans="16:18" x14ac:dyDescent="0.25">
      <c r="P393" s="123">
        <v>47603</v>
      </c>
      <c r="Q393" s="124" t="s">
        <v>75</v>
      </c>
      <c r="R393" s="125" t="s">
        <v>75</v>
      </c>
    </row>
    <row r="394" spans="16:18" x14ac:dyDescent="0.25">
      <c r="P394" s="123">
        <v>47634</v>
      </c>
      <c r="Q394" s="124" t="s">
        <v>75</v>
      </c>
      <c r="R394" s="125" t="s">
        <v>75</v>
      </c>
    </row>
    <row r="395" spans="16:18" x14ac:dyDescent="0.25">
      <c r="P395" s="123">
        <v>47664</v>
      </c>
      <c r="Q395" s="124" t="s">
        <v>75</v>
      </c>
      <c r="R395" s="125" t="s">
        <v>75</v>
      </c>
    </row>
    <row r="396" spans="16:18" x14ac:dyDescent="0.25">
      <c r="P396" s="123">
        <v>47695</v>
      </c>
      <c r="Q396" s="124" t="s">
        <v>75</v>
      </c>
      <c r="R396" s="125" t="s">
        <v>75</v>
      </c>
    </row>
    <row r="397" spans="16:18" x14ac:dyDescent="0.25">
      <c r="P397" s="123">
        <v>47726</v>
      </c>
      <c r="Q397" s="124" t="s">
        <v>75</v>
      </c>
      <c r="R397" s="125" t="s">
        <v>75</v>
      </c>
    </row>
    <row r="398" spans="16:18" x14ac:dyDescent="0.25">
      <c r="P398" s="123">
        <v>47756</v>
      </c>
      <c r="Q398" s="124" t="s">
        <v>75</v>
      </c>
      <c r="R398" s="125" t="s">
        <v>75</v>
      </c>
    </row>
    <row r="399" spans="16:18" x14ac:dyDescent="0.25">
      <c r="P399" s="123">
        <v>47787</v>
      </c>
      <c r="Q399" s="124" t="s">
        <v>75</v>
      </c>
      <c r="R399" s="125" t="s">
        <v>75</v>
      </c>
    </row>
    <row r="400" spans="16:18" x14ac:dyDescent="0.25">
      <c r="P400" s="123">
        <v>47817</v>
      </c>
      <c r="Q400" s="124" t="s">
        <v>75</v>
      </c>
      <c r="R400" s="125" t="s">
        <v>75</v>
      </c>
    </row>
    <row r="401" spans="16:18" x14ac:dyDescent="0.25">
      <c r="P401" s="123">
        <v>47848</v>
      </c>
      <c r="Q401" s="124" t="s">
        <v>75</v>
      </c>
      <c r="R401" s="125" t="s">
        <v>75</v>
      </c>
    </row>
    <row r="402" spans="16:18" x14ac:dyDescent="0.25">
      <c r="P402" s="123">
        <v>47879</v>
      </c>
      <c r="Q402" s="124" t="s">
        <v>75</v>
      </c>
      <c r="R402" s="125" t="s">
        <v>75</v>
      </c>
    </row>
    <row r="403" spans="16:18" x14ac:dyDescent="0.25">
      <c r="P403" s="123">
        <v>47907</v>
      </c>
      <c r="Q403" s="124" t="s">
        <v>75</v>
      </c>
      <c r="R403" s="125" t="s">
        <v>75</v>
      </c>
    </row>
    <row r="404" spans="16:18" x14ac:dyDescent="0.25">
      <c r="P404" s="123">
        <v>47938</v>
      </c>
      <c r="Q404" s="124" t="s">
        <v>75</v>
      </c>
      <c r="R404" s="125" t="s">
        <v>75</v>
      </c>
    </row>
    <row r="405" spans="16:18" x14ac:dyDescent="0.25">
      <c r="P405" s="123">
        <v>47968</v>
      </c>
      <c r="Q405" s="124" t="s">
        <v>75</v>
      </c>
      <c r="R405" s="125" t="s">
        <v>75</v>
      </c>
    </row>
    <row r="406" spans="16:18" x14ac:dyDescent="0.25">
      <c r="P406" s="123">
        <v>47999</v>
      </c>
      <c r="Q406" s="124" t="s">
        <v>75</v>
      </c>
      <c r="R406" s="125" t="s">
        <v>75</v>
      </c>
    </row>
    <row r="407" spans="16:18" x14ac:dyDescent="0.25">
      <c r="P407" s="123">
        <v>48029</v>
      </c>
      <c r="Q407" s="124" t="s">
        <v>75</v>
      </c>
      <c r="R407" s="125" t="s">
        <v>75</v>
      </c>
    </row>
    <row r="408" spans="16:18" x14ac:dyDescent="0.25">
      <c r="P408" s="123">
        <v>48060</v>
      </c>
      <c r="Q408" s="124" t="s">
        <v>75</v>
      </c>
      <c r="R408" s="125" t="s">
        <v>75</v>
      </c>
    </row>
    <row r="409" spans="16:18" x14ac:dyDescent="0.25">
      <c r="P409" s="123">
        <v>48091</v>
      </c>
      <c r="Q409" s="124" t="s">
        <v>75</v>
      </c>
      <c r="R409" s="125" t="s">
        <v>75</v>
      </c>
    </row>
    <row r="410" spans="16:18" x14ac:dyDescent="0.25">
      <c r="P410" s="123">
        <v>48121</v>
      </c>
      <c r="Q410" s="124" t="s">
        <v>75</v>
      </c>
      <c r="R410" s="125" t="s">
        <v>75</v>
      </c>
    </row>
    <row r="411" spans="16:18" x14ac:dyDescent="0.25">
      <c r="P411" s="123">
        <v>48152</v>
      </c>
      <c r="Q411" s="124" t="s">
        <v>75</v>
      </c>
      <c r="R411" s="125" t="s">
        <v>75</v>
      </c>
    </row>
    <row r="412" spans="16:18" x14ac:dyDescent="0.25">
      <c r="P412" s="123">
        <v>48182</v>
      </c>
      <c r="Q412" s="124" t="s">
        <v>75</v>
      </c>
      <c r="R412" s="125" t="s">
        <v>75</v>
      </c>
    </row>
    <row r="413" spans="16:18" x14ac:dyDescent="0.25">
      <c r="P413" s="123">
        <v>48213</v>
      </c>
      <c r="Q413" s="124" t="s">
        <v>75</v>
      </c>
      <c r="R413" s="125" t="s">
        <v>75</v>
      </c>
    </row>
    <row r="414" spans="16:18" x14ac:dyDescent="0.25">
      <c r="P414" s="123">
        <v>48244</v>
      </c>
      <c r="Q414" s="124" t="s">
        <v>75</v>
      </c>
      <c r="R414" s="125" t="s">
        <v>75</v>
      </c>
    </row>
    <row r="415" spans="16:18" x14ac:dyDescent="0.25">
      <c r="P415" s="123">
        <v>48273</v>
      </c>
      <c r="Q415" s="124" t="s">
        <v>75</v>
      </c>
      <c r="R415" s="125" t="s">
        <v>75</v>
      </c>
    </row>
    <row r="416" spans="16:18" x14ac:dyDescent="0.25">
      <c r="P416" s="123">
        <v>48304</v>
      </c>
      <c r="Q416" s="124" t="s">
        <v>75</v>
      </c>
      <c r="R416" s="125" t="s">
        <v>75</v>
      </c>
    </row>
    <row r="417" spans="16:18" x14ac:dyDescent="0.25">
      <c r="P417" s="123">
        <v>48334</v>
      </c>
      <c r="Q417" s="124" t="s">
        <v>75</v>
      </c>
      <c r="R417" s="125" t="s">
        <v>75</v>
      </c>
    </row>
    <row r="418" spans="16:18" x14ac:dyDescent="0.25">
      <c r="P418" s="123">
        <v>48365</v>
      </c>
      <c r="Q418" s="124" t="s">
        <v>75</v>
      </c>
      <c r="R418" s="125" t="s">
        <v>75</v>
      </c>
    </row>
    <row r="419" spans="16:18" x14ac:dyDescent="0.25">
      <c r="P419" s="123">
        <v>48395</v>
      </c>
      <c r="Q419" s="124" t="s">
        <v>75</v>
      </c>
      <c r="R419" s="125" t="s">
        <v>75</v>
      </c>
    </row>
    <row r="420" spans="16:18" x14ac:dyDescent="0.25">
      <c r="P420" s="123">
        <v>48426</v>
      </c>
      <c r="Q420" s="124" t="s">
        <v>75</v>
      </c>
      <c r="R420" s="125" t="s">
        <v>75</v>
      </c>
    </row>
    <row r="421" spans="16:18" x14ac:dyDescent="0.25">
      <c r="P421" s="123">
        <v>48457</v>
      </c>
      <c r="Q421" s="124" t="s">
        <v>75</v>
      </c>
      <c r="R421" s="125" t="s">
        <v>75</v>
      </c>
    </row>
    <row r="422" spans="16:18" x14ac:dyDescent="0.25">
      <c r="P422" s="123">
        <v>48487</v>
      </c>
      <c r="Q422" s="124" t="s">
        <v>75</v>
      </c>
      <c r="R422" s="125" t="s">
        <v>75</v>
      </c>
    </row>
    <row r="423" spans="16:18" x14ac:dyDescent="0.25">
      <c r="P423" s="123">
        <v>48518</v>
      </c>
      <c r="Q423" s="124" t="s">
        <v>75</v>
      </c>
      <c r="R423" s="125" t="s">
        <v>75</v>
      </c>
    </row>
    <row r="424" spans="16:18" x14ac:dyDescent="0.25">
      <c r="P424" s="123">
        <v>48548</v>
      </c>
      <c r="Q424" s="124" t="s">
        <v>75</v>
      </c>
      <c r="R424" s="125" t="s">
        <v>75</v>
      </c>
    </row>
    <row r="425" spans="16:18" x14ac:dyDescent="0.25">
      <c r="P425" s="123">
        <v>48579</v>
      </c>
      <c r="Q425" s="124" t="s">
        <v>75</v>
      </c>
      <c r="R425" s="125" t="s">
        <v>75</v>
      </c>
    </row>
    <row r="426" spans="16:18" x14ac:dyDescent="0.25">
      <c r="P426" s="123">
        <v>48610</v>
      </c>
      <c r="Q426" s="124" t="s">
        <v>75</v>
      </c>
      <c r="R426" s="125" t="s">
        <v>75</v>
      </c>
    </row>
    <row r="427" spans="16:18" x14ac:dyDescent="0.25">
      <c r="P427" s="123">
        <v>48638</v>
      </c>
      <c r="Q427" s="124" t="s">
        <v>75</v>
      </c>
      <c r="R427" s="125" t="s">
        <v>75</v>
      </c>
    </row>
    <row r="428" spans="16:18" x14ac:dyDescent="0.25">
      <c r="P428" s="123">
        <v>48669</v>
      </c>
      <c r="Q428" s="124" t="s">
        <v>75</v>
      </c>
      <c r="R428" s="125" t="s">
        <v>75</v>
      </c>
    </row>
    <row r="429" spans="16:18" x14ac:dyDescent="0.25">
      <c r="P429" s="123">
        <v>48699</v>
      </c>
      <c r="Q429" s="124" t="s">
        <v>75</v>
      </c>
      <c r="R429" s="125" t="s">
        <v>75</v>
      </c>
    </row>
    <row r="430" spans="16:18" x14ac:dyDescent="0.25">
      <c r="P430" s="123">
        <v>48730</v>
      </c>
      <c r="Q430" s="124" t="s">
        <v>75</v>
      </c>
      <c r="R430" s="125" t="s">
        <v>75</v>
      </c>
    </row>
    <row r="431" spans="16:18" x14ac:dyDescent="0.25">
      <c r="P431" s="123">
        <v>48760</v>
      </c>
      <c r="Q431" s="124" t="s">
        <v>75</v>
      </c>
      <c r="R431" s="125" t="s">
        <v>75</v>
      </c>
    </row>
    <row r="432" spans="16:18" x14ac:dyDescent="0.25">
      <c r="P432" s="123">
        <v>48791</v>
      </c>
      <c r="Q432" s="124" t="s">
        <v>75</v>
      </c>
      <c r="R432" s="125" t="s">
        <v>75</v>
      </c>
    </row>
    <row r="433" spans="16:18" x14ac:dyDescent="0.25">
      <c r="P433" s="123">
        <v>48822</v>
      </c>
      <c r="Q433" s="124" t="s">
        <v>75</v>
      </c>
      <c r="R433" s="125" t="s">
        <v>75</v>
      </c>
    </row>
    <row r="434" spans="16:18" x14ac:dyDescent="0.25">
      <c r="P434" s="123">
        <v>48852</v>
      </c>
      <c r="Q434" s="124" t="s">
        <v>75</v>
      </c>
      <c r="R434" s="125" t="s">
        <v>75</v>
      </c>
    </row>
    <row r="435" spans="16:18" x14ac:dyDescent="0.25">
      <c r="P435" s="123">
        <v>48883</v>
      </c>
      <c r="Q435" s="124" t="s">
        <v>75</v>
      </c>
      <c r="R435" s="125" t="s">
        <v>75</v>
      </c>
    </row>
    <row r="436" spans="16:18" x14ac:dyDescent="0.25">
      <c r="P436" s="123">
        <v>48913</v>
      </c>
      <c r="Q436" s="124" t="s">
        <v>75</v>
      </c>
      <c r="R436" s="125" t="s">
        <v>75</v>
      </c>
    </row>
    <row r="437" spans="16:18" x14ac:dyDescent="0.25">
      <c r="P437" s="123">
        <v>48944</v>
      </c>
      <c r="Q437" s="124" t="s">
        <v>75</v>
      </c>
      <c r="R437" s="125" t="s">
        <v>75</v>
      </c>
    </row>
    <row r="438" spans="16:18" x14ac:dyDescent="0.25">
      <c r="P438" s="123">
        <v>48975</v>
      </c>
      <c r="Q438" s="124" t="s">
        <v>75</v>
      </c>
      <c r="R438" s="125" t="s">
        <v>75</v>
      </c>
    </row>
    <row r="439" spans="16:18" x14ac:dyDescent="0.25">
      <c r="P439" s="123">
        <v>49003</v>
      </c>
      <c r="Q439" s="124" t="s">
        <v>75</v>
      </c>
      <c r="R439" s="125" t="s">
        <v>75</v>
      </c>
    </row>
    <row r="440" spans="16:18" x14ac:dyDescent="0.25">
      <c r="P440" s="123">
        <v>49034</v>
      </c>
      <c r="Q440" s="124" t="s">
        <v>75</v>
      </c>
      <c r="R440" s="125" t="s">
        <v>75</v>
      </c>
    </row>
    <row r="441" spans="16:18" x14ac:dyDescent="0.25">
      <c r="P441" s="123">
        <v>49064</v>
      </c>
      <c r="Q441" s="124" t="s">
        <v>75</v>
      </c>
      <c r="R441" s="125" t="s">
        <v>75</v>
      </c>
    </row>
    <row r="442" spans="16:18" x14ac:dyDescent="0.25">
      <c r="P442" s="123">
        <v>49095</v>
      </c>
      <c r="Q442" s="124" t="s">
        <v>75</v>
      </c>
      <c r="R442" s="125" t="s">
        <v>75</v>
      </c>
    </row>
    <row r="443" spans="16:18" x14ac:dyDescent="0.25">
      <c r="P443" s="123">
        <v>49125</v>
      </c>
      <c r="Q443" s="124" t="s">
        <v>75</v>
      </c>
      <c r="R443" s="125" t="s">
        <v>75</v>
      </c>
    </row>
    <row r="444" spans="16:18" x14ac:dyDescent="0.25">
      <c r="P444" s="123">
        <v>49156</v>
      </c>
      <c r="Q444" s="124" t="s">
        <v>75</v>
      </c>
      <c r="R444" s="125" t="s">
        <v>75</v>
      </c>
    </row>
    <row r="445" spans="16:18" x14ac:dyDescent="0.25">
      <c r="P445" s="123">
        <v>49187</v>
      </c>
      <c r="Q445" s="124" t="s">
        <v>75</v>
      </c>
      <c r="R445" s="125" t="s">
        <v>75</v>
      </c>
    </row>
    <row r="446" spans="16:18" x14ac:dyDescent="0.25">
      <c r="P446" s="123">
        <v>49217</v>
      </c>
      <c r="Q446" s="124" t="s">
        <v>75</v>
      </c>
      <c r="R446" s="125" t="s">
        <v>75</v>
      </c>
    </row>
    <row r="447" spans="16:18" x14ac:dyDescent="0.25">
      <c r="P447" s="123">
        <v>49248</v>
      </c>
      <c r="Q447" s="124" t="s">
        <v>75</v>
      </c>
      <c r="R447" s="125" t="s">
        <v>75</v>
      </c>
    </row>
    <row r="448" spans="16:18" x14ac:dyDescent="0.25">
      <c r="P448" s="123">
        <v>49278</v>
      </c>
      <c r="Q448" s="124" t="s">
        <v>75</v>
      </c>
      <c r="R448" s="125" t="s">
        <v>75</v>
      </c>
    </row>
    <row r="449" spans="16:18" x14ac:dyDescent="0.25">
      <c r="P449" s="123">
        <v>49309</v>
      </c>
      <c r="Q449" s="124" t="s">
        <v>75</v>
      </c>
      <c r="R449" s="125" t="s">
        <v>75</v>
      </c>
    </row>
    <row r="450" spans="16:18" x14ac:dyDescent="0.25">
      <c r="P450" s="123">
        <v>49340</v>
      </c>
      <c r="Q450" s="124" t="s">
        <v>75</v>
      </c>
      <c r="R450" s="125" t="s">
        <v>75</v>
      </c>
    </row>
    <row r="451" spans="16:18" x14ac:dyDescent="0.25">
      <c r="P451" s="123">
        <v>49368</v>
      </c>
      <c r="Q451" s="124" t="s">
        <v>75</v>
      </c>
      <c r="R451" s="125" t="s">
        <v>75</v>
      </c>
    </row>
    <row r="452" spans="16:18" x14ac:dyDescent="0.25">
      <c r="P452" s="123">
        <v>49399</v>
      </c>
      <c r="Q452" s="124" t="s">
        <v>75</v>
      </c>
      <c r="R452" s="125" t="s">
        <v>75</v>
      </c>
    </row>
    <row r="453" spans="16:18" x14ac:dyDescent="0.25">
      <c r="P453" s="123">
        <v>49429</v>
      </c>
      <c r="Q453" s="124" t="s">
        <v>75</v>
      </c>
      <c r="R453" s="125" t="s">
        <v>75</v>
      </c>
    </row>
    <row r="454" spans="16:18" x14ac:dyDescent="0.25">
      <c r="P454" s="123">
        <v>49460</v>
      </c>
      <c r="Q454" s="124" t="s">
        <v>75</v>
      </c>
      <c r="R454" s="125" t="s">
        <v>75</v>
      </c>
    </row>
    <row r="455" spans="16:18" x14ac:dyDescent="0.25">
      <c r="P455" s="123">
        <v>49490</v>
      </c>
      <c r="Q455" s="124" t="s">
        <v>75</v>
      </c>
      <c r="R455" s="125" t="s">
        <v>75</v>
      </c>
    </row>
    <row r="456" spans="16:18" x14ac:dyDescent="0.25">
      <c r="P456" s="123">
        <v>49521</v>
      </c>
      <c r="Q456" s="124" t="s">
        <v>75</v>
      </c>
      <c r="R456" s="125" t="s">
        <v>75</v>
      </c>
    </row>
    <row r="457" spans="16:18" x14ac:dyDescent="0.25">
      <c r="P457" s="123">
        <v>49552</v>
      </c>
      <c r="Q457" s="124" t="s">
        <v>75</v>
      </c>
      <c r="R457" s="125" t="s">
        <v>75</v>
      </c>
    </row>
    <row r="458" spans="16:18" x14ac:dyDescent="0.25">
      <c r="P458" s="123">
        <v>49582</v>
      </c>
      <c r="Q458" s="124" t="s">
        <v>75</v>
      </c>
      <c r="R458" s="125" t="s">
        <v>75</v>
      </c>
    </row>
    <row r="459" spans="16:18" x14ac:dyDescent="0.25">
      <c r="P459" s="123">
        <v>49613</v>
      </c>
      <c r="Q459" s="124" t="s">
        <v>75</v>
      </c>
      <c r="R459" s="125" t="s">
        <v>75</v>
      </c>
    </row>
    <row r="460" spans="16:18" x14ac:dyDescent="0.25">
      <c r="P460" s="123">
        <v>49643</v>
      </c>
      <c r="Q460" s="124" t="s">
        <v>75</v>
      </c>
      <c r="R460" s="125" t="s">
        <v>75</v>
      </c>
    </row>
    <row r="461" spans="16:18" x14ac:dyDescent="0.25">
      <c r="P461" s="123">
        <v>49674</v>
      </c>
      <c r="Q461" s="124" t="s">
        <v>75</v>
      </c>
      <c r="R461" s="125" t="s">
        <v>75</v>
      </c>
    </row>
    <row r="462" spans="16:18" x14ac:dyDescent="0.25">
      <c r="P462" s="123">
        <v>49705</v>
      </c>
      <c r="Q462" s="124" t="s">
        <v>75</v>
      </c>
      <c r="R462" s="125" t="s">
        <v>75</v>
      </c>
    </row>
    <row r="463" spans="16:18" x14ac:dyDescent="0.25">
      <c r="P463" s="123">
        <v>49734</v>
      </c>
      <c r="Q463" s="124" t="s">
        <v>75</v>
      </c>
      <c r="R463" s="125" t="s">
        <v>75</v>
      </c>
    </row>
    <row r="464" spans="16:18" x14ac:dyDescent="0.25">
      <c r="P464" s="123">
        <v>49765</v>
      </c>
      <c r="Q464" s="124" t="s">
        <v>75</v>
      </c>
      <c r="R464" s="125" t="s">
        <v>75</v>
      </c>
    </row>
    <row r="465" spans="16:18" x14ac:dyDescent="0.25">
      <c r="P465" s="123">
        <v>49795</v>
      </c>
      <c r="Q465" s="124" t="s">
        <v>75</v>
      </c>
      <c r="R465" s="125" t="s">
        <v>75</v>
      </c>
    </row>
    <row r="466" spans="16:18" x14ac:dyDescent="0.25">
      <c r="P466" s="123">
        <v>49826</v>
      </c>
      <c r="Q466" s="124" t="s">
        <v>75</v>
      </c>
      <c r="R466" s="125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38" priority="2">
      <formula>$Q6=""</formula>
    </cfRule>
  </conditionalFormatting>
  <conditionalFormatting sqref="T6:T126">
    <cfRule type="expression" dxfId="37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16" ma:contentTypeDescription="Create a new document." ma:contentTypeScope="" ma:versionID="49240a884e08d359ff9292cdd3cc314a">
  <xsd:schema xmlns:xsd="http://www.w3.org/2001/XMLSchema" xmlns:xs="http://www.w3.org/2001/XMLSchema" xmlns:p="http://schemas.microsoft.com/office/2006/metadata/properties" xmlns:ns2="6fc5417d-5e00-4af6-bf03-feb4abf2f54f" xmlns:ns3="e0a4c8bf-3d97-40f7-9b2a-baab9c82ee55" targetNamespace="http://schemas.microsoft.com/office/2006/metadata/properties" ma:root="true" ma:fieldsID="5d4cd272eab6d0bd8858c653c5c8305d" ns2:_="" ns3:_="">
    <xsd:import namespace="6fc5417d-5e00-4af6-bf03-feb4abf2f54f"/>
    <xsd:import namespace="e0a4c8bf-3d97-40f7-9b2a-baab9c82ee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a xmlns="6fc5417d-5e00-4af6-bf03-feb4abf2f54f">
      <UserInfo>
        <DisplayName/>
        <AccountId xsi:nil="true"/>
        <AccountType/>
      </UserInfo>
    </shara>
  </documentManagement>
</p:properties>
</file>

<file path=customXml/itemProps1.xml><?xml version="1.0" encoding="utf-8"?>
<ds:datastoreItem xmlns:ds="http://schemas.openxmlformats.org/officeDocument/2006/customXml" ds:itemID="{740ADB6F-32D1-4869-922E-7A7703F187D5}"/>
</file>

<file path=customXml/itemProps2.xml><?xml version="1.0" encoding="utf-8"?>
<ds:datastoreItem xmlns:ds="http://schemas.openxmlformats.org/officeDocument/2006/customXml" ds:itemID="{1ECD921D-3B33-4348-AAA2-B6ABF03C6B3C}"/>
</file>

<file path=customXml/itemProps3.xml><?xml version="1.0" encoding="utf-8"?>
<ds:datastoreItem xmlns:ds="http://schemas.openxmlformats.org/officeDocument/2006/customXml" ds:itemID="{A5EC5718-D545-4D89-A7BA-0BE94DB32B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Xinyue Li</cp:lastModifiedBy>
  <dcterms:created xsi:type="dcterms:W3CDTF">2021-09-21T14:04:46Z</dcterms:created>
  <dcterms:modified xsi:type="dcterms:W3CDTF">2021-09-21T14:17:04Z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0x010100AD25196D58EFED4CB57856CFB2B0230A</vt:lpwstr>
  </property>
</Properties>
</file>