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g01fileprd501\PPR_Groups_PRD\Jrs\R&amp;D\RSR\Charts\2021-11 Release\"/>
    </mc:Choice>
  </mc:AlternateContent>
  <xr:revisionPtr revIDLastSave="0" documentId="13_ncr:1_{25FB9C03-E72D-4439-942D-C8B527E09EE0}" xr6:coauthVersionLast="47" xr6:coauthVersionMax="47" xr10:uidLastSave="{00000000-0000-0000-0000-000000000000}"/>
  <bookViews>
    <workbookView xWindow="-120" yWindow="-120" windowWidth="29040" windowHeight="15840" tabRatio="810" xr2:uid="{8ED52217-9838-4BE4-B185-F3E8A3E6B361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4" i="8" l="1"/>
  <c r="O122" i="7"/>
  <c r="O98" i="6"/>
  <c r="O124" i="5"/>
  <c r="Q125" i="4"/>
  <c r="Q120" i="4"/>
  <c r="N299" i="2"/>
  <c r="M298" i="2"/>
  <c r="L298" i="2"/>
  <c r="O326" i="1"/>
  <c r="O327" i="1"/>
  <c r="O325" i="1"/>
  <c r="O324" i="1"/>
  <c r="M325" i="1"/>
  <c r="M324" i="1"/>
  <c r="V276" i="8"/>
  <c r="V277" i="8" s="1"/>
  <c r="U276" i="8"/>
  <c r="U277" i="8" s="1"/>
  <c r="T276" i="8"/>
  <c r="T277" i="8" s="1"/>
  <c r="S276" i="8"/>
  <c r="S277" i="8" s="1"/>
  <c r="R276" i="8"/>
  <c r="R277" i="8" s="1"/>
  <c r="Q276" i="8"/>
  <c r="Q277" i="8" s="1"/>
  <c r="P276" i="8"/>
  <c r="P277" i="8" s="1"/>
  <c r="O276" i="8"/>
  <c r="O277" i="8" s="1"/>
  <c r="V275" i="8"/>
  <c r="U275" i="8"/>
  <c r="T275" i="8"/>
  <c r="S275" i="8"/>
  <c r="R275" i="8"/>
  <c r="Q275" i="8"/>
  <c r="P275" i="8"/>
  <c r="O275" i="8"/>
  <c r="V274" i="8"/>
  <c r="U274" i="8"/>
  <c r="T274" i="8"/>
  <c r="S274" i="8"/>
  <c r="R274" i="8"/>
  <c r="Q274" i="8"/>
  <c r="P274" i="8"/>
  <c r="O274" i="8"/>
  <c r="V273" i="8"/>
  <c r="U273" i="8"/>
  <c r="T273" i="8"/>
  <c r="S273" i="8"/>
  <c r="R273" i="8"/>
  <c r="Q273" i="8"/>
  <c r="P273" i="8"/>
  <c r="O273" i="8"/>
  <c r="V272" i="8"/>
  <c r="U272" i="8"/>
  <c r="T272" i="8"/>
  <c r="S272" i="8"/>
  <c r="R272" i="8"/>
  <c r="Q272" i="8"/>
  <c r="P272" i="8"/>
  <c r="O272" i="8"/>
  <c r="V270" i="8"/>
  <c r="V271" i="8" s="1"/>
  <c r="U270" i="8"/>
  <c r="U271" i="8" s="1"/>
  <c r="T270" i="8"/>
  <c r="T271" i="8" s="1"/>
  <c r="S270" i="8"/>
  <c r="S271" i="8" s="1"/>
  <c r="R270" i="8"/>
  <c r="R271" i="8" s="1"/>
  <c r="Q270" i="8"/>
  <c r="Q271" i="8" s="1"/>
  <c r="P270" i="8"/>
  <c r="P271" i="8" s="1"/>
  <c r="O270" i="8"/>
  <c r="O271" i="8" s="1"/>
  <c r="V269" i="8"/>
  <c r="U269" i="8"/>
  <c r="T269" i="8"/>
  <c r="S269" i="8"/>
  <c r="R269" i="8"/>
  <c r="Q269" i="8"/>
  <c r="P269" i="8"/>
  <c r="O269" i="8"/>
  <c r="V126" i="7"/>
  <c r="V130" i="7" s="1"/>
  <c r="U126" i="7"/>
  <c r="U130" i="7" s="1"/>
  <c r="T126" i="7"/>
  <c r="T130" i="7" s="1"/>
  <c r="S126" i="7"/>
  <c r="S130" i="7" s="1"/>
  <c r="R126" i="7"/>
  <c r="R130" i="7" s="1"/>
  <c r="Q126" i="7"/>
  <c r="Q130" i="7" s="1"/>
  <c r="P126" i="7"/>
  <c r="P130" i="7" s="1"/>
  <c r="O126" i="7"/>
  <c r="O130" i="7" s="1"/>
  <c r="V125" i="7"/>
  <c r="V127" i="7" s="1"/>
  <c r="U125" i="7"/>
  <c r="U127" i="7" s="1"/>
  <c r="T125" i="7"/>
  <c r="T127" i="7" s="1"/>
  <c r="S125" i="7"/>
  <c r="S127" i="7" s="1"/>
  <c r="R125" i="7"/>
  <c r="R127" i="7" s="1"/>
  <c r="Q125" i="7"/>
  <c r="Q127" i="7" s="1"/>
  <c r="P125" i="7"/>
  <c r="P127" i="7" s="1"/>
  <c r="O125" i="7"/>
  <c r="O127" i="7" s="1"/>
  <c r="V122" i="7"/>
  <c r="U122" i="7"/>
  <c r="T122" i="7"/>
  <c r="S122" i="7"/>
  <c r="R122" i="7"/>
  <c r="Q122" i="7"/>
  <c r="P122" i="7"/>
  <c r="V121" i="7"/>
  <c r="U121" i="7"/>
  <c r="T121" i="7"/>
  <c r="S121" i="7"/>
  <c r="R121" i="7"/>
  <c r="Q121" i="7"/>
  <c r="P121" i="7"/>
  <c r="O121" i="7"/>
  <c r="V120" i="7"/>
  <c r="U120" i="7"/>
  <c r="T120" i="7"/>
  <c r="S120" i="7"/>
  <c r="R120" i="7"/>
  <c r="Q120" i="7"/>
  <c r="P120" i="7"/>
  <c r="O120" i="7"/>
  <c r="V119" i="7"/>
  <c r="U119" i="7"/>
  <c r="T119" i="7"/>
  <c r="S119" i="7"/>
  <c r="R119" i="7"/>
  <c r="Q119" i="7"/>
  <c r="P119" i="7"/>
  <c r="O119" i="7"/>
  <c r="V118" i="7"/>
  <c r="U118" i="7"/>
  <c r="T118" i="7"/>
  <c r="S118" i="7"/>
  <c r="R118" i="7"/>
  <c r="Q118" i="7"/>
  <c r="P118" i="7"/>
  <c r="O118" i="7"/>
  <c r="V117" i="7"/>
  <c r="U117" i="7"/>
  <c r="T117" i="7"/>
  <c r="S117" i="7"/>
  <c r="R117" i="7"/>
  <c r="Q117" i="7"/>
  <c r="P117" i="7"/>
  <c r="O117" i="7"/>
  <c r="V115" i="7"/>
  <c r="U115" i="7"/>
  <c r="T115" i="7"/>
  <c r="S115" i="7"/>
  <c r="R115" i="7"/>
  <c r="Q115" i="7"/>
  <c r="P115" i="7"/>
  <c r="O115" i="7"/>
  <c r="N115" i="7"/>
  <c r="N122" i="7" s="1"/>
  <c r="V114" i="7"/>
  <c r="U114" i="7"/>
  <c r="T114" i="7"/>
  <c r="S114" i="7"/>
  <c r="R114" i="7"/>
  <c r="Q114" i="7"/>
  <c r="P114" i="7"/>
  <c r="O114" i="7"/>
  <c r="V113" i="7"/>
  <c r="U113" i="7"/>
  <c r="T113" i="7"/>
  <c r="S113" i="7"/>
  <c r="R113" i="7"/>
  <c r="Q113" i="7"/>
  <c r="P113" i="7"/>
  <c r="O113" i="7"/>
  <c r="V112" i="7"/>
  <c r="U112" i="7"/>
  <c r="T112" i="7"/>
  <c r="S112" i="7"/>
  <c r="R112" i="7"/>
  <c r="Q112" i="7"/>
  <c r="P112" i="7"/>
  <c r="O112" i="7"/>
  <c r="V111" i="7"/>
  <c r="U111" i="7"/>
  <c r="T111" i="7"/>
  <c r="S111" i="7"/>
  <c r="R111" i="7"/>
  <c r="Q111" i="7"/>
  <c r="P111" i="7"/>
  <c r="O111" i="7"/>
  <c r="AD105" i="6"/>
  <c r="AD106" i="6" s="1"/>
  <c r="AC105" i="6"/>
  <c r="AC106" i="6" s="1"/>
  <c r="AB105" i="6"/>
  <c r="AB106" i="6" s="1"/>
  <c r="AA105" i="6"/>
  <c r="AA106" i="6" s="1"/>
  <c r="Z105" i="6"/>
  <c r="Z106" i="6" s="1"/>
  <c r="Y105" i="6"/>
  <c r="Y106" i="6" s="1"/>
  <c r="X105" i="6"/>
  <c r="X106" i="6" s="1"/>
  <c r="W105" i="6"/>
  <c r="W106" i="6" s="1"/>
  <c r="V105" i="6"/>
  <c r="V106" i="6" s="1"/>
  <c r="U105" i="6"/>
  <c r="U106" i="6" s="1"/>
  <c r="T105" i="6"/>
  <c r="T106" i="6" s="1"/>
  <c r="S105" i="6"/>
  <c r="S106" i="6" s="1"/>
  <c r="R105" i="6"/>
  <c r="R106" i="6" s="1"/>
  <c r="Q105" i="6"/>
  <c r="Q106" i="6" s="1"/>
  <c r="P105" i="6"/>
  <c r="P106" i="6" s="1"/>
  <c r="O105" i="6"/>
  <c r="O106" i="6" s="1"/>
  <c r="N105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U99" i="6"/>
  <c r="AD98" i="6"/>
  <c r="AD99" i="6" s="1"/>
  <c r="AC98" i="6"/>
  <c r="AC99" i="6" s="1"/>
  <c r="AB98" i="6"/>
  <c r="AB99" i="6" s="1"/>
  <c r="AA98" i="6"/>
  <c r="AA99" i="6" s="1"/>
  <c r="Z98" i="6"/>
  <c r="Z99" i="6" s="1"/>
  <c r="Y98" i="6"/>
  <c r="Y99" i="6" s="1"/>
  <c r="X98" i="6"/>
  <c r="X99" i="6" s="1"/>
  <c r="W98" i="6"/>
  <c r="W99" i="6" s="1"/>
  <c r="V98" i="6"/>
  <c r="V99" i="6" s="1"/>
  <c r="U98" i="6"/>
  <c r="T98" i="6"/>
  <c r="T99" i="6" s="1"/>
  <c r="S98" i="6"/>
  <c r="S99" i="6" s="1"/>
  <c r="R98" i="6"/>
  <c r="R99" i="6" s="1"/>
  <c r="Q98" i="6"/>
  <c r="Q99" i="6" s="1"/>
  <c r="P98" i="6"/>
  <c r="P99" i="6" s="1"/>
  <c r="O99" i="6"/>
  <c r="N98" i="6"/>
  <c r="AD97" i="6"/>
  <c r="AC97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AD96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V127" i="5"/>
  <c r="V129" i="5" s="1"/>
  <c r="U127" i="5"/>
  <c r="U129" i="5" s="1"/>
  <c r="T127" i="5"/>
  <c r="T129" i="5" s="1"/>
  <c r="S127" i="5"/>
  <c r="S129" i="5" s="1"/>
  <c r="R127" i="5"/>
  <c r="R129" i="5" s="1"/>
  <c r="Q127" i="5"/>
  <c r="Q129" i="5" s="1"/>
  <c r="P127" i="5"/>
  <c r="P129" i="5" s="1"/>
  <c r="O127" i="5"/>
  <c r="O129" i="5" s="1"/>
  <c r="V126" i="5"/>
  <c r="V128" i="5" s="1"/>
  <c r="U126" i="5"/>
  <c r="U128" i="5" s="1"/>
  <c r="T126" i="5"/>
  <c r="T128" i="5" s="1"/>
  <c r="S126" i="5"/>
  <c r="S128" i="5" s="1"/>
  <c r="R126" i="5"/>
  <c r="R128" i="5" s="1"/>
  <c r="Q126" i="5"/>
  <c r="Q128" i="5" s="1"/>
  <c r="P126" i="5"/>
  <c r="P128" i="5" s="1"/>
  <c r="O126" i="5"/>
  <c r="O128" i="5" s="1"/>
  <c r="V124" i="5"/>
  <c r="U124" i="5"/>
  <c r="T124" i="5"/>
  <c r="S124" i="5"/>
  <c r="R124" i="5"/>
  <c r="Q124" i="5"/>
  <c r="P124" i="5"/>
  <c r="V123" i="5"/>
  <c r="U123" i="5"/>
  <c r="T123" i="5"/>
  <c r="S123" i="5"/>
  <c r="R123" i="5"/>
  <c r="Q123" i="5"/>
  <c r="P123" i="5"/>
  <c r="O123" i="5"/>
  <c r="V122" i="5"/>
  <c r="U122" i="5"/>
  <c r="T122" i="5"/>
  <c r="S122" i="5"/>
  <c r="R122" i="5"/>
  <c r="Q122" i="5"/>
  <c r="P122" i="5"/>
  <c r="O122" i="5"/>
  <c r="V121" i="5"/>
  <c r="U121" i="5"/>
  <c r="T121" i="5"/>
  <c r="S121" i="5"/>
  <c r="R121" i="5"/>
  <c r="Q121" i="5"/>
  <c r="P121" i="5"/>
  <c r="O121" i="5"/>
  <c r="V120" i="5"/>
  <c r="U120" i="5"/>
  <c r="T120" i="5"/>
  <c r="S120" i="5"/>
  <c r="R120" i="5"/>
  <c r="Q120" i="5"/>
  <c r="P120" i="5"/>
  <c r="O120" i="5"/>
  <c r="V119" i="5"/>
  <c r="U119" i="5"/>
  <c r="T119" i="5"/>
  <c r="S119" i="5"/>
  <c r="R119" i="5"/>
  <c r="Q119" i="5"/>
  <c r="P119" i="5"/>
  <c r="O119" i="5"/>
  <c r="V116" i="5"/>
  <c r="U116" i="5"/>
  <c r="T116" i="5"/>
  <c r="S116" i="5"/>
  <c r="R116" i="5"/>
  <c r="Q116" i="5"/>
  <c r="P116" i="5"/>
  <c r="O116" i="5"/>
  <c r="N116" i="5"/>
  <c r="N124" i="5" s="1"/>
  <c r="V115" i="5"/>
  <c r="U115" i="5"/>
  <c r="T115" i="5"/>
  <c r="S115" i="5"/>
  <c r="R115" i="5"/>
  <c r="Q115" i="5"/>
  <c r="P115" i="5"/>
  <c r="O115" i="5"/>
  <c r="V114" i="5"/>
  <c r="U114" i="5"/>
  <c r="T114" i="5"/>
  <c r="S114" i="5"/>
  <c r="R114" i="5"/>
  <c r="Q114" i="5"/>
  <c r="P114" i="5"/>
  <c r="O114" i="5"/>
  <c r="V113" i="5"/>
  <c r="U113" i="5"/>
  <c r="T113" i="5"/>
  <c r="S113" i="5"/>
  <c r="R113" i="5"/>
  <c r="Q113" i="5"/>
  <c r="P113" i="5"/>
  <c r="O113" i="5"/>
  <c r="V112" i="5"/>
  <c r="U112" i="5"/>
  <c r="T112" i="5"/>
  <c r="S112" i="5"/>
  <c r="R112" i="5"/>
  <c r="Q112" i="5"/>
  <c r="P112" i="5"/>
  <c r="O112" i="5"/>
  <c r="V111" i="5"/>
  <c r="U111" i="5"/>
  <c r="T111" i="5"/>
  <c r="S111" i="5"/>
  <c r="R111" i="5"/>
  <c r="Q111" i="5"/>
  <c r="P111" i="5"/>
  <c r="O111" i="5"/>
  <c r="Z130" i="4"/>
  <c r="T130" i="4"/>
  <c r="S130" i="4"/>
  <c r="V129" i="4"/>
  <c r="U129" i="4"/>
  <c r="T129" i="4"/>
  <c r="Z128" i="4"/>
  <c r="Y128" i="4"/>
  <c r="Y130" i="4" s="1"/>
  <c r="X128" i="4"/>
  <c r="X130" i="4" s="1"/>
  <c r="W128" i="4"/>
  <c r="W130" i="4" s="1"/>
  <c r="V128" i="4"/>
  <c r="V130" i="4" s="1"/>
  <c r="U128" i="4"/>
  <c r="U130" i="4" s="1"/>
  <c r="T128" i="4"/>
  <c r="S128" i="4"/>
  <c r="R128" i="4"/>
  <c r="R130" i="4" s="1"/>
  <c r="Q128" i="4"/>
  <c r="Q130" i="4" s="1"/>
  <c r="Z127" i="4"/>
  <c r="Z129" i="4" s="1"/>
  <c r="Y127" i="4"/>
  <c r="Y129" i="4" s="1"/>
  <c r="X127" i="4"/>
  <c r="X129" i="4" s="1"/>
  <c r="W127" i="4"/>
  <c r="W129" i="4" s="1"/>
  <c r="V127" i="4"/>
  <c r="U127" i="4"/>
  <c r="T127" i="4"/>
  <c r="S127" i="4"/>
  <c r="S129" i="4" s="1"/>
  <c r="R127" i="4"/>
  <c r="R129" i="4" s="1"/>
  <c r="Q127" i="4"/>
  <c r="Q129" i="4" s="1"/>
  <c r="Z125" i="4"/>
  <c r="Y125" i="4"/>
  <c r="X125" i="4"/>
  <c r="W125" i="4"/>
  <c r="V125" i="4"/>
  <c r="U125" i="4"/>
  <c r="T125" i="4"/>
  <c r="S125" i="4"/>
  <c r="R125" i="4"/>
  <c r="Z124" i="4"/>
  <c r="Y124" i="4"/>
  <c r="X124" i="4"/>
  <c r="W124" i="4"/>
  <c r="V124" i="4"/>
  <c r="U124" i="4"/>
  <c r="T124" i="4"/>
  <c r="S124" i="4"/>
  <c r="R124" i="4"/>
  <c r="Q124" i="4"/>
  <c r="Z123" i="4"/>
  <c r="Y123" i="4"/>
  <c r="X123" i="4"/>
  <c r="W123" i="4"/>
  <c r="V123" i="4"/>
  <c r="U123" i="4"/>
  <c r="T123" i="4"/>
  <c r="S123" i="4"/>
  <c r="R123" i="4"/>
  <c r="Q123" i="4"/>
  <c r="Z122" i="4"/>
  <c r="Y122" i="4"/>
  <c r="X122" i="4"/>
  <c r="W122" i="4"/>
  <c r="V122" i="4"/>
  <c r="U122" i="4"/>
  <c r="T122" i="4"/>
  <c r="S122" i="4"/>
  <c r="R122" i="4"/>
  <c r="Q122" i="4"/>
  <c r="Z121" i="4"/>
  <c r="Y121" i="4"/>
  <c r="X121" i="4"/>
  <c r="W121" i="4"/>
  <c r="V121" i="4"/>
  <c r="U121" i="4"/>
  <c r="T121" i="4"/>
  <c r="S121" i="4"/>
  <c r="R121" i="4"/>
  <c r="Q121" i="4"/>
  <c r="Z120" i="4"/>
  <c r="Y120" i="4"/>
  <c r="X120" i="4"/>
  <c r="W120" i="4"/>
  <c r="V120" i="4"/>
  <c r="U120" i="4"/>
  <c r="T120" i="4"/>
  <c r="S120" i="4"/>
  <c r="R120" i="4"/>
  <c r="Z117" i="4"/>
  <c r="Y117" i="4"/>
  <c r="X117" i="4"/>
  <c r="W117" i="4"/>
  <c r="V117" i="4"/>
  <c r="U117" i="4"/>
  <c r="T117" i="4"/>
  <c r="S117" i="4"/>
  <c r="R117" i="4"/>
  <c r="Q117" i="4"/>
  <c r="P117" i="4"/>
  <c r="P125" i="4" s="1"/>
  <c r="Z116" i="4"/>
  <c r="Y116" i="4"/>
  <c r="X116" i="4"/>
  <c r="W116" i="4"/>
  <c r="V116" i="4"/>
  <c r="U116" i="4"/>
  <c r="T116" i="4"/>
  <c r="S116" i="4"/>
  <c r="R116" i="4"/>
  <c r="Q116" i="4"/>
  <c r="Z115" i="4"/>
  <c r="Y115" i="4"/>
  <c r="X115" i="4"/>
  <c r="W115" i="4"/>
  <c r="V115" i="4"/>
  <c r="U115" i="4"/>
  <c r="T115" i="4"/>
  <c r="S115" i="4"/>
  <c r="R115" i="4"/>
  <c r="Q115" i="4"/>
  <c r="Z114" i="4"/>
  <c r="Y114" i="4"/>
  <c r="X114" i="4"/>
  <c r="W114" i="4"/>
  <c r="V114" i="4"/>
  <c r="U114" i="4"/>
  <c r="T114" i="4"/>
  <c r="S114" i="4"/>
  <c r="R114" i="4"/>
  <c r="Q114" i="4"/>
  <c r="Z113" i="4"/>
  <c r="Y113" i="4"/>
  <c r="X113" i="4"/>
  <c r="W113" i="4"/>
  <c r="V113" i="4"/>
  <c r="U113" i="4"/>
  <c r="T113" i="4"/>
  <c r="S113" i="4"/>
  <c r="R113" i="4"/>
  <c r="Q113" i="4"/>
  <c r="Z112" i="4"/>
  <c r="Y112" i="4"/>
  <c r="X112" i="4"/>
  <c r="W112" i="4"/>
  <c r="V112" i="4"/>
  <c r="U112" i="4"/>
  <c r="T112" i="4"/>
  <c r="S112" i="4"/>
  <c r="R112" i="4"/>
  <c r="Q112" i="4"/>
  <c r="M319" i="3"/>
  <c r="L319" i="3"/>
  <c r="M318" i="3"/>
  <c r="M320" i="3" s="1"/>
  <c r="L318" i="3"/>
  <c r="L320" i="3" s="1"/>
  <c r="N300" i="2"/>
  <c r="M300" i="2"/>
  <c r="L300" i="2"/>
  <c r="M299" i="2"/>
  <c r="L299" i="2"/>
  <c r="N298" i="2"/>
  <c r="N297" i="2"/>
  <c r="M297" i="2"/>
  <c r="L297" i="2"/>
  <c r="N296" i="2"/>
  <c r="N295" i="2"/>
  <c r="N301" i="2" s="1"/>
  <c r="M295" i="2"/>
  <c r="M301" i="2" s="1"/>
  <c r="L295" i="2"/>
  <c r="L301" i="2" s="1"/>
  <c r="N294" i="2"/>
  <c r="M294" i="2"/>
  <c r="M296" i="2" s="1"/>
  <c r="L294" i="2"/>
  <c r="L296" i="2" s="1"/>
  <c r="M326" i="1"/>
  <c r="O323" i="1"/>
  <c r="M323" i="1"/>
  <c r="O321" i="1"/>
  <c r="M321" i="1"/>
  <c r="M327" i="1" s="1"/>
  <c r="O320" i="1"/>
  <c r="O322" i="1" s="1"/>
  <c r="M320" i="1"/>
  <c r="M322" i="1" s="1"/>
  <c r="C11" i="10"/>
  <c r="B11" i="10"/>
  <c r="G7" i="10"/>
  <c r="F133" i="10"/>
  <c r="G3" i="10"/>
  <c r="G133" i="10"/>
  <c r="F3" i="10"/>
  <c r="F7" i="10"/>
  <c r="O128" i="7" l="1"/>
  <c r="P128" i="7"/>
  <c r="Q128" i="7"/>
  <c r="R128" i="7"/>
  <c r="S128" i="7"/>
  <c r="T128" i="7"/>
  <c r="U128" i="7"/>
  <c r="V128" i="7"/>
  <c r="F14" i="10"/>
  <c r="F19" i="10"/>
  <c r="F12" i="10"/>
  <c r="F2" i="10"/>
  <c r="G125" i="10"/>
  <c r="G90" i="10"/>
  <c r="G83" i="10"/>
  <c r="G76" i="10"/>
  <c r="G65" i="10"/>
  <c r="G30" i="10"/>
  <c r="G23" i="10"/>
  <c r="G16" i="10"/>
  <c r="G6" i="10"/>
  <c r="F122" i="10"/>
  <c r="F127" i="10"/>
  <c r="F120" i="10"/>
  <c r="F109" i="10"/>
  <c r="F94" i="10"/>
  <c r="F99" i="10"/>
  <c r="F92" i="10"/>
  <c r="F81" i="10"/>
  <c r="F34" i="10"/>
  <c r="F39" i="10"/>
  <c r="F32" i="10"/>
  <c r="F21" i="10"/>
  <c r="G57" i="10"/>
  <c r="F11" i="10"/>
  <c r="F5" i="10"/>
  <c r="G128" i="10"/>
  <c r="G117" i="10"/>
  <c r="G114" i="10"/>
  <c r="G107" i="10"/>
  <c r="G25" i="10"/>
  <c r="F108" i="10"/>
  <c r="F55" i="10"/>
  <c r="F61" i="10"/>
  <c r="G112" i="10"/>
  <c r="G98" i="10"/>
  <c r="G73" i="10"/>
  <c r="G56" i="10"/>
  <c r="G4" i="10"/>
  <c r="F102" i="10"/>
  <c r="F89" i="10"/>
  <c r="F72" i="10"/>
  <c r="G49" i="10"/>
  <c r="G86" i="10"/>
  <c r="G12" i="10"/>
  <c r="F84" i="10"/>
  <c r="F56" i="10"/>
  <c r="F35" i="10"/>
  <c r="G106" i="10"/>
  <c r="G78" i="10"/>
  <c r="G50" i="10"/>
  <c r="G104" i="10"/>
  <c r="F49" i="10"/>
  <c r="G96" i="10"/>
  <c r="F46" i="10"/>
  <c r="F51" i="10"/>
  <c r="F44" i="10"/>
  <c r="F33" i="10"/>
  <c r="F29" i="10"/>
  <c r="G122" i="10"/>
  <c r="G115" i="10"/>
  <c r="G108" i="10"/>
  <c r="G97" i="10"/>
  <c r="G62" i="10"/>
  <c r="G55" i="10"/>
  <c r="G48" i="10"/>
  <c r="G37" i="10"/>
  <c r="G34" i="10"/>
  <c r="G27" i="10"/>
  <c r="G20" i="10"/>
  <c r="G10" i="10"/>
  <c r="F126" i="10"/>
  <c r="F131" i="10"/>
  <c r="F124" i="10"/>
  <c r="F113" i="10"/>
  <c r="F66" i="10"/>
  <c r="F71" i="10"/>
  <c r="F64" i="10"/>
  <c r="F53" i="10"/>
  <c r="F38" i="10"/>
  <c r="F43" i="10"/>
  <c r="F36" i="10"/>
  <c r="F25" i="10"/>
  <c r="G68" i="10"/>
  <c r="F15" i="10"/>
  <c r="F9" i="10"/>
  <c r="G89" i="10"/>
  <c r="F115" i="10"/>
  <c r="F48" i="10"/>
  <c r="G119" i="10"/>
  <c r="G91" i="10"/>
  <c r="G70" i="10"/>
  <c r="G45" i="10"/>
  <c r="F128" i="10"/>
  <c r="F107" i="10"/>
  <c r="F74" i="10"/>
  <c r="G46" i="10"/>
  <c r="G61" i="10"/>
  <c r="G26" i="10"/>
  <c r="F86" i="10"/>
  <c r="F58" i="10"/>
  <c r="F30" i="10"/>
  <c r="F17" i="10"/>
  <c r="G92" i="10"/>
  <c r="G64" i="10"/>
  <c r="G111" i="10"/>
  <c r="G58" i="10"/>
  <c r="G44" i="10"/>
  <c r="F118" i="10"/>
  <c r="F105" i="10"/>
  <c r="F88" i="10"/>
  <c r="F62" i="10"/>
  <c r="G121" i="10"/>
  <c r="G124" i="10"/>
  <c r="G103" i="10"/>
  <c r="G82" i="10"/>
  <c r="F125" i="10"/>
  <c r="F78" i="10"/>
  <c r="F83" i="10"/>
  <c r="F76" i="10"/>
  <c r="F65" i="10"/>
  <c r="F18" i="10"/>
  <c r="F23" i="10"/>
  <c r="F16" i="10"/>
  <c r="F6" i="10"/>
  <c r="G129" i="10"/>
  <c r="G94" i="10"/>
  <c r="G87" i="10"/>
  <c r="G80" i="10"/>
  <c r="G69" i="10"/>
  <c r="G66" i="10"/>
  <c r="G59" i="10"/>
  <c r="G52" i="10"/>
  <c r="G41" i="10"/>
  <c r="G38" i="10"/>
  <c r="G31" i="10"/>
  <c r="G24" i="10"/>
  <c r="G13" i="10"/>
  <c r="F98" i="10"/>
  <c r="F103" i="10"/>
  <c r="F96" i="10"/>
  <c r="F85" i="10"/>
  <c r="F70" i="10"/>
  <c r="F75" i="10"/>
  <c r="F68" i="10"/>
  <c r="F57" i="10"/>
  <c r="F42" i="10"/>
  <c r="F47" i="10"/>
  <c r="F40" i="10"/>
  <c r="F110" i="10"/>
  <c r="F97" i="10"/>
  <c r="F50" i="10"/>
  <c r="F37" i="10"/>
  <c r="G126" i="10"/>
  <c r="G101" i="10"/>
  <c r="G84" i="10"/>
  <c r="G63" i="10"/>
  <c r="F130" i="10"/>
  <c r="F117" i="10"/>
  <c r="F100" i="10"/>
  <c r="F79" i="10"/>
  <c r="G60" i="10"/>
  <c r="G72" i="10"/>
  <c r="G19" i="10"/>
  <c r="F91" i="10"/>
  <c r="F63" i="10"/>
  <c r="F28" i="10"/>
  <c r="G99" i="10"/>
  <c r="G71" i="10"/>
  <c r="G43" i="10"/>
  <c r="G93" i="10"/>
  <c r="F90" i="10"/>
  <c r="F67" i="10"/>
  <c r="G113" i="10"/>
  <c r="G75" i="10"/>
  <c r="F60" i="10"/>
  <c r="G22" i="10"/>
  <c r="G15" i="10"/>
  <c r="G9" i="10"/>
  <c r="F129" i="10"/>
  <c r="F82" i="10"/>
  <c r="F87" i="10"/>
  <c r="F80" i="10"/>
  <c r="F69" i="10"/>
  <c r="F22" i="10"/>
  <c r="F27" i="10"/>
  <c r="F20" i="10"/>
  <c r="F10" i="10"/>
  <c r="G100" i="10"/>
  <c r="G130" i="10"/>
  <c r="G123" i="10"/>
  <c r="G116" i="10"/>
  <c r="G105" i="10"/>
  <c r="G102" i="10"/>
  <c r="G95" i="10"/>
  <c r="G88" i="10"/>
  <c r="G77" i="10"/>
  <c r="G42" i="10"/>
  <c r="G35" i="10"/>
  <c r="G28" i="10"/>
  <c r="G17" i="10"/>
  <c r="G14" i="10"/>
  <c r="G8" i="10"/>
  <c r="F132" i="10"/>
  <c r="F121" i="10"/>
  <c r="F106" i="10"/>
  <c r="F111" i="10"/>
  <c r="F104" i="10"/>
  <c r="G54" i="10"/>
  <c r="G47" i="10"/>
  <c r="G40" i="10"/>
  <c r="G29" i="10"/>
  <c r="F114" i="10"/>
  <c r="F119" i="10"/>
  <c r="F112" i="10"/>
  <c r="F101" i="10"/>
  <c r="F54" i="10"/>
  <c r="F59" i="10"/>
  <c r="F52" i="10"/>
  <c r="F41" i="10"/>
  <c r="F26" i="10"/>
  <c r="F31" i="10"/>
  <c r="F24" i="10"/>
  <c r="F13" i="10"/>
  <c r="F93" i="10"/>
  <c r="F4" i="10"/>
  <c r="G127" i="10"/>
  <c r="G120" i="10"/>
  <c r="G109" i="10"/>
  <c r="G74" i="10"/>
  <c r="G67" i="10"/>
  <c r="G39" i="10"/>
  <c r="G32" i="10"/>
  <c r="G21" i="10"/>
  <c r="G18" i="10"/>
  <c r="G11" i="10"/>
  <c r="G5" i="10"/>
  <c r="G79" i="10"/>
  <c r="G2" i="10"/>
  <c r="F73" i="10"/>
  <c r="F45" i="10"/>
  <c r="G132" i="10"/>
  <c r="G81" i="10"/>
  <c r="G53" i="10"/>
  <c r="G36" i="10"/>
  <c r="G118" i="10"/>
  <c r="G51" i="10"/>
  <c r="G33" i="10"/>
  <c r="F123" i="10"/>
  <c r="F116" i="10"/>
  <c r="F95" i="10"/>
  <c r="F77" i="10"/>
  <c r="F8" i="10"/>
  <c r="G131" i="10"/>
  <c r="G110" i="10"/>
  <c r="G85" i="10"/>
</calcChain>
</file>

<file path=xl/sharedStrings.xml><?xml version="1.0" encoding="utf-8"?>
<sst xmlns="http://schemas.openxmlformats.org/spreadsheetml/2006/main" count="7079" uniqueCount="134">
  <si>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</si>
  <si>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</si>
  <si>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</si>
  <si>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</si>
  <si>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</si>
  <si>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</si>
  <si>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</si>
  <si>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</si>
  <si>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</si>
  <si>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</si>
  <si>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</si>
  <si>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</si>
  <si>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</si>
  <si>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</si>
  <si>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</si>
  <si>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</si>
  <si>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</si>
  <si>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</si>
  <si>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</si>
  <si>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</si>
  <si>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</si>
  <si>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</si>
  <si>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</si>
  <si>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</si>
  <si>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</si>
  <si>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</si>
  <si>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</si>
  <si>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</si>
  <si>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</si>
  <si>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</si>
  <si>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</si>
  <si>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</si>
  <si>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</si>
  <si>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</si>
  <si>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</si>
  <si>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</si>
  <si>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</si>
  <si>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</si>
  <si>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</si>
  <si>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</si>
  <si>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</si>
  <si>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</si>
  <si>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</si>
  <si>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</si>
  <si>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</si>
  <si>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</si>
  <si>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</si>
  <si>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</si>
  <si>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</si>
  <si>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</si>
  <si>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</si>
  <si>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</si>
  <si>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</si>
  <si>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</si>
  <si>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</si>
  <si>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</si>
  <si>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</si>
  <si>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</si>
  <si>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</si>
  <si>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</si>
  <si>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</si>
  <si>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</si>
  <si>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</si>
  <si>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</si>
  <si>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</si>
  <si>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</si>
  <si>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</si>
  <si>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</si>
  <si>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</si>
  <si>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</si>
  <si>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</si>
  <si>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</si>
  <si>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</si>
  <si>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</si>
  <si>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October of 2021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</si>
  <si>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</si>
  <si>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</si>
  <si>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</si>
  <si>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</si>
  <si>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</si>
  <si>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</si>
  <si>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</si>
  <si>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</si>
  <si>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</si>
  <si>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</si>
  <si>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</si>
  <si>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</si>
  <si>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</si>
  <si>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</si>
  <si>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</si>
  <si>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</si>
  <si>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October of 2021</t>
  </si>
  <si>
    <t>U.S. Pair Volume, Data through October of 2021</t>
  </si>
  <si>
    <t>U.S. Distress Sale Pairs Percentage,Data through October of 2021</t>
  </si>
  <si>
    <t>U.S. Composite NonDistress Index - Equal Weighted,</t>
  </si>
  <si>
    <t>U.S. Investment Grade NonDistress Index- Equal Weighted,</t>
  </si>
  <si>
    <t>max</t>
  </si>
  <si>
    <t>min</t>
  </si>
  <si>
    <t>to peak</t>
  </si>
  <si>
    <t>from trough</t>
  </si>
  <si>
    <t>y/y</t>
  </si>
  <si>
    <t>q/q</t>
  </si>
  <si>
    <t>m/m</t>
  </si>
  <si>
    <t>peak to trough</t>
  </si>
  <si>
    <t>Composite</t>
  </si>
  <si>
    <t>IG</t>
  </si>
  <si>
    <t>GC</t>
  </si>
  <si>
    <t>peak to trough decline</t>
  </si>
  <si>
    <t>EX-APT</t>
  </si>
  <si>
    <t>APT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</si>
  <si>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</si>
  <si>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</si>
  <si>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</si>
  <si>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</si>
  <si>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</si>
  <si>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</si>
  <si>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</si>
  <si>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</si>
  <si>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</si>
  <si>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from peak</t>
  </si>
  <si>
    <t>rank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</si>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</sst>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2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2" fontId="6" fillId="5" borderId="0" xfId="0" applyNumberFormat="1" applyFont="1" applyFill="1"/>
    <xf numFmtId="14" fontId="6" fillId="5" borderId="0" xfId="0" applyNumberFormat="1" applyFont="1" applyFill="1"/>
    <xf numFmtId="16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4" fontId="10" fillId="0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9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5" fillId="5" borderId="0" xfId="0" applyFont="1" applyFill="1"/>
    <xf numFmtId="0" fontId="12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Alignment="1">
      <alignment horizontal="center" vertical="center" wrapText="1"/>
    </xf>
    <xf numFmtId="169" fontId="3" fillId="5" borderId="0" xfId="0" applyNumberFormat="1" applyFont="1" applyFill="1" applyAlignment="1">
      <alignment horizontal="center" vertical="center" wrapText="1"/>
    </xf>
    <xf numFmtId="38" fontId="17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169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" fillId="5" borderId="0" xfId="6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164" fontId="7" fillId="5" borderId="0" xfId="4" applyNumberFormat="1" applyFont="1" applyFill="1" applyAlignment="1">
      <alignment horizontal="center"/>
    </xf>
    <xf numFmtId="165" fontId="18" fillId="5" borderId="0" xfId="5" applyNumberFormat="1" applyFont="1" applyFill="1" applyAlignment="1">
      <alignment horizontal="center"/>
    </xf>
    <xf numFmtId="164" fontId="18" fillId="5" borderId="0" xfId="4" applyNumberFormat="1" applyFont="1" applyFill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Alignment="1">
      <alignment horizontal="center" vertical="center"/>
    </xf>
    <xf numFmtId="38" fontId="19" fillId="5" borderId="0" xfId="5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 vertical="center"/>
    </xf>
    <xf numFmtId="164" fontId="7" fillId="5" borderId="0" xfId="4" applyNumberFormat="1" applyFont="1" applyFill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9" fontId="20" fillId="5" borderId="0" xfId="0" applyNumberFormat="1" applyFont="1" applyFill="1" applyAlignment="1">
      <alignment horizontal="center" vertical="center" wrapText="1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</cellXfs>
  <cellStyles count="9">
    <cellStyle name="40% - Accent4 2 4" xfId="8" xr:uid="{21C44CA6-EC49-4BC5-91A2-7B09C79FA8EB}"/>
    <cellStyle name="40% - Accent5" xfId="3" builtinId="47"/>
    <cellStyle name="Comma" xfId="1" builtinId="3"/>
    <cellStyle name="Comma 2" xfId="4" xr:uid="{3EC3F7DA-23DD-4B80-9717-0AAB22DE8B27}"/>
    <cellStyle name="Normal" xfId="0" builtinId="0"/>
    <cellStyle name="Normal 10" xfId="7" xr:uid="{1B9FAE29-5196-47E5-9B68-295438E7075F}"/>
    <cellStyle name="Normal 15" xfId="6" xr:uid="{0A9C44F5-A8DD-4964-8C85-A3D4969C491C}"/>
    <cellStyle name="Normal 16" xfId="5" xr:uid="{49A72DD6-C068-41A3-B648-CF19BFE036C3}"/>
    <cellStyle name="Percent" xfId="2" builtinId="5"/>
  </cellStyles>
  <dxfs count="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VW'!$N$6:$N$315</c:f>
              <c:numCache>
                <c:formatCode>[$-409]mmm\-yy;@</c:formatCode>
                <c:ptCount val="310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</c:numCache>
            </c:numRef>
          </c:xVal>
          <c:yVal>
            <c:numRef>
              <c:f>'U.S. EW &amp; VW'!$O$6:$O$315</c:f>
              <c:numCache>
                <c:formatCode>0</c:formatCode>
                <c:ptCount val="310"/>
                <c:pt idx="0">
                  <c:v>66.344745599850995</c:v>
                </c:pt>
                <c:pt idx="1">
                  <c:v>65.209940477221807</c:v>
                </c:pt>
                <c:pt idx="2">
                  <c:v>64.593754424227598</c:v>
                </c:pt>
                <c:pt idx="3">
                  <c:v>64.411334768078703</c:v>
                </c:pt>
                <c:pt idx="4">
                  <c:v>63.916270630805698</c:v>
                </c:pt>
                <c:pt idx="5">
                  <c:v>64.244828105123403</c:v>
                </c:pt>
                <c:pt idx="6">
                  <c:v>64.726654043073196</c:v>
                </c:pt>
                <c:pt idx="7">
                  <c:v>65.134015716923599</c:v>
                </c:pt>
                <c:pt idx="8">
                  <c:v>65.087122057442798</c:v>
                </c:pt>
                <c:pt idx="9">
                  <c:v>64.694631503028802</c:v>
                </c:pt>
                <c:pt idx="10">
                  <c:v>65.622039595132705</c:v>
                </c:pt>
                <c:pt idx="11">
                  <c:v>67.579713738581901</c:v>
                </c:pt>
                <c:pt idx="12">
                  <c:v>70.014886947516501</c:v>
                </c:pt>
                <c:pt idx="13">
                  <c:v>71.197937230645195</c:v>
                </c:pt>
                <c:pt idx="14">
                  <c:v>71.146695394059506</c:v>
                </c:pt>
                <c:pt idx="15">
                  <c:v>70.846830410272005</c:v>
                </c:pt>
                <c:pt idx="16">
                  <c:v>71.343397000089098</c:v>
                </c:pt>
                <c:pt idx="17">
                  <c:v>72.263753230934</c:v>
                </c:pt>
                <c:pt idx="18">
                  <c:v>73.463931521792404</c:v>
                </c:pt>
                <c:pt idx="19">
                  <c:v>73.771624688189704</c:v>
                </c:pt>
                <c:pt idx="20">
                  <c:v>75.256394379063707</c:v>
                </c:pt>
                <c:pt idx="21">
                  <c:v>76.034379725272998</c:v>
                </c:pt>
                <c:pt idx="22">
                  <c:v>78.825367167643805</c:v>
                </c:pt>
                <c:pt idx="23">
                  <c:v>80.451502314482397</c:v>
                </c:pt>
                <c:pt idx="24">
                  <c:v>83.731350489711403</c:v>
                </c:pt>
                <c:pt idx="25">
                  <c:v>83.117246018951207</c:v>
                </c:pt>
                <c:pt idx="26">
                  <c:v>82.290599803687201</c:v>
                </c:pt>
                <c:pt idx="27">
                  <c:v>80.9196016361754</c:v>
                </c:pt>
                <c:pt idx="28">
                  <c:v>82.234260870890594</c:v>
                </c:pt>
                <c:pt idx="29">
                  <c:v>84.183428046754102</c:v>
                </c:pt>
                <c:pt idx="30">
                  <c:v>84.759927065077306</c:v>
                </c:pt>
                <c:pt idx="31">
                  <c:v>85.550446646024</c:v>
                </c:pt>
                <c:pt idx="32">
                  <c:v>85.921838535336093</c:v>
                </c:pt>
                <c:pt idx="33">
                  <c:v>87.096833869854805</c:v>
                </c:pt>
                <c:pt idx="34">
                  <c:v>87.316505421612803</c:v>
                </c:pt>
                <c:pt idx="35">
                  <c:v>87.184481427954694</c:v>
                </c:pt>
                <c:pt idx="36">
                  <c:v>86.922990951900303</c:v>
                </c:pt>
                <c:pt idx="37">
                  <c:v>85.770087836494</c:v>
                </c:pt>
                <c:pt idx="38">
                  <c:v>84.434768352814601</c:v>
                </c:pt>
                <c:pt idx="39">
                  <c:v>83.427421793396405</c:v>
                </c:pt>
                <c:pt idx="40">
                  <c:v>83.424025520102006</c:v>
                </c:pt>
                <c:pt idx="41">
                  <c:v>84.686087193100605</c:v>
                </c:pt>
                <c:pt idx="42">
                  <c:v>86.227936122640799</c:v>
                </c:pt>
                <c:pt idx="43">
                  <c:v>88.702858806302402</c:v>
                </c:pt>
                <c:pt idx="44">
                  <c:v>90.333772506626701</c:v>
                </c:pt>
                <c:pt idx="45">
                  <c:v>91.602214838830093</c:v>
                </c:pt>
                <c:pt idx="46">
                  <c:v>91.556609901313806</c:v>
                </c:pt>
                <c:pt idx="47">
                  <c:v>91.357447859930303</c:v>
                </c:pt>
                <c:pt idx="48">
                  <c:v>91.567535677384797</c:v>
                </c:pt>
                <c:pt idx="49">
                  <c:v>89.838931704051106</c:v>
                </c:pt>
                <c:pt idx="50">
                  <c:v>88.570565459691394</c:v>
                </c:pt>
                <c:pt idx="51">
                  <c:v>87.316131458219203</c:v>
                </c:pt>
                <c:pt idx="52">
                  <c:v>89.8125319362601</c:v>
                </c:pt>
                <c:pt idx="53">
                  <c:v>92.737686463885794</c:v>
                </c:pt>
                <c:pt idx="54">
                  <c:v>95.374429876199301</c:v>
                </c:pt>
                <c:pt idx="55">
                  <c:v>96.742097286017994</c:v>
                </c:pt>
                <c:pt idx="56">
                  <c:v>97.909418400560597</c:v>
                </c:pt>
                <c:pt idx="57">
                  <c:v>98.981724741687103</c:v>
                </c:pt>
                <c:pt idx="58">
                  <c:v>99.692659590175495</c:v>
                </c:pt>
                <c:pt idx="59">
                  <c:v>100</c:v>
                </c:pt>
                <c:pt idx="60">
                  <c:v>100.30569391964001</c:v>
                </c:pt>
                <c:pt idx="61">
                  <c:v>100.29380421364201</c:v>
                </c:pt>
                <c:pt idx="62">
                  <c:v>100.051308836914</c:v>
                </c:pt>
                <c:pt idx="63">
                  <c:v>99.574168752891794</c:v>
                </c:pt>
                <c:pt idx="64">
                  <c:v>99.722713925238494</c:v>
                </c:pt>
                <c:pt idx="65">
                  <c:v>100.247010026452</c:v>
                </c:pt>
                <c:pt idx="66">
                  <c:v>101.209580622809</c:v>
                </c:pt>
                <c:pt idx="67">
                  <c:v>101.158830162456</c:v>
                </c:pt>
                <c:pt idx="68">
                  <c:v>100.917498248584</c:v>
                </c:pt>
                <c:pt idx="69">
                  <c:v>99.4913807591671</c:v>
                </c:pt>
                <c:pt idx="70">
                  <c:v>98.655247461583201</c:v>
                </c:pt>
                <c:pt idx="71">
                  <c:v>97.800871940681802</c:v>
                </c:pt>
                <c:pt idx="72">
                  <c:v>98.847553583323105</c:v>
                </c:pt>
                <c:pt idx="73">
                  <c:v>100.179850886015</c:v>
                </c:pt>
                <c:pt idx="74">
                  <c:v>101.43785425284</c:v>
                </c:pt>
                <c:pt idx="75">
                  <c:v>101.602159153063</c:v>
                </c:pt>
                <c:pt idx="76">
                  <c:v>101.517007694813</c:v>
                </c:pt>
                <c:pt idx="77">
                  <c:v>101.65658103972299</c:v>
                </c:pt>
                <c:pt idx="78">
                  <c:v>101.764771840116</c:v>
                </c:pt>
                <c:pt idx="79">
                  <c:v>101.895064560355</c:v>
                </c:pt>
                <c:pt idx="80">
                  <c:v>102.05925594618699</c:v>
                </c:pt>
                <c:pt idx="81">
                  <c:v>102.670487830054</c:v>
                </c:pt>
                <c:pt idx="82">
                  <c:v>104.25274362561299</c:v>
                </c:pt>
                <c:pt idx="83">
                  <c:v>106.29534617808299</c:v>
                </c:pt>
                <c:pt idx="84">
                  <c:v>108.567162011646</c:v>
                </c:pt>
                <c:pt idx="85">
                  <c:v>109.457881836309</c:v>
                </c:pt>
                <c:pt idx="86">
                  <c:v>109.715553248505</c:v>
                </c:pt>
                <c:pt idx="87">
                  <c:v>109.062273660092</c:v>
                </c:pt>
                <c:pt idx="88">
                  <c:v>109.65583114629101</c:v>
                </c:pt>
                <c:pt idx="89">
                  <c:v>110.024577869843</c:v>
                </c:pt>
                <c:pt idx="90">
                  <c:v>110.654941315005</c:v>
                </c:pt>
                <c:pt idx="91">
                  <c:v>109.078934045645</c:v>
                </c:pt>
                <c:pt idx="92">
                  <c:v>107.811235517913</c:v>
                </c:pt>
                <c:pt idx="93">
                  <c:v>107.025537929826</c:v>
                </c:pt>
                <c:pt idx="94">
                  <c:v>107.500730909119</c:v>
                </c:pt>
                <c:pt idx="95">
                  <c:v>108.726973213078</c:v>
                </c:pt>
                <c:pt idx="96">
                  <c:v>109.629335368881</c:v>
                </c:pt>
                <c:pt idx="97">
                  <c:v>112.38096770664301</c:v>
                </c:pt>
                <c:pt idx="98">
                  <c:v>113.92942840560499</c:v>
                </c:pt>
                <c:pt idx="99">
                  <c:v>116.135675688175</c:v>
                </c:pt>
                <c:pt idx="100">
                  <c:v>117.08238966159</c:v>
                </c:pt>
                <c:pt idx="101">
                  <c:v>119.75478210844599</c:v>
                </c:pt>
                <c:pt idx="102">
                  <c:v>122.633448480037</c:v>
                </c:pt>
                <c:pt idx="103">
                  <c:v>125.49186787413301</c:v>
                </c:pt>
                <c:pt idx="104">
                  <c:v>127.510988948274</c:v>
                </c:pt>
                <c:pt idx="105">
                  <c:v>128.51823119399501</c:v>
                </c:pt>
                <c:pt idx="106">
                  <c:v>128.158558059428</c:v>
                </c:pt>
                <c:pt idx="107">
                  <c:v>127.457685141795</c:v>
                </c:pt>
                <c:pt idx="108">
                  <c:v>127.357932129587</c:v>
                </c:pt>
                <c:pt idx="109">
                  <c:v>129.84343640563301</c:v>
                </c:pt>
                <c:pt idx="110">
                  <c:v>131.96575551883299</c:v>
                </c:pt>
                <c:pt idx="111">
                  <c:v>133.538895745703</c:v>
                </c:pt>
                <c:pt idx="112">
                  <c:v>133.80391103148099</c:v>
                </c:pt>
                <c:pt idx="113">
                  <c:v>135.18263887377199</c:v>
                </c:pt>
                <c:pt idx="114">
                  <c:v>137.39186775559199</c:v>
                </c:pt>
                <c:pt idx="115">
                  <c:v>139.777858368056</c:v>
                </c:pt>
                <c:pt idx="116">
                  <c:v>142.04988172154</c:v>
                </c:pt>
                <c:pt idx="117">
                  <c:v>144.609634908738</c:v>
                </c:pt>
                <c:pt idx="118">
                  <c:v>146.433732469543</c:v>
                </c:pt>
                <c:pt idx="119">
                  <c:v>147.487383001778</c:v>
                </c:pt>
                <c:pt idx="120">
                  <c:v>147.560885281937</c:v>
                </c:pt>
                <c:pt idx="121">
                  <c:v>148.60128306036799</c:v>
                </c:pt>
                <c:pt idx="122">
                  <c:v>150.110324210361</c:v>
                </c:pt>
                <c:pt idx="123">
                  <c:v>151.66073274596999</c:v>
                </c:pt>
                <c:pt idx="124">
                  <c:v>152.441987949382</c:v>
                </c:pt>
                <c:pt idx="125">
                  <c:v>153.51338917997401</c:v>
                </c:pt>
                <c:pt idx="126">
                  <c:v>155.13939192659001</c:v>
                </c:pt>
                <c:pt idx="127">
                  <c:v>156.468145467895</c:v>
                </c:pt>
                <c:pt idx="128">
                  <c:v>156.52778178925601</c:v>
                </c:pt>
                <c:pt idx="129">
                  <c:v>158.04781217258699</c:v>
                </c:pt>
                <c:pt idx="130">
                  <c:v>159.84699624029901</c:v>
                </c:pt>
                <c:pt idx="131">
                  <c:v>163.22558035921</c:v>
                </c:pt>
                <c:pt idx="132">
                  <c:v>163.37968501576901</c:v>
                </c:pt>
                <c:pt idx="133">
                  <c:v>164.57574445773</c:v>
                </c:pt>
                <c:pt idx="134">
                  <c:v>164.51480088936</c:v>
                </c:pt>
                <c:pt idx="135">
                  <c:v>166.610679730561</c:v>
                </c:pt>
                <c:pt idx="136">
                  <c:v>168.11692547292299</c:v>
                </c:pt>
                <c:pt idx="137">
                  <c:v>170.25384936129899</c:v>
                </c:pt>
                <c:pt idx="138">
                  <c:v>171.633550890257</c:v>
                </c:pt>
                <c:pt idx="139">
                  <c:v>171.757316930472</c:v>
                </c:pt>
                <c:pt idx="140">
                  <c:v>171.522012369382</c:v>
                </c:pt>
                <c:pt idx="141">
                  <c:v>170.391355747332</c:v>
                </c:pt>
                <c:pt idx="142">
                  <c:v>170.52832753503799</c:v>
                </c:pt>
                <c:pt idx="143">
                  <c:v>169.498995476868</c:v>
                </c:pt>
                <c:pt idx="144">
                  <c:v>168.529161597609</c:v>
                </c:pt>
                <c:pt idx="145">
                  <c:v>163.54222302717599</c:v>
                </c:pt>
                <c:pt idx="146">
                  <c:v>159.28991565063001</c:v>
                </c:pt>
                <c:pt idx="147">
                  <c:v>154.76155222953199</c:v>
                </c:pt>
                <c:pt idx="148">
                  <c:v>156.58414138773901</c:v>
                </c:pt>
                <c:pt idx="149">
                  <c:v>159.22843439917301</c:v>
                </c:pt>
                <c:pt idx="150">
                  <c:v>162.410004631015</c:v>
                </c:pt>
                <c:pt idx="151">
                  <c:v>159.943441755756</c:v>
                </c:pt>
                <c:pt idx="152">
                  <c:v>157.359003708073</c:v>
                </c:pt>
                <c:pt idx="153">
                  <c:v>154.51015506777199</c:v>
                </c:pt>
                <c:pt idx="154">
                  <c:v>151.818532943398</c:v>
                </c:pt>
                <c:pt idx="155">
                  <c:v>147.794950469718</c:v>
                </c:pt>
                <c:pt idx="156">
                  <c:v>144.935777271468</c:v>
                </c:pt>
                <c:pt idx="157">
                  <c:v>143.83200834841699</c:v>
                </c:pt>
                <c:pt idx="158">
                  <c:v>140.86473790472201</c:v>
                </c:pt>
                <c:pt idx="159">
                  <c:v>135.49304571518601</c:v>
                </c:pt>
                <c:pt idx="160">
                  <c:v>126.055943324449</c:v>
                </c:pt>
                <c:pt idx="161">
                  <c:v>119.206968001831</c:v>
                </c:pt>
                <c:pt idx="162">
                  <c:v>113.84463351977701</c:v>
                </c:pt>
                <c:pt idx="163">
                  <c:v>114.473874023942</c:v>
                </c:pt>
                <c:pt idx="164">
                  <c:v>114.951643204932</c:v>
                </c:pt>
                <c:pt idx="165">
                  <c:v>114.85277152354099</c:v>
                </c:pt>
                <c:pt idx="166">
                  <c:v>111.851980855067</c:v>
                </c:pt>
                <c:pt idx="167">
                  <c:v>109.373511881436</c:v>
                </c:pt>
                <c:pt idx="168">
                  <c:v>108.51316021900401</c:v>
                </c:pt>
                <c:pt idx="169">
                  <c:v>109.613066282284</c:v>
                </c:pt>
                <c:pt idx="170">
                  <c:v>111.608897371838</c:v>
                </c:pt>
                <c:pt idx="171">
                  <c:v>114.41948099982601</c:v>
                </c:pt>
                <c:pt idx="172">
                  <c:v>116.78522464482801</c:v>
                </c:pt>
                <c:pt idx="173">
                  <c:v>118.215483358895</c:v>
                </c:pt>
                <c:pt idx="174">
                  <c:v>118.43377359634501</c:v>
                </c:pt>
                <c:pt idx="175">
                  <c:v>119.739518385179</c:v>
                </c:pt>
                <c:pt idx="176">
                  <c:v>121.78929527531901</c:v>
                </c:pt>
                <c:pt idx="177">
                  <c:v>123.963119691714</c:v>
                </c:pt>
                <c:pt idx="178">
                  <c:v>123.726984935781</c:v>
                </c:pt>
                <c:pt idx="179">
                  <c:v>123.94507988048299</c:v>
                </c:pt>
                <c:pt idx="180">
                  <c:v>124.663430903937</c:v>
                </c:pt>
                <c:pt idx="181">
                  <c:v>126.203546153478</c:v>
                </c:pt>
                <c:pt idx="182">
                  <c:v>126.23678925932199</c:v>
                </c:pt>
                <c:pt idx="183">
                  <c:v>125.768949622875</c:v>
                </c:pt>
                <c:pt idx="184">
                  <c:v>125.799431782177</c:v>
                </c:pt>
                <c:pt idx="185">
                  <c:v>126.08923793072699</c:v>
                </c:pt>
                <c:pt idx="186">
                  <c:v>125.785592001884</c:v>
                </c:pt>
                <c:pt idx="187">
                  <c:v>125.946238910202</c:v>
                </c:pt>
                <c:pt idx="188">
                  <c:v>127.66506162912199</c:v>
                </c:pt>
                <c:pt idx="189">
                  <c:v>130.10217686052701</c:v>
                </c:pt>
                <c:pt idx="190">
                  <c:v>132.40640048422699</c:v>
                </c:pt>
                <c:pt idx="191">
                  <c:v>133.53601618389899</c:v>
                </c:pt>
                <c:pt idx="192">
                  <c:v>134.087159361727</c:v>
                </c:pt>
                <c:pt idx="193">
                  <c:v>132.962481522106</c:v>
                </c:pt>
                <c:pt idx="194">
                  <c:v>131.073177203331</c:v>
                </c:pt>
                <c:pt idx="195">
                  <c:v>130.223557829149</c:v>
                </c:pt>
                <c:pt idx="196">
                  <c:v>130.567485139029</c:v>
                </c:pt>
                <c:pt idx="197">
                  <c:v>132.186537342403</c:v>
                </c:pt>
                <c:pt idx="198">
                  <c:v>133.865948523898</c:v>
                </c:pt>
                <c:pt idx="199">
                  <c:v>135.64701799913601</c:v>
                </c:pt>
                <c:pt idx="200">
                  <c:v>137.02881737906401</c:v>
                </c:pt>
                <c:pt idx="201">
                  <c:v>138.04407093421199</c:v>
                </c:pt>
                <c:pt idx="202">
                  <c:v>138.76081606557099</c:v>
                </c:pt>
                <c:pt idx="203">
                  <c:v>139.69805786215099</c:v>
                </c:pt>
                <c:pt idx="204">
                  <c:v>139.89385274553001</c:v>
                </c:pt>
                <c:pt idx="205">
                  <c:v>140.511247911054</c:v>
                </c:pt>
                <c:pt idx="206">
                  <c:v>141.56085490805199</c:v>
                </c:pt>
                <c:pt idx="207">
                  <c:v>143.34798451351301</c:v>
                </c:pt>
                <c:pt idx="208">
                  <c:v>145.91752495987501</c:v>
                </c:pt>
                <c:pt idx="209">
                  <c:v>147.95713167850101</c:v>
                </c:pt>
                <c:pt idx="210">
                  <c:v>150.629713036514</c:v>
                </c:pt>
                <c:pt idx="211">
                  <c:v>151.54903753592299</c:v>
                </c:pt>
                <c:pt idx="212">
                  <c:v>153.730017152687</c:v>
                </c:pt>
                <c:pt idx="213">
                  <c:v>154.471645467754</c:v>
                </c:pt>
                <c:pt idx="214">
                  <c:v>155.76849783982999</c:v>
                </c:pt>
                <c:pt idx="215">
                  <c:v>154.87965617265201</c:v>
                </c:pt>
                <c:pt idx="216">
                  <c:v>155.099817343387</c:v>
                </c:pt>
                <c:pt idx="217">
                  <c:v>155.13301010915501</c:v>
                </c:pt>
                <c:pt idx="218">
                  <c:v>156.50931526195799</c:v>
                </c:pt>
                <c:pt idx="219">
                  <c:v>157.44619602446301</c:v>
                </c:pt>
                <c:pt idx="220">
                  <c:v>157.20109800904399</c:v>
                </c:pt>
                <c:pt idx="221">
                  <c:v>156.82649984352599</c:v>
                </c:pt>
                <c:pt idx="222">
                  <c:v>156.53863277587999</c:v>
                </c:pt>
                <c:pt idx="223">
                  <c:v>159.72027838199401</c:v>
                </c:pt>
                <c:pt idx="224">
                  <c:v>162.632197872495</c:v>
                </c:pt>
                <c:pt idx="225">
                  <c:v>166.15077690333601</c:v>
                </c:pt>
                <c:pt idx="226">
                  <c:v>167.737352584153</c:v>
                </c:pt>
                <c:pt idx="227">
                  <c:v>171.03122219393501</c:v>
                </c:pt>
                <c:pt idx="228">
                  <c:v>173.79062745176401</c:v>
                </c:pt>
                <c:pt idx="229">
                  <c:v>176.62420435947399</c:v>
                </c:pt>
                <c:pt idx="230">
                  <c:v>176.12284957526799</c:v>
                </c:pt>
                <c:pt idx="231">
                  <c:v>177.28551723323599</c:v>
                </c:pt>
                <c:pt idx="232">
                  <c:v>178.11737796923299</c:v>
                </c:pt>
                <c:pt idx="233">
                  <c:v>180.095679847112</c:v>
                </c:pt>
                <c:pt idx="234">
                  <c:v>179.74903633131399</c:v>
                </c:pt>
                <c:pt idx="235">
                  <c:v>179.463703688138</c:v>
                </c:pt>
                <c:pt idx="236">
                  <c:v>180.399026020241</c:v>
                </c:pt>
                <c:pt idx="237">
                  <c:v>180.47542627518399</c:v>
                </c:pt>
                <c:pt idx="238">
                  <c:v>181.82260123939199</c:v>
                </c:pt>
                <c:pt idx="239">
                  <c:v>182.168858160247</c:v>
                </c:pt>
                <c:pt idx="240">
                  <c:v>183.82865458075</c:v>
                </c:pt>
                <c:pt idx="241">
                  <c:v>182.79363982487101</c:v>
                </c:pt>
                <c:pt idx="242">
                  <c:v>182.045189034472</c:v>
                </c:pt>
                <c:pt idx="243">
                  <c:v>182.15833793739401</c:v>
                </c:pt>
                <c:pt idx="244">
                  <c:v>184.93272272847901</c:v>
                </c:pt>
                <c:pt idx="245">
                  <c:v>187.89675137454</c:v>
                </c:pt>
                <c:pt idx="246">
                  <c:v>190.38339553677699</c:v>
                </c:pt>
                <c:pt idx="247">
                  <c:v>191.67626936180301</c:v>
                </c:pt>
                <c:pt idx="248">
                  <c:v>192.123200100563</c:v>
                </c:pt>
                <c:pt idx="249">
                  <c:v>192.85403023994499</c:v>
                </c:pt>
                <c:pt idx="250">
                  <c:v>192.79839071729299</c:v>
                </c:pt>
                <c:pt idx="251">
                  <c:v>192.683007065624</c:v>
                </c:pt>
                <c:pt idx="252">
                  <c:v>190.74131776673599</c:v>
                </c:pt>
                <c:pt idx="253">
                  <c:v>189.69182326673101</c:v>
                </c:pt>
                <c:pt idx="254">
                  <c:v>190.73488559512199</c:v>
                </c:pt>
                <c:pt idx="255">
                  <c:v>193.29830899660399</c:v>
                </c:pt>
                <c:pt idx="256">
                  <c:v>196.41510665287399</c:v>
                </c:pt>
                <c:pt idx="257">
                  <c:v>198.52415787656599</c:v>
                </c:pt>
                <c:pt idx="258">
                  <c:v>200.26069324913101</c:v>
                </c:pt>
                <c:pt idx="259">
                  <c:v>201.98259004711699</c:v>
                </c:pt>
                <c:pt idx="260">
                  <c:v>203.87013156426801</c:v>
                </c:pt>
                <c:pt idx="261">
                  <c:v>206.535207373482</c:v>
                </c:pt>
                <c:pt idx="262">
                  <c:v>207.21856701341201</c:v>
                </c:pt>
                <c:pt idx="263">
                  <c:v>206.05072057823401</c:v>
                </c:pt>
                <c:pt idx="264">
                  <c:v>203.81398886111299</c:v>
                </c:pt>
                <c:pt idx="265">
                  <c:v>206.01848917189801</c:v>
                </c:pt>
                <c:pt idx="266">
                  <c:v>211.085631708752</c:v>
                </c:pt>
                <c:pt idx="267">
                  <c:v>216.61821255667701</c:v>
                </c:pt>
                <c:pt idx="268">
                  <c:v>215.689385604183</c:v>
                </c:pt>
                <c:pt idx="269">
                  <c:v>212.533934830075</c:v>
                </c:pt>
                <c:pt idx="270">
                  <c:v>211.023167826085</c:v>
                </c:pt>
                <c:pt idx="271">
                  <c:v>213.304251780703</c:v>
                </c:pt>
                <c:pt idx="272">
                  <c:v>215.90961426180101</c:v>
                </c:pt>
                <c:pt idx="273">
                  <c:v>215.95450768832501</c:v>
                </c:pt>
                <c:pt idx="274">
                  <c:v>215.16121736795401</c:v>
                </c:pt>
                <c:pt idx="275">
                  <c:v>214.97224648587499</c:v>
                </c:pt>
                <c:pt idx="276">
                  <c:v>216.459056630183</c:v>
                </c:pt>
                <c:pt idx="277">
                  <c:v>219.13429838709999</c:v>
                </c:pt>
                <c:pt idx="278">
                  <c:v>221.09633103587299</c:v>
                </c:pt>
                <c:pt idx="279">
                  <c:v>224.549417516913</c:v>
                </c:pt>
                <c:pt idx="280">
                  <c:v>227.44941328242899</c:v>
                </c:pt>
                <c:pt idx="281">
                  <c:v>231.75315016832201</c:v>
                </c:pt>
                <c:pt idx="282">
                  <c:v>233.47231245262299</c:v>
                </c:pt>
                <c:pt idx="283">
                  <c:v>233.978588210536</c:v>
                </c:pt>
                <c:pt idx="284">
                  <c:v>233.06752731173299</c:v>
                </c:pt>
                <c:pt idx="285">
                  <c:v>232.476645929005</c:v>
                </c:pt>
                <c:pt idx="286">
                  <c:v>232.29289151043301</c:v>
                </c:pt>
                <c:pt idx="287">
                  <c:v>232.674694474982</c:v>
                </c:pt>
                <c:pt idx="288">
                  <c:v>232.713284599019</c:v>
                </c:pt>
                <c:pt idx="289">
                  <c:v>234.24372437809001</c:v>
                </c:pt>
                <c:pt idx="290">
                  <c:v>235.766594964212</c:v>
                </c:pt>
                <c:pt idx="291">
                  <c:v>237.43968734628999</c:v>
                </c:pt>
                <c:pt idx="292">
                  <c:v>235.44217720405601</c:v>
                </c:pt>
                <c:pt idx="293">
                  <c:v>233.47787025273701</c:v>
                </c:pt>
                <c:pt idx="294">
                  <c:v>234.125570012228</c:v>
                </c:pt>
                <c:pt idx="295">
                  <c:v>237.92557093581999</c:v>
                </c:pt>
                <c:pt idx="296">
                  <c:v>243.69278499844799</c:v>
                </c:pt>
                <c:pt idx="297">
                  <c:v>247.70138184605301</c:v>
                </c:pt>
                <c:pt idx="298">
                  <c:v>252.56531662078299</c:v>
                </c:pt>
                <c:pt idx="299">
                  <c:v>253.33671315861699</c:v>
                </c:pt>
                <c:pt idx="300">
                  <c:v>252.78959793984399</c:v>
                </c:pt>
                <c:pt idx="301">
                  <c:v>250.263963713946</c:v>
                </c:pt>
                <c:pt idx="302">
                  <c:v>252.448243399473</c:v>
                </c:pt>
                <c:pt idx="303">
                  <c:v>255.03784691240801</c:v>
                </c:pt>
                <c:pt idx="304">
                  <c:v>258.702646431473</c:v>
                </c:pt>
                <c:pt idx="305">
                  <c:v>262.13580349724799</c:v>
                </c:pt>
                <c:pt idx="306">
                  <c:v>268.90797217100999</c:v>
                </c:pt>
                <c:pt idx="307">
                  <c:v>275.74496107323699</c:v>
                </c:pt>
                <c:pt idx="308">
                  <c:v>280.65876176730001</c:v>
                </c:pt>
                <c:pt idx="309">
                  <c:v>283.54816243754499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48-4F0C-9EE5-8095B219E6FE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VW'!$L$6:$L$291</c:f>
              <c:numCache>
                <c:formatCode>[$-409]mmm\-yy;@</c:formatCode>
                <c:ptCount val="28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</c:numCache>
            </c:numRef>
          </c:xVal>
          <c:yVal>
            <c:numRef>
              <c:f>'U.S. EW &amp; VW'!$M$6:$M$291</c:f>
              <c:numCache>
                <c:formatCode>_(* #,##0_);_(* \(#,##0\);_(* "-"??_);_(@_)</c:formatCode>
                <c:ptCount val="286"/>
                <c:pt idx="0">
                  <c:v>78.380665968599899</c:v>
                </c:pt>
                <c:pt idx="1">
                  <c:v>78.051011947282205</c:v>
                </c:pt>
                <c:pt idx="2">
                  <c:v>77.930316738021602</c:v>
                </c:pt>
                <c:pt idx="3">
                  <c:v>78.791327229144102</c:v>
                </c:pt>
                <c:pt idx="4">
                  <c:v>79.886798229330594</c:v>
                </c:pt>
                <c:pt idx="5">
                  <c:v>80.989806930135799</c:v>
                </c:pt>
                <c:pt idx="6">
                  <c:v>80.712111838805995</c:v>
                </c:pt>
                <c:pt idx="7">
                  <c:v>79.8999760428472</c:v>
                </c:pt>
                <c:pt idx="8">
                  <c:v>79.570040610946606</c:v>
                </c:pt>
                <c:pt idx="9">
                  <c:v>80.593053103105802</c:v>
                </c:pt>
                <c:pt idx="10">
                  <c:v>82.5297957937033</c:v>
                </c:pt>
                <c:pt idx="11">
                  <c:v>83.958043413438403</c:v>
                </c:pt>
                <c:pt idx="12">
                  <c:v>84.299164853734595</c:v>
                </c:pt>
                <c:pt idx="13">
                  <c:v>83.7685648012435</c:v>
                </c:pt>
                <c:pt idx="14">
                  <c:v>83.886144975319795</c:v>
                </c:pt>
                <c:pt idx="15">
                  <c:v>84.949751091299007</c:v>
                </c:pt>
                <c:pt idx="16">
                  <c:v>86.628958747419901</c:v>
                </c:pt>
                <c:pt idx="17">
                  <c:v>88.021530294472299</c:v>
                </c:pt>
                <c:pt idx="18">
                  <c:v>88.678901131797701</c:v>
                </c:pt>
                <c:pt idx="19">
                  <c:v>88.697009195445403</c:v>
                </c:pt>
                <c:pt idx="20">
                  <c:v>88.9321235151384</c:v>
                </c:pt>
                <c:pt idx="21">
                  <c:v>89.359221146729794</c:v>
                </c:pt>
                <c:pt idx="22">
                  <c:v>90.529146002807593</c:v>
                </c:pt>
                <c:pt idx="23">
                  <c:v>91.158881464626106</c:v>
                </c:pt>
                <c:pt idx="24">
                  <c:v>92.287073399754405</c:v>
                </c:pt>
                <c:pt idx="25">
                  <c:v>92.518597323389898</c:v>
                </c:pt>
                <c:pt idx="26">
                  <c:v>93.159291291333204</c:v>
                </c:pt>
                <c:pt idx="27">
                  <c:v>93.907929075673707</c:v>
                </c:pt>
                <c:pt idx="28">
                  <c:v>95.884568579132406</c:v>
                </c:pt>
                <c:pt idx="29">
                  <c:v>97.974045096026799</c:v>
                </c:pt>
                <c:pt idx="30">
                  <c:v>98.431669411794999</c:v>
                </c:pt>
                <c:pt idx="31">
                  <c:v>97.830245685594093</c:v>
                </c:pt>
                <c:pt idx="32">
                  <c:v>97.130724878350904</c:v>
                </c:pt>
                <c:pt idx="33">
                  <c:v>98.110974942447498</c:v>
                </c:pt>
                <c:pt idx="34">
                  <c:v>99.209716382337703</c:v>
                </c:pt>
                <c:pt idx="35">
                  <c:v>100</c:v>
                </c:pt>
                <c:pt idx="36">
                  <c:v>100.243379800894</c:v>
                </c:pt>
                <c:pt idx="37">
                  <c:v>100.413705900149</c:v>
                </c:pt>
                <c:pt idx="38">
                  <c:v>100.578102649177</c:v>
                </c:pt>
                <c:pt idx="39">
                  <c:v>100.561108073751</c:v>
                </c:pt>
                <c:pt idx="40">
                  <c:v>100.864913273393</c:v>
                </c:pt>
                <c:pt idx="41">
                  <c:v>102.08523581588599</c:v>
                </c:pt>
                <c:pt idx="42">
                  <c:v>103.723143648692</c:v>
                </c:pt>
                <c:pt idx="43">
                  <c:v>105.706255021818</c:v>
                </c:pt>
                <c:pt idx="44">
                  <c:v>106.79937867202</c:v>
                </c:pt>
                <c:pt idx="45">
                  <c:v>106.46263395087399</c:v>
                </c:pt>
                <c:pt idx="46">
                  <c:v>105.284589305162</c:v>
                </c:pt>
                <c:pt idx="47">
                  <c:v>104.022233371732</c:v>
                </c:pt>
                <c:pt idx="48">
                  <c:v>104.488238360637</c:v>
                </c:pt>
                <c:pt idx="49">
                  <c:v>105.837109035955</c:v>
                </c:pt>
                <c:pt idx="50">
                  <c:v>107.730147622712</c:v>
                </c:pt>
                <c:pt idx="51">
                  <c:v>108.55530081107599</c:v>
                </c:pt>
                <c:pt idx="52">
                  <c:v>109.12452864904201</c:v>
                </c:pt>
                <c:pt idx="53">
                  <c:v>109.615326781939</c:v>
                </c:pt>
                <c:pt idx="54">
                  <c:v>110.68577104240801</c:v>
                </c:pt>
                <c:pt idx="55">
                  <c:v>111.86538100246101</c:v>
                </c:pt>
                <c:pt idx="56">
                  <c:v>113.330278835901</c:v>
                </c:pt>
                <c:pt idx="57">
                  <c:v>115.01855958936</c:v>
                </c:pt>
                <c:pt idx="58">
                  <c:v>116.767302329101</c:v>
                </c:pt>
                <c:pt idx="59">
                  <c:v>117.84388126718</c:v>
                </c:pt>
                <c:pt idx="60">
                  <c:v>117.77998925113501</c:v>
                </c:pt>
                <c:pt idx="61">
                  <c:v>117.604299127871</c:v>
                </c:pt>
                <c:pt idx="62">
                  <c:v>118.434354440766</c:v>
                </c:pt>
                <c:pt idx="63">
                  <c:v>120.142484490768</c:v>
                </c:pt>
                <c:pt idx="64">
                  <c:v>121.793440767665</c:v>
                </c:pt>
                <c:pt idx="65">
                  <c:v>122.751870157216</c:v>
                </c:pt>
                <c:pt idx="66">
                  <c:v>123.69399222211599</c:v>
                </c:pt>
                <c:pt idx="67">
                  <c:v>124.801986802652</c:v>
                </c:pt>
                <c:pt idx="68">
                  <c:v>126.252562662991</c:v>
                </c:pt>
                <c:pt idx="69">
                  <c:v>127.21436383990201</c:v>
                </c:pt>
                <c:pt idx="70">
                  <c:v>127.758896869702</c:v>
                </c:pt>
                <c:pt idx="71">
                  <c:v>128.475122981673</c:v>
                </c:pt>
                <c:pt idx="72">
                  <c:v>129.76791352164599</c:v>
                </c:pt>
                <c:pt idx="73">
                  <c:v>132.27318682756001</c:v>
                </c:pt>
                <c:pt idx="74">
                  <c:v>134.76973930057801</c:v>
                </c:pt>
                <c:pt idx="75">
                  <c:v>137.33761218685899</c:v>
                </c:pt>
                <c:pt idx="76">
                  <c:v>138.88211780424399</c:v>
                </c:pt>
                <c:pt idx="77">
                  <c:v>140.95011247464501</c:v>
                </c:pt>
                <c:pt idx="78">
                  <c:v>142.85801064772099</c:v>
                </c:pt>
                <c:pt idx="79">
                  <c:v>145.10558097603899</c:v>
                </c:pt>
                <c:pt idx="80">
                  <c:v>146.042739189217</c:v>
                </c:pt>
                <c:pt idx="81">
                  <c:v>145.59862811508799</c:v>
                </c:pt>
                <c:pt idx="82">
                  <c:v>145.20211122180999</c:v>
                </c:pt>
                <c:pt idx="83">
                  <c:v>146.31453319254101</c:v>
                </c:pt>
                <c:pt idx="84">
                  <c:v>149.387708799726</c:v>
                </c:pt>
                <c:pt idx="85">
                  <c:v>153.238084388613</c:v>
                </c:pt>
                <c:pt idx="86">
                  <c:v>156.740014068812</c:v>
                </c:pt>
                <c:pt idx="87">
                  <c:v>159.17822242141</c:v>
                </c:pt>
                <c:pt idx="88">
                  <c:v>160.871372293203</c:v>
                </c:pt>
                <c:pt idx="89">
                  <c:v>162.27018780301501</c:v>
                </c:pt>
                <c:pt idx="90">
                  <c:v>163.832755208219</c:v>
                </c:pt>
                <c:pt idx="91">
                  <c:v>166.107531833124</c:v>
                </c:pt>
                <c:pt idx="92">
                  <c:v>167.90480388368101</c:v>
                </c:pt>
                <c:pt idx="93">
                  <c:v>169.16435928458</c:v>
                </c:pt>
                <c:pt idx="94">
                  <c:v>169.088490424508</c:v>
                </c:pt>
                <c:pt idx="95">
                  <c:v>170.572452862555</c:v>
                </c:pt>
                <c:pt idx="96">
                  <c:v>172.22732958506199</c:v>
                </c:pt>
                <c:pt idx="97">
                  <c:v>174.89096848936899</c:v>
                </c:pt>
                <c:pt idx="98">
                  <c:v>175.49783363452701</c:v>
                </c:pt>
                <c:pt idx="99">
                  <c:v>176.711135632874</c:v>
                </c:pt>
                <c:pt idx="100">
                  <c:v>177.32894420743901</c:v>
                </c:pt>
                <c:pt idx="101">
                  <c:v>179.13972209121701</c:v>
                </c:pt>
                <c:pt idx="102">
                  <c:v>178.965723682267</c:v>
                </c:pt>
                <c:pt idx="103">
                  <c:v>178.39291927598001</c:v>
                </c:pt>
                <c:pt idx="104">
                  <c:v>176.40541842802699</c:v>
                </c:pt>
                <c:pt idx="105">
                  <c:v>174.99179244335201</c:v>
                </c:pt>
                <c:pt idx="106">
                  <c:v>175.112756847334</c:v>
                </c:pt>
                <c:pt idx="107">
                  <c:v>176.71630977479899</c:v>
                </c:pt>
                <c:pt idx="108">
                  <c:v>179.72758825355399</c:v>
                </c:pt>
                <c:pt idx="109">
                  <c:v>182.163277177026</c:v>
                </c:pt>
                <c:pt idx="110">
                  <c:v>183.805743997653</c:v>
                </c:pt>
                <c:pt idx="111">
                  <c:v>185.19561659789699</c:v>
                </c:pt>
                <c:pt idx="112">
                  <c:v>185.250083947257</c:v>
                </c:pt>
                <c:pt idx="113">
                  <c:v>186.28381685377499</c:v>
                </c:pt>
                <c:pt idx="114">
                  <c:v>186.22343424155099</c:v>
                </c:pt>
                <c:pt idx="115">
                  <c:v>187.37522614494199</c:v>
                </c:pt>
                <c:pt idx="116">
                  <c:v>185.59333982758301</c:v>
                </c:pt>
                <c:pt idx="117">
                  <c:v>182.31014452953801</c:v>
                </c:pt>
                <c:pt idx="118">
                  <c:v>178.89390172725001</c:v>
                </c:pt>
                <c:pt idx="119">
                  <c:v>178.247522659015</c:v>
                </c:pt>
                <c:pt idx="120">
                  <c:v>179.98401609631799</c:v>
                </c:pt>
                <c:pt idx="121">
                  <c:v>180.49186342231101</c:v>
                </c:pt>
                <c:pt idx="122">
                  <c:v>178.709155963082</c:v>
                </c:pt>
                <c:pt idx="123">
                  <c:v>175.65220439391101</c:v>
                </c:pt>
                <c:pt idx="124">
                  <c:v>173.61880002041801</c:v>
                </c:pt>
                <c:pt idx="125">
                  <c:v>173.10207481377799</c:v>
                </c:pt>
                <c:pt idx="126">
                  <c:v>172.820628080783</c:v>
                </c:pt>
                <c:pt idx="127">
                  <c:v>172.18797377886199</c:v>
                </c:pt>
                <c:pt idx="128">
                  <c:v>168.674166834039</c:v>
                </c:pt>
                <c:pt idx="129">
                  <c:v>164.54983621793301</c:v>
                </c:pt>
                <c:pt idx="130">
                  <c:v>158.39016536708999</c:v>
                </c:pt>
                <c:pt idx="131">
                  <c:v>155.440442204839</c:v>
                </c:pt>
                <c:pt idx="132">
                  <c:v>151.63350479091699</c:v>
                </c:pt>
                <c:pt idx="133">
                  <c:v>149.15849607145699</c:v>
                </c:pt>
                <c:pt idx="134">
                  <c:v>144.44456254080399</c:v>
                </c:pt>
                <c:pt idx="135">
                  <c:v>141.27560819186101</c:v>
                </c:pt>
                <c:pt idx="136">
                  <c:v>139.26688319744099</c:v>
                </c:pt>
                <c:pt idx="137">
                  <c:v>139.712146099633</c:v>
                </c:pt>
                <c:pt idx="138">
                  <c:v>140.23039826870999</c:v>
                </c:pt>
                <c:pt idx="139">
                  <c:v>139.32064125684499</c:v>
                </c:pt>
                <c:pt idx="140">
                  <c:v>135.42070635409101</c:v>
                </c:pt>
                <c:pt idx="141">
                  <c:v>130.85788138539601</c:v>
                </c:pt>
                <c:pt idx="142">
                  <c:v>129.00748900769901</c:v>
                </c:pt>
                <c:pt idx="143">
                  <c:v>129.50842914097899</c:v>
                </c:pt>
                <c:pt idx="144">
                  <c:v>131.55020449697699</c:v>
                </c:pt>
                <c:pt idx="145">
                  <c:v>132.49918806837999</c:v>
                </c:pt>
                <c:pt idx="146">
                  <c:v>131.89823843962199</c:v>
                </c:pt>
                <c:pt idx="147">
                  <c:v>129.40846585600499</c:v>
                </c:pt>
                <c:pt idx="148">
                  <c:v>125.955049955973</c:v>
                </c:pt>
                <c:pt idx="149">
                  <c:v>124.13320104540099</c:v>
                </c:pt>
                <c:pt idx="150">
                  <c:v>124.10256249566299</c:v>
                </c:pt>
                <c:pt idx="151">
                  <c:v>125.119324973857</c:v>
                </c:pt>
                <c:pt idx="152">
                  <c:v>124.67428404857</c:v>
                </c:pt>
                <c:pt idx="153">
                  <c:v>123.426490022219</c:v>
                </c:pt>
                <c:pt idx="154">
                  <c:v>122.487059586645</c:v>
                </c:pt>
                <c:pt idx="155">
                  <c:v>123.15307450261101</c:v>
                </c:pt>
                <c:pt idx="156">
                  <c:v>122.66998508863701</c:v>
                </c:pt>
                <c:pt idx="157">
                  <c:v>121.41058676606799</c:v>
                </c:pt>
                <c:pt idx="158">
                  <c:v>119.846194595673</c:v>
                </c:pt>
                <c:pt idx="159">
                  <c:v>120.103588893596</c:v>
                </c:pt>
                <c:pt idx="160">
                  <c:v>120.62369630271</c:v>
                </c:pt>
                <c:pt idx="161">
                  <c:v>120.77043030471501</c:v>
                </c:pt>
                <c:pt idx="162">
                  <c:v>120.640305137464</c:v>
                </c:pt>
                <c:pt idx="163">
                  <c:v>121.66079918605701</c:v>
                </c:pt>
                <c:pt idx="164">
                  <c:v>123.097098764905</c:v>
                </c:pt>
                <c:pt idx="165">
                  <c:v>124.307150610164</c:v>
                </c:pt>
                <c:pt idx="166">
                  <c:v>124.279132305445</c:v>
                </c:pt>
                <c:pt idx="167">
                  <c:v>123.712936759995</c:v>
                </c:pt>
                <c:pt idx="168">
                  <c:v>122.26919714452001</c:v>
                </c:pt>
                <c:pt idx="169">
                  <c:v>120.511843912339</c:v>
                </c:pt>
                <c:pt idx="170">
                  <c:v>120.558276654883</c:v>
                </c:pt>
                <c:pt idx="171">
                  <c:v>121.264593059267</c:v>
                </c:pt>
                <c:pt idx="172">
                  <c:v>122.759549384522</c:v>
                </c:pt>
                <c:pt idx="173">
                  <c:v>123.431733407433</c:v>
                </c:pt>
                <c:pt idx="174">
                  <c:v>124.597415981406</c:v>
                </c:pt>
                <c:pt idx="175">
                  <c:v>125.74273585160699</c:v>
                </c:pt>
                <c:pt idx="176">
                  <c:v>126.85139519514701</c:v>
                </c:pt>
                <c:pt idx="177">
                  <c:v>128.476460076644</c:v>
                </c:pt>
                <c:pt idx="178">
                  <c:v>129.70317538003999</c:v>
                </c:pt>
                <c:pt idx="179">
                  <c:v>130.707198757675</c:v>
                </c:pt>
                <c:pt idx="180">
                  <c:v>129.63510804646</c:v>
                </c:pt>
                <c:pt idx="181">
                  <c:v>128.321366919958</c:v>
                </c:pt>
                <c:pt idx="182">
                  <c:v>127.911891901915</c:v>
                </c:pt>
                <c:pt idx="183">
                  <c:v>129.860270193324</c:v>
                </c:pt>
                <c:pt idx="184">
                  <c:v>132.24390992075101</c:v>
                </c:pt>
                <c:pt idx="185">
                  <c:v>134.61795088678099</c:v>
                </c:pt>
                <c:pt idx="186">
                  <c:v>135.796689949106</c:v>
                </c:pt>
                <c:pt idx="187">
                  <c:v>136.706749851598</c:v>
                </c:pt>
                <c:pt idx="188">
                  <c:v>137.43315161858899</c:v>
                </c:pt>
                <c:pt idx="189">
                  <c:v>137.874738496596</c:v>
                </c:pt>
                <c:pt idx="190">
                  <c:v>138.62671972114299</c:v>
                </c:pt>
                <c:pt idx="191">
                  <c:v>139.85961377156301</c:v>
                </c:pt>
                <c:pt idx="192">
                  <c:v>142.167762313537</c:v>
                </c:pt>
                <c:pt idx="193">
                  <c:v>143.176712376186</c:v>
                </c:pt>
                <c:pt idx="194">
                  <c:v>143.82884720384601</c:v>
                </c:pt>
                <c:pt idx="195">
                  <c:v>143.99888178271399</c:v>
                </c:pt>
                <c:pt idx="196">
                  <c:v>146.060186267441</c:v>
                </c:pt>
                <c:pt idx="197">
                  <c:v>148.21384885078399</c:v>
                </c:pt>
                <c:pt idx="198">
                  <c:v>150.91151350781701</c:v>
                </c:pt>
                <c:pt idx="199">
                  <c:v>152.29404861480501</c:v>
                </c:pt>
                <c:pt idx="200">
                  <c:v>153.713327948059</c:v>
                </c:pt>
                <c:pt idx="201">
                  <c:v>154.33566600879601</c:v>
                </c:pt>
                <c:pt idx="202">
                  <c:v>155.59619825367</c:v>
                </c:pt>
                <c:pt idx="203">
                  <c:v>156.34208918728601</c:v>
                </c:pt>
                <c:pt idx="204">
                  <c:v>157.904837859016</c:v>
                </c:pt>
                <c:pt idx="205">
                  <c:v>158.26473550467699</c:v>
                </c:pt>
                <c:pt idx="206">
                  <c:v>159.438250917266</c:v>
                </c:pt>
                <c:pt idx="207">
                  <c:v>160.19434945837801</c:v>
                </c:pt>
                <c:pt idx="208">
                  <c:v>162.68903733849999</c:v>
                </c:pt>
                <c:pt idx="209">
                  <c:v>164.88717990898701</c:v>
                </c:pt>
                <c:pt idx="210">
                  <c:v>167.26737594609</c:v>
                </c:pt>
                <c:pt idx="211">
                  <c:v>168.348023019967</c:v>
                </c:pt>
                <c:pt idx="212">
                  <c:v>168.08306491133001</c:v>
                </c:pt>
                <c:pt idx="213">
                  <c:v>166.963379449228</c:v>
                </c:pt>
                <c:pt idx="214">
                  <c:v>167.08226017689299</c:v>
                </c:pt>
                <c:pt idx="215">
                  <c:v>168.89264840226099</c:v>
                </c:pt>
                <c:pt idx="216">
                  <c:v>172.53412714621001</c:v>
                </c:pt>
                <c:pt idx="217">
                  <c:v>174.169267408655</c:v>
                </c:pt>
                <c:pt idx="218">
                  <c:v>174.32358554673201</c:v>
                </c:pt>
                <c:pt idx="219">
                  <c:v>172.898728495141</c:v>
                </c:pt>
                <c:pt idx="220">
                  <c:v>173.95633528025499</c:v>
                </c:pt>
                <c:pt idx="221">
                  <c:v>176.21037275439599</c:v>
                </c:pt>
                <c:pt idx="222">
                  <c:v>180.230588905715</c:v>
                </c:pt>
                <c:pt idx="223">
                  <c:v>182.644104934311</c:v>
                </c:pt>
                <c:pt idx="224">
                  <c:v>184.27914179381699</c:v>
                </c:pt>
                <c:pt idx="225">
                  <c:v>183.727444155585</c:v>
                </c:pt>
                <c:pt idx="226">
                  <c:v>183.88475850130899</c:v>
                </c:pt>
                <c:pt idx="227">
                  <c:v>185.118348625669</c:v>
                </c:pt>
                <c:pt idx="228">
                  <c:v>188.90142482926299</c:v>
                </c:pt>
                <c:pt idx="229">
                  <c:v>192.96782060931</c:v>
                </c:pt>
                <c:pt idx="230">
                  <c:v>195.34359547625101</c:v>
                </c:pt>
                <c:pt idx="231">
                  <c:v>196.872434755586</c:v>
                </c:pt>
                <c:pt idx="232">
                  <c:v>199.60616827524299</c:v>
                </c:pt>
                <c:pt idx="233">
                  <c:v>204.52761995905101</c:v>
                </c:pt>
                <c:pt idx="234">
                  <c:v>208.039431250207</c:v>
                </c:pt>
                <c:pt idx="235">
                  <c:v>208.71608294354999</c:v>
                </c:pt>
                <c:pt idx="236">
                  <c:v>206.189936657755</c:v>
                </c:pt>
                <c:pt idx="237">
                  <c:v>204.40770025038401</c:v>
                </c:pt>
                <c:pt idx="238">
                  <c:v>205.68361502051999</c:v>
                </c:pt>
                <c:pt idx="239">
                  <c:v>209.11597497462</c:v>
                </c:pt>
                <c:pt idx="240">
                  <c:v>213.45688626661499</c:v>
                </c:pt>
                <c:pt idx="241">
                  <c:v>213.40268488365899</c:v>
                </c:pt>
                <c:pt idx="242">
                  <c:v>210.95315149958799</c:v>
                </c:pt>
                <c:pt idx="243">
                  <c:v>209.36235095881401</c:v>
                </c:pt>
                <c:pt idx="244">
                  <c:v>211.93482664623701</c:v>
                </c:pt>
                <c:pt idx="245">
                  <c:v>216.729817949211</c:v>
                </c:pt>
                <c:pt idx="246" formatCode="_(* #,##0.0_);_(* \(#,##0.0\);_(* &quot;-&quot;??_);_(@_)">
                  <c:v>219.702975219199</c:v>
                </c:pt>
                <c:pt idx="247">
                  <c:v>220.904612860507</c:v>
                </c:pt>
                <c:pt idx="248">
                  <c:v>219.65795297780201</c:v>
                </c:pt>
                <c:pt idx="249">
                  <c:v>220.277124689152</c:v>
                </c:pt>
                <c:pt idx="250">
                  <c:v>221.87052724265999</c:v>
                </c:pt>
                <c:pt idx="251">
                  <c:v>224.03910087494</c:v>
                </c:pt>
                <c:pt idx="252">
                  <c:v>225.494552688634</c:v>
                </c:pt>
                <c:pt idx="253">
                  <c:v>225.5883854089</c:v>
                </c:pt>
                <c:pt idx="254">
                  <c:v>225.96536835609299</c:v>
                </c:pt>
                <c:pt idx="255">
                  <c:v>226.08534148944599</c:v>
                </c:pt>
                <c:pt idx="256">
                  <c:v>227.9434840916</c:v>
                </c:pt>
                <c:pt idx="257">
                  <c:v>229.47625572614399</c:v>
                </c:pt>
                <c:pt idx="258">
                  <c:v>232.514563369504</c:v>
                </c:pt>
                <c:pt idx="259">
                  <c:v>236.13349259959099</c:v>
                </c:pt>
                <c:pt idx="260">
                  <c:v>237.68266928172699</c:v>
                </c:pt>
                <c:pt idx="261">
                  <c:v>236.397042485708</c:v>
                </c:pt>
                <c:pt idx="262">
                  <c:v>234.86316897166901</c:v>
                </c:pt>
                <c:pt idx="263">
                  <c:v>234.813026857446</c:v>
                </c:pt>
                <c:pt idx="264">
                  <c:v>238.382530008667</c:v>
                </c:pt>
                <c:pt idx="265">
                  <c:v>242.854581272649</c:v>
                </c:pt>
                <c:pt idx="266">
                  <c:v>244.40774109263299</c:v>
                </c:pt>
                <c:pt idx="267">
                  <c:v>242.16752426473499</c:v>
                </c:pt>
                <c:pt idx="268">
                  <c:v>238.67202336902599</c:v>
                </c:pt>
                <c:pt idx="269">
                  <c:v>237.040500612247</c:v>
                </c:pt>
                <c:pt idx="270">
                  <c:v>238.34670089724099</c:v>
                </c:pt>
                <c:pt idx="271">
                  <c:v>242.059547655514</c:v>
                </c:pt>
                <c:pt idx="272">
                  <c:v>247.446221289042</c:v>
                </c:pt>
                <c:pt idx="273">
                  <c:v>253.41510592469299</c:v>
                </c:pt>
                <c:pt idx="274">
                  <c:v>256.95782842993901</c:v>
                </c:pt>
                <c:pt idx="275">
                  <c:v>257.25527407350398</c:v>
                </c:pt>
                <c:pt idx="276">
                  <c:v>256.10655770239498</c:v>
                </c:pt>
                <c:pt idx="277">
                  <c:v>255.79413225159101</c:v>
                </c:pt>
                <c:pt idx="278">
                  <c:v>259.09726915445299</c:v>
                </c:pt>
                <c:pt idx="279">
                  <c:v>263.16524300184398</c:v>
                </c:pt>
                <c:pt idx="280">
                  <c:v>267.51085146559302</c:v>
                </c:pt>
                <c:pt idx="281">
                  <c:v>270.92968707367999</c:v>
                </c:pt>
                <c:pt idx="282">
                  <c:v>274.43651695461102</c:v>
                </c:pt>
                <c:pt idx="283">
                  <c:v>278.93025078388399</c:v>
                </c:pt>
                <c:pt idx="284">
                  <c:v>282.53383416576099</c:v>
                </c:pt>
                <c:pt idx="285">
                  <c:v>286.50768561706298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48-4F0C-9EE5-8095B219E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450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RegionalPropertyType!$S$6:$S$92</c:f>
              <c:numCache>
                <c:formatCode>0</c:formatCode>
                <c:ptCount val="87"/>
                <c:pt idx="0">
                  <c:v>90.880185464598995</c:v>
                </c:pt>
                <c:pt idx="1">
                  <c:v>97.927657783387602</c:v>
                </c:pt>
                <c:pt idx="2">
                  <c:v>100.913401854458</c:v>
                </c:pt>
                <c:pt idx="3">
                  <c:v>100</c:v>
                </c:pt>
                <c:pt idx="4">
                  <c:v>101.804344878709</c:v>
                </c:pt>
                <c:pt idx="5">
                  <c:v>101.803753029864</c:v>
                </c:pt>
                <c:pt idx="6">
                  <c:v>99.475911623768695</c:v>
                </c:pt>
                <c:pt idx="7">
                  <c:v>100.999553323041</c:v>
                </c:pt>
                <c:pt idx="8">
                  <c:v>106.027249157802</c:v>
                </c:pt>
                <c:pt idx="9">
                  <c:v>110.541639557886</c:v>
                </c:pt>
                <c:pt idx="10">
                  <c:v>112.74912413809299</c:v>
                </c:pt>
                <c:pt idx="11">
                  <c:v>113.99981914382199</c:v>
                </c:pt>
                <c:pt idx="12">
                  <c:v>116.26943288855701</c:v>
                </c:pt>
                <c:pt idx="13">
                  <c:v>118.688662074126</c:v>
                </c:pt>
                <c:pt idx="14">
                  <c:v>121.79194796226101</c:v>
                </c:pt>
                <c:pt idx="15">
                  <c:v>124.794920276025</c:v>
                </c:pt>
                <c:pt idx="16">
                  <c:v>125.42826413793701</c:v>
                </c:pt>
                <c:pt idx="17">
                  <c:v>125.535942107482</c:v>
                </c:pt>
                <c:pt idx="18">
                  <c:v>132.11894518290501</c:v>
                </c:pt>
                <c:pt idx="19">
                  <c:v>142.11015368574499</c:v>
                </c:pt>
                <c:pt idx="20">
                  <c:v>149.43646485481199</c:v>
                </c:pt>
                <c:pt idx="21">
                  <c:v>156.32021949216701</c:v>
                </c:pt>
                <c:pt idx="22">
                  <c:v>158.241542491253</c:v>
                </c:pt>
                <c:pt idx="23">
                  <c:v>158.681401376054</c:v>
                </c:pt>
                <c:pt idx="24">
                  <c:v>163.10979195524001</c:v>
                </c:pt>
                <c:pt idx="25">
                  <c:v>167.93483962363601</c:v>
                </c:pt>
                <c:pt idx="26">
                  <c:v>170.11338190523699</c:v>
                </c:pt>
                <c:pt idx="27">
                  <c:v>172.00804263091899</c:v>
                </c:pt>
                <c:pt idx="28">
                  <c:v>175.325762325385</c:v>
                </c:pt>
                <c:pt idx="29">
                  <c:v>176.14912026552699</c:v>
                </c:pt>
                <c:pt idx="30">
                  <c:v>170.582639505994</c:v>
                </c:pt>
                <c:pt idx="31">
                  <c:v>166.29595728326399</c:v>
                </c:pt>
                <c:pt idx="32">
                  <c:v>169.041128163736</c:v>
                </c:pt>
                <c:pt idx="33">
                  <c:v>173.02199681059901</c:v>
                </c:pt>
                <c:pt idx="34">
                  <c:v>165.76010419214899</c:v>
                </c:pt>
                <c:pt idx="35">
                  <c:v>152.68447956484499</c:v>
                </c:pt>
                <c:pt idx="36">
                  <c:v>142.507756767437</c:v>
                </c:pt>
                <c:pt idx="37">
                  <c:v>134.941026716538</c:v>
                </c:pt>
                <c:pt idx="38">
                  <c:v>134.166292416468</c:v>
                </c:pt>
                <c:pt idx="39">
                  <c:v>135.75556141075299</c:v>
                </c:pt>
                <c:pt idx="40">
                  <c:v>132.033053261475</c:v>
                </c:pt>
                <c:pt idx="41">
                  <c:v>125.880835290197</c:v>
                </c:pt>
                <c:pt idx="42">
                  <c:v>125.755859212773</c:v>
                </c:pt>
                <c:pt idx="43">
                  <c:v>127.438968562383</c:v>
                </c:pt>
                <c:pt idx="44">
                  <c:v>127.181598700794</c:v>
                </c:pt>
                <c:pt idx="45">
                  <c:v>129.26301734916501</c:v>
                </c:pt>
                <c:pt idx="46">
                  <c:v>132.78358859560299</c:v>
                </c:pt>
                <c:pt idx="47">
                  <c:v>134.37938664531899</c:v>
                </c:pt>
                <c:pt idx="48">
                  <c:v>133.439462570671</c:v>
                </c:pt>
                <c:pt idx="49">
                  <c:v>134.01943173908899</c:v>
                </c:pt>
                <c:pt idx="50">
                  <c:v>136.29342973106699</c:v>
                </c:pt>
                <c:pt idx="51">
                  <c:v>137.57930279862001</c:v>
                </c:pt>
                <c:pt idx="52">
                  <c:v>137.42151322126901</c:v>
                </c:pt>
                <c:pt idx="53">
                  <c:v>134.33872437847</c:v>
                </c:pt>
                <c:pt idx="54">
                  <c:v>136.33297138596899</c:v>
                </c:pt>
                <c:pt idx="55">
                  <c:v>143.92375068192499</c:v>
                </c:pt>
                <c:pt idx="56">
                  <c:v>149.01964424493201</c:v>
                </c:pt>
                <c:pt idx="57">
                  <c:v>153.6263694685</c:v>
                </c:pt>
                <c:pt idx="58">
                  <c:v>155.77248699385899</c:v>
                </c:pt>
                <c:pt idx="59">
                  <c:v>156.350900958941</c:v>
                </c:pt>
                <c:pt idx="60">
                  <c:v>159.088182715633</c:v>
                </c:pt>
                <c:pt idx="61">
                  <c:v>159.80251954113501</c:v>
                </c:pt>
                <c:pt idx="62">
                  <c:v>155.51426696586299</c:v>
                </c:pt>
                <c:pt idx="63">
                  <c:v>154.23260772670099</c:v>
                </c:pt>
                <c:pt idx="64">
                  <c:v>160.88025789345099</c:v>
                </c:pt>
                <c:pt idx="65">
                  <c:v>169.640102682714</c:v>
                </c:pt>
                <c:pt idx="66">
                  <c:v>176.29889569938399</c:v>
                </c:pt>
                <c:pt idx="67">
                  <c:v>180.46367491712701</c:v>
                </c:pt>
                <c:pt idx="68">
                  <c:v>183.734345745024</c:v>
                </c:pt>
                <c:pt idx="69">
                  <c:v>186.45915319673901</c:v>
                </c:pt>
                <c:pt idx="70">
                  <c:v>186.74544031215299</c:v>
                </c:pt>
                <c:pt idx="71">
                  <c:v>187.96981168022401</c:v>
                </c:pt>
                <c:pt idx="72">
                  <c:v>191.479704173844</c:v>
                </c:pt>
                <c:pt idx="73">
                  <c:v>194.03741937697799</c:v>
                </c:pt>
                <c:pt idx="74">
                  <c:v>200.03571302434</c:v>
                </c:pt>
                <c:pt idx="75">
                  <c:v>205.007602179104</c:v>
                </c:pt>
                <c:pt idx="76">
                  <c:v>203.50333511559401</c:v>
                </c:pt>
                <c:pt idx="77">
                  <c:v>202.92746325692801</c:v>
                </c:pt>
                <c:pt idx="78">
                  <c:v>204.96865064408499</c:v>
                </c:pt>
                <c:pt idx="79">
                  <c:v>208.069365023892</c:v>
                </c:pt>
                <c:pt idx="80">
                  <c:v>211.85145688097299</c:v>
                </c:pt>
                <c:pt idx="81">
                  <c:v>216.86347700642099</c:v>
                </c:pt>
                <c:pt idx="82">
                  <c:v>219.48430898605</c:v>
                </c:pt>
                <c:pt idx="83">
                  <c:v>215.46083628924899</c:v>
                </c:pt>
                <c:pt idx="84">
                  <c:v>208.777874633968</c:v>
                </c:pt>
                <c:pt idx="85">
                  <c:v>211.12177338130601</c:v>
                </c:pt>
                <c:pt idx="86">
                  <c:v>216.185225185869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41-46D2-B7A3-C3AA7C8206BF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RegionalPropertyType!$T$6:$T$92</c:f>
              <c:numCache>
                <c:formatCode>0</c:formatCode>
                <c:ptCount val="87"/>
                <c:pt idx="0">
                  <c:v>97.925772540589193</c:v>
                </c:pt>
                <c:pt idx="1">
                  <c:v>101.359265673566</c:v>
                </c:pt>
                <c:pt idx="2">
                  <c:v>99.943445069380601</c:v>
                </c:pt>
                <c:pt idx="3">
                  <c:v>100</c:v>
                </c:pt>
                <c:pt idx="4">
                  <c:v>106.562785722977</c:v>
                </c:pt>
                <c:pt idx="5">
                  <c:v>107.926371127628</c:v>
                </c:pt>
                <c:pt idx="6">
                  <c:v>100.977843407785</c:v>
                </c:pt>
                <c:pt idx="7">
                  <c:v>98.901633472522704</c:v>
                </c:pt>
                <c:pt idx="8">
                  <c:v>103.99519121367101</c:v>
                </c:pt>
                <c:pt idx="9">
                  <c:v>111.65865545296199</c:v>
                </c:pt>
                <c:pt idx="10">
                  <c:v>114.530712737881</c:v>
                </c:pt>
                <c:pt idx="11">
                  <c:v>112.700909657252</c:v>
                </c:pt>
                <c:pt idx="12">
                  <c:v>115.33257650205501</c:v>
                </c:pt>
                <c:pt idx="13">
                  <c:v>119.638838357232</c:v>
                </c:pt>
                <c:pt idx="14">
                  <c:v>122.52026643526</c:v>
                </c:pt>
                <c:pt idx="15">
                  <c:v>127.750559107501</c:v>
                </c:pt>
                <c:pt idx="16">
                  <c:v>137.74452798327599</c:v>
                </c:pt>
                <c:pt idx="17">
                  <c:v>145.51273669537301</c:v>
                </c:pt>
                <c:pt idx="18">
                  <c:v>145.83226897628199</c:v>
                </c:pt>
                <c:pt idx="19">
                  <c:v>148.093292762423</c:v>
                </c:pt>
                <c:pt idx="20">
                  <c:v>155.03413951865801</c:v>
                </c:pt>
                <c:pt idx="21">
                  <c:v>160.459477141615</c:v>
                </c:pt>
                <c:pt idx="22">
                  <c:v>162.526209746082</c:v>
                </c:pt>
                <c:pt idx="23">
                  <c:v>164.227169042578</c:v>
                </c:pt>
                <c:pt idx="24">
                  <c:v>166.51259345750501</c:v>
                </c:pt>
                <c:pt idx="25">
                  <c:v>167.50527095924701</c:v>
                </c:pt>
                <c:pt idx="26">
                  <c:v>171.63282630349701</c:v>
                </c:pt>
                <c:pt idx="27">
                  <c:v>179.20141017581901</c:v>
                </c:pt>
                <c:pt idx="28">
                  <c:v>183.86946116539201</c:v>
                </c:pt>
                <c:pt idx="29">
                  <c:v>185.86917465380799</c:v>
                </c:pt>
                <c:pt idx="30">
                  <c:v>188.183977966545</c:v>
                </c:pt>
                <c:pt idx="31">
                  <c:v>188.38485897567799</c:v>
                </c:pt>
                <c:pt idx="32">
                  <c:v>183.82344919950401</c:v>
                </c:pt>
                <c:pt idx="33">
                  <c:v>180.904868281852</c:v>
                </c:pt>
                <c:pt idx="34">
                  <c:v>183.76924144829701</c:v>
                </c:pt>
                <c:pt idx="35">
                  <c:v>181.16546358755801</c:v>
                </c:pt>
                <c:pt idx="36">
                  <c:v>167.380810709793</c:v>
                </c:pt>
                <c:pt idx="37">
                  <c:v>158.00471452494401</c:v>
                </c:pt>
                <c:pt idx="38">
                  <c:v>155.888758809188</c:v>
                </c:pt>
                <c:pt idx="39">
                  <c:v>152.77903331182301</c:v>
                </c:pt>
                <c:pt idx="40">
                  <c:v>150.230774357916</c:v>
                </c:pt>
                <c:pt idx="41">
                  <c:v>151.177931028648</c:v>
                </c:pt>
                <c:pt idx="42">
                  <c:v>151.67381382054199</c:v>
                </c:pt>
                <c:pt idx="43">
                  <c:v>149.771487134263</c:v>
                </c:pt>
                <c:pt idx="44">
                  <c:v>149.45538135592599</c:v>
                </c:pt>
                <c:pt idx="45">
                  <c:v>150.29537336652101</c:v>
                </c:pt>
                <c:pt idx="46">
                  <c:v>149.731749528287</c:v>
                </c:pt>
                <c:pt idx="47">
                  <c:v>148.64159139559899</c:v>
                </c:pt>
                <c:pt idx="48">
                  <c:v>146.46575698499501</c:v>
                </c:pt>
                <c:pt idx="49">
                  <c:v>146.60155460245599</c:v>
                </c:pt>
                <c:pt idx="50">
                  <c:v>149.26300201394</c:v>
                </c:pt>
                <c:pt idx="51">
                  <c:v>150.50192542921101</c:v>
                </c:pt>
                <c:pt idx="52">
                  <c:v>151.89497618668699</c:v>
                </c:pt>
                <c:pt idx="53">
                  <c:v>152.123398434058</c:v>
                </c:pt>
                <c:pt idx="54">
                  <c:v>152.447373669527</c:v>
                </c:pt>
                <c:pt idx="55">
                  <c:v>154.95214444117099</c:v>
                </c:pt>
                <c:pt idx="56">
                  <c:v>158.15849473004599</c:v>
                </c:pt>
                <c:pt idx="57">
                  <c:v>161.17939164923999</c:v>
                </c:pt>
                <c:pt idx="58">
                  <c:v>168.93444523201799</c:v>
                </c:pt>
                <c:pt idx="59">
                  <c:v>178.39177448676099</c:v>
                </c:pt>
                <c:pt idx="60">
                  <c:v>183.43886019745301</c:v>
                </c:pt>
                <c:pt idx="61">
                  <c:v>185.08010875522001</c:v>
                </c:pt>
                <c:pt idx="62">
                  <c:v>181.80933089731701</c:v>
                </c:pt>
                <c:pt idx="63">
                  <c:v>180.38810224592899</c:v>
                </c:pt>
                <c:pt idx="64">
                  <c:v>185.99910785102799</c:v>
                </c:pt>
                <c:pt idx="65">
                  <c:v>194.491945486715</c:v>
                </c:pt>
                <c:pt idx="66">
                  <c:v>201.18394696065999</c:v>
                </c:pt>
                <c:pt idx="67">
                  <c:v>206.940976124629</c:v>
                </c:pt>
                <c:pt idx="68">
                  <c:v>214.94430564282001</c:v>
                </c:pt>
                <c:pt idx="69">
                  <c:v>223.46408632381201</c:v>
                </c:pt>
                <c:pt idx="70">
                  <c:v>225.70806676846999</c:v>
                </c:pt>
                <c:pt idx="71">
                  <c:v>227.303004653394</c:v>
                </c:pt>
                <c:pt idx="72">
                  <c:v>235.70490764886</c:v>
                </c:pt>
                <c:pt idx="73">
                  <c:v>242.69541322340399</c:v>
                </c:pt>
                <c:pt idx="74">
                  <c:v>251.29350250346701</c:v>
                </c:pt>
                <c:pt idx="75">
                  <c:v>263.23050104734199</c:v>
                </c:pt>
                <c:pt idx="76">
                  <c:v>271.61831388379699</c:v>
                </c:pt>
                <c:pt idx="77">
                  <c:v>277.47809436392902</c:v>
                </c:pt>
                <c:pt idx="78">
                  <c:v>276.63529713277899</c:v>
                </c:pt>
                <c:pt idx="79">
                  <c:v>276.279344727129</c:v>
                </c:pt>
                <c:pt idx="80">
                  <c:v>289.25056426258101</c:v>
                </c:pt>
                <c:pt idx="81">
                  <c:v>305.86102900749501</c:v>
                </c:pt>
                <c:pt idx="82">
                  <c:v>315.52649353593603</c:v>
                </c:pt>
                <c:pt idx="83">
                  <c:v>321.43316847473398</c:v>
                </c:pt>
                <c:pt idx="84">
                  <c:v>327.359269946891</c:v>
                </c:pt>
                <c:pt idx="85">
                  <c:v>336.65388684986198</c:v>
                </c:pt>
                <c:pt idx="86">
                  <c:v>343.55562753599901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41-46D2-B7A3-C3AA7C8206BF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RegionalPropertyType!$U$6:$U$92</c:f>
              <c:numCache>
                <c:formatCode>0</c:formatCode>
                <c:ptCount val="87"/>
                <c:pt idx="0">
                  <c:v>93.658924099989306</c:v>
                </c:pt>
                <c:pt idx="1">
                  <c:v>98.601587112012893</c:v>
                </c:pt>
                <c:pt idx="2">
                  <c:v>99.954884735200807</c:v>
                </c:pt>
                <c:pt idx="3">
                  <c:v>100</c:v>
                </c:pt>
                <c:pt idx="4">
                  <c:v>103.630245188987</c:v>
                </c:pt>
                <c:pt idx="5">
                  <c:v>105.928456507327</c:v>
                </c:pt>
                <c:pt idx="6">
                  <c:v>104.935022253696</c:v>
                </c:pt>
                <c:pt idx="7">
                  <c:v>105.71355003755301</c:v>
                </c:pt>
                <c:pt idx="8">
                  <c:v>109.535947799403</c:v>
                </c:pt>
                <c:pt idx="9">
                  <c:v>113.649281438844</c:v>
                </c:pt>
                <c:pt idx="10">
                  <c:v>117.749180943006</c:v>
                </c:pt>
                <c:pt idx="11">
                  <c:v>121.266377460832</c:v>
                </c:pt>
                <c:pt idx="12">
                  <c:v>124.460694618342</c:v>
                </c:pt>
                <c:pt idx="13">
                  <c:v>129.97335143471599</c:v>
                </c:pt>
                <c:pt idx="14">
                  <c:v>136.905375310593</c:v>
                </c:pt>
                <c:pt idx="15">
                  <c:v>142.174073446514</c:v>
                </c:pt>
                <c:pt idx="16">
                  <c:v>147.02748928861701</c:v>
                </c:pt>
                <c:pt idx="17">
                  <c:v>151.063006778584</c:v>
                </c:pt>
                <c:pt idx="18">
                  <c:v>156.053216960562</c:v>
                </c:pt>
                <c:pt idx="19">
                  <c:v>163.88450135536601</c:v>
                </c:pt>
                <c:pt idx="20">
                  <c:v>174.391455505945</c:v>
                </c:pt>
                <c:pt idx="21">
                  <c:v>185.24075540542799</c:v>
                </c:pt>
                <c:pt idx="22">
                  <c:v>188.82817775811901</c:v>
                </c:pt>
                <c:pt idx="23">
                  <c:v>191.06493066910599</c:v>
                </c:pt>
                <c:pt idx="24">
                  <c:v>197.414725047247</c:v>
                </c:pt>
                <c:pt idx="25">
                  <c:v>203.44877700119201</c:v>
                </c:pt>
                <c:pt idx="26">
                  <c:v>202.95952104098399</c:v>
                </c:pt>
                <c:pt idx="27">
                  <c:v>201.88404925019901</c:v>
                </c:pt>
                <c:pt idx="28">
                  <c:v>208.527541085471</c:v>
                </c:pt>
                <c:pt idx="29">
                  <c:v>213.073465158311</c:v>
                </c:pt>
                <c:pt idx="30">
                  <c:v>208.903884011858</c:v>
                </c:pt>
                <c:pt idx="31">
                  <c:v>206.12593101774499</c:v>
                </c:pt>
                <c:pt idx="32">
                  <c:v>206.42748701200401</c:v>
                </c:pt>
                <c:pt idx="33">
                  <c:v>203.59224232075201</c:v>
                </c:pt>
                <c:pt idx="34">
                  <c:v>196.19188238286</c:v>
                </c:pt>
                <c:pt idx="35">
                  <c:v>189.987941873273</c:v>
                </c:pt>
                <c:pt idx="36">
                  <c:v>187.34072944470299</c:v>
                </c:pt>
                <c:pt idx="37">
                  <c:v>185.45787325049099</c:v>
                </c:pt>
                <c:pt idx="38">
                  <c:v>184.26223230587701</c:v>
                </c:pt>
                <c:pt idx="39">
                  <c:v>181.26508724116201</c:v>
                </c:pt>
                <c:pt idx="40">
                  <c:v>174.571658653604</c:v>
                </c:pt>
                <c:pt idx="41">
                  <c:v>167.100779230683</c:v>
                </c:pt>
                <c:pt idx="42">
                  <c:v>169.37107560661701</c:v>
                </c:pt>
                <c:pt idx="43">
                  <c:v>175.22150409717699</c:v>
                </c:pt>
                <c:pt idx="44">
                  <c:v>172.801595128077</c:v>
                </c:pt>
                <c:pt idx="45">
                  <c:v>168.84681430149499</c:v>
                </c:pt>
                <c:pt idx="46">
                  <c:v>171.112093477397</c:v>
                </c:pt>
                <c:pt idx="47">
                  <c:v>174.98982861202401</c:v>
                </c:pt>
                <c:pt idx="48">
                  <c:v>174.84754566398399</c:v>
                </c:pt>
                <c:pt idx="49">
                  <c:v>173.179997577519</c:v>
                </c:pt>
                <c:pt idx="50">
                  <c:v>174.816180881229</c:v>
                </c:pt>
                <c:pt idx="51">
                  <c:v>179.346009316151</c:v>
                </c:pt>
                <c:pt idx="52">
                  <c:v>183.59195235643901</c:v>
                </c:pt>
                <c:pt idx="53">
                  <c:v>189.79034198195399</c:v>
                </c:pt>
                <c:pt idx="54">
                  <c:v>193.558115709248</c:v>
                </c:pt>
                <c:pt idx="55">
                  <c:v>193.62458370361</c:v>
                </c:pt>
                <c:pt idx="56">
                  <c:v>196.84538373116399</c:v>
                </c:pt>
                <c:pt idx="57">
                  <c:v>203.744933691922</c:v>
                </c:pt>
                <c:pt idx="58">
                  <c:v>212.815819449624</c:v>
                </c:pt>
                <c:pt idx="59">
                  <c:v>220.104642400769</c:v>
                </c:pt>
                <c:pt idx="60">
                  <c:v>221.66492541864599</c:v>
                </c:pt>
                <c:pt idx="61">
                  <c:v>222.04246500235899</c:v>
                </c:pt>
                <c:pt idx="62">
                  <c:v>226.54326023769201</c:v>
                </c:pt>
                <c:pt idx="63">
                  <c:v>230.36393349447701</c:v>
                </c:pt>
                <c:pt idx="64">
                  <c:v>231.042109614173</c:v>
                </c:pt>
                <c:pt idx="65">
                  <c:v>235.68159600626001</c:v>
                </c:pt>
                <c:pt idx="66">
                  <c:v>244.169110716744</c:v>
                </c:pt>
                <c:pt idx="67">
                  <c:v>252.00514184782099</c:v>
                </c:pt>
                <c:pt idx="68">
                  <c:v>262.71008362673098</c:v>
                </c:pt>
                <c:pt idx="69">
                  <c:v>276.82996162651602</c:v>
                </c:pt>
                <c:pt idx="70">
                  <c:v>285.57403288340299</c:v>
                </c:pt>
                <c:pt idx="71">
                  <c:v>286.94359127268899</c:v>
                </c:pt>
                <c:pt idx="72">
                  <c:v>280.93429310251997</c:v>
                </c:pt>
                <c:pt idx="73">
                  <c:v>269.70738469152599</c:v>
                </c:pt>
                <c:pt idx="74">
                  <c:v>273.409438443027</c:v>
                </c:pt>
                <c:pt idx="75">
                  <c:v>286.658495452571</c:v>
                </c:pt>
                <c:pt idx="76">
                  <c:v>289.57184149570998</c:v>
                </c:pt>
                <c:pt idx="77">
                  <c:v>291.02441704064398</c:v>
                </c:pt>
                <c:pt idx="78">
                  <c:v>291.64323864098498</c:v>
                </c:pt>
                <c:pt idx="79">
                  <c:v>288.17958616105699</c:v>
                </c:pt>
                <c:pt idx="80">
                  <c:v>285.27565223946499</c:v>
                </c:pt>
                <c:pt idx="81">
                  <c:v>285.39186767929698</c:v>
                </c:pt>
                <c:pt idx="82">
                  <c:v>286.89174384045998</c:v>
                </c:pt>
                <c:pt idx="83">
                  <c:v>291.36728211097699</c:v>
                </c:pt>
                <c:pt idx="84">
                  <c:v>300.90519106236599</c:v>
                </c:pt>
                <c:pt idx="85">
                  <c:v>312.35891884607298</c:v>
                </c:pt>
                <c:pt idx="86">
                  <c:v>318.08660074138697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41-46D2-B7A3-C3AA7C8206BF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RegionalPropertyType!$V$6:$V$92</c:f>
              <c:numCache>
                <c:formatCode>0</c:formatCode>
                <c:ptCount val="87"/>
                <c:pt idx="0">
                  <c:v>97.4923238362924</c:v>
                </c:pt>
                <c:pt idx="1">
                  <c:v>98.144952471651806</c:v>
                </c:pt>
                <c:pt idx="2">
                  <c:v>97.779545589314395</c:v>
                </c:pt>
                <c:pt idx="3">
                  <c:v>100</c:v>
                </c:pt>
                <c:pt idx="4">
                  <c:v>103.707164519796</c:v>
                </c:pt>
                <c:pt idx="5">
                  <c:v>106.782765658174</c:v>
                </c:pt>
                <c:pt idx="6">
                  <c:v>112.165320820575</c:v>
                </c:pt>
                <c:pt idx="7">
                  <c:v>118.921100007112</c:v>
                </c:pt>
                <c:pt idx="8">
                  <c:v>123.473898899156</c:v>
                </c:pt>
                <c:pt idx="9">
                  <c:v>125.36590363117</c:v>
                </c:pt>
                <c:pt idx="10">
                  <c:v>130.61036948522801</c:v>
                </c:pt>
                <c:pt idx="11">
                  <c:v>141.77672888704899</c:v>
                </c:pt>
                <c:pt idx="12">
                  <c:v>151.076393002272</c:v>
                </c:pt>
                <c:pt idx="13">
                  <c:v>157.440257230063</c:v>
                </c:pt>
                <c:pt idx="14">
                  <c:v>163.27984522797701</c:v>
                </c:pt>
                <c:pt idx="15">
                  <c:v>168.88590957338101</c:v>
                </c:pt>
                <c:pt idx="16">
                  <c:v>175.781700540955</c:v>
                </c:pt>
                <c:pt idx="17">
                  <c:v>184.78644467079101</c:v>
                </c:pt>
                <c:pt idx="18">
                  <c:v>189.22110708701399</c:v>
                </c:pt>
                <c:pt idx="19">
                  <c:v>192.882225576438</c:v>
                </c:pt>
                <c:pt idx="20">
                  <c:v>205.04571337243601</c:v>
                </c:pt>
                <c:pt idx="21">
                  <c:v>217.58239999690099</c:v>
                </c:pt>
                <c:pt idx="22">
                  <c:v>221.03996006559501</c:v>
                </c:pt>
                <c:pt idx="23">
                  <c:v>223.01094927371801</c:v>
                </c:pt>
                <c:pt idx="24">
                  <c:v>226.44171606932099</c:v>
                </c:pt>
                <c:pt idx="25">
                  <c:v>225.76959738897</c:v>
                </c:pt>
                <c:pt idx="26">
                  <c:v>221.91061787462999</c:v>
                </c:pt>
                <c:pt idx="27">
                  <c:v>223.94956689487901</c:v>
                </c:pt>
                <c:pt idx="28">
                  <c:v>237.309460176112</c:v>
                </c:pt>
                <c:pt idx="29">
                  <c:v>250.44661214877101</c:v>
                </c:pt>
                <c:pt idx="30">
                  <c:v>246.332488863701</c:v>
                </c:pt>
                <c:pt idx="31">
                  <c:v>237.985727491495</c:v>
                </c:pt>
                <c:pt idx="32">
                  <c:v>239.412296089378</c:v>
                </c:pt>
                <c:pt idx="33">
                  <c:v>239.34524752645001</c:v>
                </c:pt>
                <c:pt idx="34">
                  <c:v>229.655571335953</c:v>
                </c:pt>
                <c:pt idx="35">
                  <c:v>221.11356654935699</c:v>
                </c:pt>
                <c:pt idx="36">
                  <c:v>214.960929756166</c:v>
                </c:pt>
                <c:pt idx="37">
                  <c:v>208.95145326967599</c:v>
                </c:pt>
                <c:pt idx="38">
                  <c:v>205.60237738914299</c:v>
                </c:pt>
                <c:pt idx="39">
                  <c:v>202.34951213219301</c:v>
                </c:pt>
                <c:pt idx="40">
                  <c:v>201.00393128869101</c:v>
                </c:pt>
                <c:pt idx="41">
                  <c:v>199.263590641185</c:v>
                </c:pt>
                <c:pt idx="42">
                  <c:v>201.25942413771699</c:v>
                </c:pt>
                <c:pt idx="43">
                  <c:v>207.84003822448</c:v>
                </c:pt>
                <c:pt idx="44">
                  <c:v>212.11000930685901</c:v>
                </c:pt>
                <c:pt idx="45">
                  <c:v>215.73611345860601</c:v>
                </c:pt>
                <c:pt idx="46">
                  <c:v>222.262025145948</c:v>
                </c:pt>
                <c:pt idx="47">
                  <c:v>226.23529969501399</c:v>
                </c:pt>
                <c:pt idx="48">
                  <c:v>225.71839264261001</c:v>
                </c:pt>
                <c:pt idx="49">
                  <c:v>226.86359583684401</c:v>
                </c:pt>
                <c:pt idx="50">
                  <c:v>235.66356220857199</c:v>
                </c:pt>
                <c:pt idx="51">
                  <c:v>245.255767305646</c:v>
                </c:pt>
                <c:pt idx="52">
                  <c:v>249.20470784924399</c:v>
                </c:pt>
                <c:pt idx="53">
                  <c:v>253.823643611395</c:v>
                </c:pt>
                <c:pt idx="54">
                  <c:v>262.100292789028</c:v>
                </c:pt>
                <c:pt idx="55">
                  <c:v>272.37230106784898</c:v>
                </c:pt>
                <c:pt idx="56">
                  <c:v>285.44745063117603</c:v>
                </c:pt>
                <c:pt idx="57">
                  <c:v>301.82086397749703</c:v>
                </c:pt>
                <c:pt idx="58">
                  <c:v>315.04094593362402</c:v>
                </c:pt>
                <c:pt idx="59">
                  <c:v>324.05349585397101</c:v>
                </c:pt>
                <c:pt idx="60">
                  <c:v>335.392964720625</c:v>
                </c:pt>
                <c:pt idx="61">
                  <c:v>347.75903933416203</c:v>
                </c:pt>
                <c:pt idx="62">
                  <c:v>351.43800656864897</c:v>
                </c:pt>
                <c:pt idx="63">
                  <c:v>354.26978648096002</c:v>
                </c:pt>
                <c:pt idx="64">
                  <c:v>366.42159318064199</c:v>
                </c:pt>
                <c:pt idx="65">
                  <c:v>377.74057668904499</c:v>
                </c:pt>
                <c:pt idx="66">
                  <c:v>379.23917733843001</c:v>
                </c:pt>
                <c:pt idx="67">
                  <c:v>382.28238894685899</c:v>
                </c:pt>
                <c:pt idx="68">
                  <c:v>396.77482188131501</c:v>
                </c:pt>
                <c:pt idx="69">
                  <c:v>412.33571912142298</c:v>
                </c:pt>
                <c:pt idx="70">
                  <c:v>417.55129416660299</c:v>
                </c:pt>
                <c:pt idx="71">
                  <c:v>415.92887914609099</c:v>
                </c:pt>
                <c:pt idx="72">
                  <c:v>413.84049625580099</c:v>
                </c:pt>
                <c:pt idx="73">
                  <c:v>418.27111658646601</c:v>
                </c:pt>
                <c:pt idx="74">
                  <c:v>419.98813409439703</c:v>
                </c:pt>
                <c:pt idx="75">
                  <c:v>420.18042462440599</c:v>
                </c:pt>
                <c:pt idx="76">
                  <c:v>434.41141617273399</c:v>
                </c:pt>
                <c:pt idx="77">
                  <c:v>454.09560595647798</c:v>
                </c:pt>
                <c:pt idx="78">
                  <c:v>451.938568482454</c:v>
                </c:pt>
                <c:pt idx="79">
                  <c:v>443.416728434709</c:v>
                </c:pt>
                <c:pt idx="80">
                  <c:v>458.37996242963601</c:v>
                </c:pt>
                <c:pt idx="81">
                  <c:v>467.57633923895497</c:v>
                </c:pt>
                <c:pt idx="82">
                  <c:v>465.49077439897701</c:v>
                </c:pt>
                <c:pt idx="83">
                  <c:v>470.383240743454</c:v>
                </c:pt>
                <c:pt idx="84">
                  <c:v>475.59804787691201</c:v>
                </c:pt>
                <c:pt idx="85">
                  <c:v>490.11688031173901</c:v>
                </c:pt>
                <c:pt idx="86">
                  <c:v>499.38283955540498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41-46D2-B7A3-C3AA7C820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45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RegionalPropertyType!$W$6:$W$92</c:f>
              <c:numCache>
                <c:formatCode>0</c:formatCode>
                <c:ptCount val="87"/>
                <c:pt idx="0">
                  <c:v>94.155213548558294</c:v>
                </c:pt>
                <c:pt idx="1">
                  <c:v>95.977864396841397</c:v>
                </c:pt>
                <c:pt idx="2">
                  <c:v>99.173057658151393</c:v>
                </c:pt>
                <c:pt idx="3">
                  <c:v>100</c:v>
                </c:pt>
                <c:pt idx="4">
                  <c:v>98.069732065699796</c:v>
                </c:pt>
                <c:pt idx="5">
                  <c:v>98.558885898731702</c:v>
                </c:pt>
                <c:pt idx="6">
                  <c:v>103.467741976871</c:v>
                </c:pt>
                <c:pt idx="7">
                  <c:v>106.33559560432001</c:v>
                </c:pt>
                <c:pt idx="8">
                  <c:v>104.719593064525</c:v>
                </c:pt>
                <c:pt idx="9">
                  <c:v>105.370503493144</c:v>
                </c:pt>
                <c:pt idx="10">
                  <c:v>109.71324984701199</c:v>
                </c:pt>
                <c:pt idx="11">
                  <c:v>113.12781321131099</c:v>
                </c:pt>
                <c:pt idx="12">
                  <c:v>114.051799221529</c:v>
                </c:pt>
                <c:pt idx="13">
                  <c:v>114.374735178707</c:v>
                </c:pt>
                <c:pt idx="14">
                  <c:v>117.225476579625</c:v>
                </c:pt>
                <c:pt idx="15">
                  <c:v>121.901813315646</c:v>
                </c:pt>
                <c:pt idx="16">
                  <c:v>126.464245175755</c:v>
                </c:pt>
                <c:pt idx="17">
                  <c:v>132.11077164100399</c:v>
                </c:pt>
                <c:pt idx="18">
                  <c:v>138.652679233133</c:v>
                </c:pt>
                <c:pt idx="19">
                  <c:v>144.871899364542</c:v>
                </c:pt>
                <c:pt idx="20">
                  <c:v>149.98808453092201</c:v>
                </c:pt>
                <c:pt idx="21">
                  <c:v>155.45562744631999</c:v>
                </c:pt>
                <c:pt idx="22">
                  <c:v>160.831121772134</c:v>
                </c:pt>
                <c:pt idx="23">
                  <c:v>164.25373254290801</c:v>
                </c:pt>
                <c:pt idx="24">
                  <c:v>165.722317302005</c:v>
                </c:pt>
                <c:pt idx="25">
                  <c:v>166.27343537894799</c:v>
                </c:pt>
                <c:pt idx="26">
                  <c:v>167.376797990489</c:v>
                </c:pt>
                <c:pt idx="27">
                  <c:v>170.07204714529601</c:v>
                </c:pt>
                <c:pt idx="28">
                  <c:v>173.825130606302</c:v>
                </c:pt>
                <c:pt idx="29">
                  <c:v>174.55586911080499</c:v>
                </c:pt>
                <c:pt idx="30">
                  <c:v>170.44156819112601</c:v>
                </c:pt>
                <c:pt idx="31">
                  <c:v>167.825124893533</c:v>
                </c:pt>
                <c:pt idx="32">
                  <c:v>165.14058020024001</c:v>
                </c:pt>
                <c:pt idx="33">
                  <c:v>158.347548091633</c:v>
                </c:pt>
                <c:pt idx="34">
                  <c:v>149.39911716640401</c:v>
                </c:pt>
                <c:pt idx="35">
                  <c:v>142.04329215824799</c:v>
                </c:pt>
                <c:pt idx="36">
                  <c:v>135.89557162940301</c:v>
                </c:pt>
                <c:pt idx="37">
                  <c:v>131.95097542735101</c:v>
                </c:pt>
                <c:pt idx="38">
                  <c:v>131.14163451455801</c:v>
                </c:pt>
                <c:pt idx="39">
                  <c:v>129.400035677733</c:v>
                </c:pt>
                <c:pt idx="40">
                  <c:v>125.53766593302799</c:v>
                </c:pt>
                <c:pt idx="41">
                  <c:v>122.088119203226</c:v>
                </c:pt>
                <c:pt idx="42">
                  <c:v>120.48108200276801</c:v>
                </c:pt>
                <c:pt idx="43">
                  <c:v>118.347867693319</c:v>
                </c:pt>
                <c:pt idx="44">
                  <c:v>115.177293519964</c:v>
                </c:pt>
                <c:pt idx="45">
                  <c:v>113.79986710690901</c:v>
                </c:pt>
                <c:pt idx="46">
                  <c:v>113.098844331129</c:v>
                </c:pt>
                <c:pt idx="47">
                  <c:v>111.378083714068</c:v>
                </c:pt>
                <c:pt idx="48">
                  <c:v>111.09285194047899</c:v>
                </c:pt>
                <c:pt idx="49">
                  <c:v>113.318716009791</c:v>
                </c:pt>
                <c:pt idx="50">
                  <c:v>116.489644687462</c:v>
                </c:pt>
                <c:pt idx="51">
                  <c:v>118.278897039966</c:v>
                </c:pt>
                <c:pt idx="52">
                  <c:v>119.554441551709</c:v>
                </c:pt>
                <c:pt idx="53">
                  <c:v>121.35552667077999</c:v>
                </c:pt>
                <c:pt idx="54">
                  <c:v>122.502081669285</c:v>
                </c:pt>
                <c:pt idx="55">
                  <c:v>123.517989775386</c:v>
                </c:pt>
                <c:pt idx="56">
                  <c:v>126.428860322687</c:v>
                </c:pt>
                <c:pt idx="57">
                  <c:v>130.42025392459701</c:v>
                </c:pt>
                <c:pt idx="58">
                  <c:v>130.61779323622</c:v>
                </c:pt>
                <c:pt idx="59">
                  <c:v>130.06278317040301</c:v>
                </c:pt>
                <c:pt idx="60">
                  <c:v>136.412047721075</c:v>
                </c:pt>
                <c:pt idx="61">
                  <c:v>145.45516631063899</c:v>
                </c:pt>
                <c:pt idx="62">
                  <c:v>146.654964505489</c:v>
                </c:pt>
                <c:pt idx="63">
                  <c:v>144.214231770993</c:v>
                </c:pt>
                <c:pt idx="64">
                  <c:v>144.902852035617</c:v>
                </c:pt>
                <c:pt idx="65">
                  <c:v>147.35152707123001</c:v>
                </c:pt>
                <c:pt idx="66">
                  <c:v>152.73262334850301</c:v>
                </c:pt>
                <c:pt idx="67">
                  <c:v>157.48436343364901</c:v>
                </c:pt>
                <c:pt idx="68">
                  <c:v>160.78233697966701</c:v>
                </c:pt>
                <c:pt idx="69">
                  <c:v>162.593373491996</c:v>
                </c:pt>
                <c:pt idx="70">
                  <c:v>162.67752255304001</c:v>
                </c:pt>
                <c:pt idx="71">
                  <c:v>165.94211963705399</c:v>
                </c:pt>
                <c:pt idx="72">
                  <c:v>172.46157825198301</c:v>
                </c:pt>
                <c:pt idx="73">
                  <c:v>178.55744305974</c:v>
                </c:pt>
                <c:pt idx="74">
                  <c:v>182.55391313497901</c:v>
                </c:pt>
                <c:pt idx="75">
                  <c:v>185.31217187283801</c:v>
                </c:pt>
                <c:pt idx="76">
                  <c:v>186.76999557699199</c:v>
                </c:pt>
                <c:pt idx="77">
                  <c:v>187.95821137842699</c:v>
                </c:pt>
                <c:pt idx="78">
                  <c:v>191.16461469971401</c:v>
                </c:pt>
                <c:pt idx="79">
                  <c:v>195.582348635751</c:v>
                </c:pt>
                <c:pt idx="80">
                  <c:v>201.157311574061</c:v>
                </c:pt>
                <c:pt idx="81">
                  <c:v>205.32223118311401</c:v>
                </c:pt>
                <c:pt idx="82">
                  <c:v>207.422923115233</c:v>
                </c:pt>
                <c:pt idx="83">
                  <c:v>210.36952874430301</c:v>
                </c:pt>
                <c:pt idx="84">
                  <c:v>213.605904955711</c:v>
                </c:pt>
                <c:pt idx="85">
                  <c:v>218.716132513443</c:v>
                </c:pt>
                <c:pt idx="86">
                  <c:v>223.36108199421801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A7-40F3-9DD1-7206E2CD56E7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RegionalPropertyType!$X$6:$X$92</c:f>
              <c:numCache>
                <c:formatCode>0</c:formatCode>
                <c:ptCount val="87"/>
                <c:pt idx="0">
                  <c:v>97.103627900350304</c:v>
                </c:pt>
                <c:pt idx="1">
                  <c:v>103.0269976175</c:v>
                </c:pt>
                <c:pt idx="2">
                  <c:v>103.44770042775301</c:v>
                </c:pt>
                <c:pt idx="3">
                  <c:v>100</c:v>
                </c:pt>
                <c:pt idx="4">
                  <c:v>99.468400329851505</c:v>
                </c:pt>
                <c:pt idx="5">
                  <c:v>101.57351089577899</c:v>
                </c:pt>
                <c:pt idx="6">
                  <c:v>105.40441340268799</c:v>
                </c:pt>
                <c:pt idx="7">
                  <c:v>107.97710909096701</c:v>
                </c:pt>
                <c:pt idx="8">
                  <c:v>108.079225238413</c:v>
                </c:pt>
                <c:pt idx="9">
                  <c:v>108.601695378667</c:v>
                </c:pt>
                <c:pt idx="10">
                  <c:v>111.604929640721</c:v>
                </c:pt>
                <c:pt idx="11">
                  <c:v>114.99181378315301</c:v>
                </c:pt>
                <c:pt idx="12">
                  <c:v>116.295844641782</c:v>
                </c:pt>
                <c:pt idx="13">
                  <c:v>117.375130629645</c:v>
                </c:pt>
                <c:pt idx="14">
                  <c:v>121.38567462778801</c:v>
                </c:pt>
                <c:pt idx="15">
                  <c:v>126.377255151288</c:v>
                </c:pt>
                <c:pt idx="16">
                  <c:v>131.96057161183299</c:v>
                </c:pt>
                <c:pt idx="17">
                  <c:v>138.83968872761201</c:v>
                </c:pt>
                <c:pt idx="18">
                  <c:v>142.96764970310201</c:v>
                </c:pt>
                <c:pt idx="19">
                  <c:v>146.98141726185199</c:v>
                </c:pt>
                <c:pt idx="20">
                  <c:v>155.16455474604601</c:v>
                </c:pt>
                <c:pt idx="21">
                  <c:v>161.36843413962799</c:v>
                </c:pt>
                <c:pt idx="22">
                  <c:v>163.74499956632701</c:v>
                </c:pt>
                <c:pt idx="23">
                  <c:v>170.480160073289</c:v>
                </c:pt>
                <c:pt idx="24">
                  <c:v>180.03277639049901</c:v>
                </c:pt>
                <c:pt idx="25">
                  <c:v>184.875426529094</c:v>
                </c:pt>
                <c:pt idx="26">
                  <c:v>183.037608945877</c:v>
                </c:pt>
                <c:pt idx="27">
                  <c:v>181.06776747742001</c:v>
                </c:pt>
                <c:pt idx="28">
                  <c:v>182.27255734020201</c:v>
                </c:pt>
                <c:pt idx="29">
                  <c:v>183.766497488759</c:v>
                </c:pt>
                <c:pt idx="30">
                  <c:v>185.91017940416501</c:v>
                </c:pt>
                <c:pt idx="31">
                  <c:v>186.16388580293199</c:v>
                </c:pt>
                <c:pt idx="32">
                  <c:v>181.73612859764401</c:v>
                </c:pt>
                <c:pt idx="33">
                  <c:v>176.65085510459099</c:v>
                </c:pt>
                <c:pt idx="34">
                  <c:v>170.45592602112399</c:v>
                </c:pt>
                <c:pt idx="35">
                  <c:v>162.152115786389</c:v>
                </c:pt>
                <c:pt idx="36">
                  <c:v>152.17729228058701</c:v>
                </c:pt>
                <c:pt idx="37">
                  <c:v>145.80788492052801</c:v>
                </c:pt>
                <c:pt idx="38">
                  <c:v>145.58534213675401</c:v>
                </c:pt>
                <c:pt idx="39">
                  <c:v>144.47506606102101</c:v>
                </c:pt>
                <c:pt idx="40">
                  <c:v>139.93192634882101</c:v>
                </c:pt>
                <c:pt idx="41">
                  <c:v>135.77300875275199</c:v>
                </c:pt>
                <c:pt idx="42">
                  <c:v>133.77806387148499</c:v>
                </c:pt>
                <c:pt idx="43">
                  <c:v>131.66060260688101</c:v>
                </c:pt>
                <c:pt idx="44">
                  <c:v>129.59470927388799</c:v>
                </c:pt>
                <c:pt idx="45">
                  <c:v>131.03192781673599</c:v>
                </c:pt>
                <c:pt idx="46">
                  <c:v>132.03387325557901</c:v>
                </c:pt>
                <c:pt idx="47">
                  <c:v>129.16815536234299</c:v>
                </c:pt>
                <c:pt idx="48">
                  <c:v>125.473774705816</c:v>
                </c:pt>
                <c:pt idx="49">
                  <c:v>125.26506886051099</c:v>
                </c:pt>
                <c:pt idx="50">
                  <c:v>131.75181601388499</c:v>
                </c:pt>
                <c:pt idx="51">
                  <c:v>136.05204324901601</c:v>
                </c:pt>
                <c:pt idx="52">
                  <c:v>134.69770394742901</c:v>
                </c:pt>
                <c:pt idx="53">
                  <c:v>136.29524908884099</c:v>
                </c:pt>
                <c:pt idx="54">
                  <c:v>141.235244370213</c:v>
                </c:pt>
                <c:pt idx="55">
                  <c:v>144.51335998514801</c:v>
                </c:pt>
                <c:pt idx="56">
                  <c:v>146.915177264292</c:v>
                </c:pt>
                <c:pt idx="57">
                  <c:v>150.156886058807</c:v>
                </c:pt>
                <c:pt idx="58">
                  <c:v>154.630621380988</c:v>
                </c:pt>
                <c:pt idx="59">
                  <c:v>159.54005116519701</c:v>
                </c:pt>
                <c:pt idx="60">
                  <c:v>163.543437007542</c:v>
                </c:pt>
                <c:pt idx="61">
                  <c:v>167.32322175448999</c:v>
                </c:pt>
                <c:pt idx="62">
                  <c:v>168.53601486926399</c:v>
                </c:pt>
                <c:pt idx="63">
                  <c:v>170.68696652910401</c:v>
                </c:pt>
                <c:pt idx="64">
                  <c:v>179.32748308606301</c:v>
                </c:pt>
                <c:pt idx="65">
                  <c:v>187.88483107317899</c:v>
                </c:pt>
                <c:pt idx="66">
                  <c:v>186.96149832175101</c:v>
                </c:pt>
                <c:pt idx="67">
                  <c:v>185.97238811708701</c:v>
                </c:pt>
                <c:pt idx="68">
                  <c:v>196.86909155327501</c:v>
                </c:pt>
                <c:pt idx="69">
                  <c:v>213.68920409130499</c:v>
                </c:pt>
                <c:pt idx="70">
                  <c:v>220.465736467884</c:v>
                </c:pt>
                <c:pt idx="71">
                  <c:v>218.82706949338601</c:v>
                </c:pt>
                <c:pt idx="72">
                  <c:v>221.88524872442699</c:v>
                </c:pt>
                <c:pt idx="73">
                  <c:v>228.199133713923</c:v>
                </c:pt>
                <c:pt idx="74">
                  <c:v>233.43413846361699</c:v>
                </c:pt>
                <c:pt idx="75">
                  <c:v>238.34572297390099</c:v>
                </c:pt>
                <c:pt idx="76">
                  <c:v>244.13419243003801</c:v>
                </c:pt>
                <c:pt idx="77">
                  <c:v>247.600871838496</c:v>
                </c:pt>
                <c:pt idx="78">
                  <c:v>253.83648720083801</c:v>
                </c:pt>
                <c:pt idx="79">
                  <c:v>265.393755980653</c:v>
                </c:pt>
                <c:pt idx="80">
                  <c:v>272.352725316766</c:v>
                </c:pt>
                <c:pt idx="81">
                  <c:v>269.34858981407399</c:v>
                </c:pt>
                <c:pt idx="82">
                  <c:v>276.85161506591498</c:v>
                </c:pt>
                <c:pt idx="83">
                  <c:v>294.473521854544</c:v>
                </c:pt>
                <c:pt idx="84">
                  <c:v>305.290007838446</c:v>
                </c:pt>
                <c:pt idx="85">
                  <c:v>319.92003383802302</c:v>
                </c:pt>
                <c:pt idx="86">
                  <c:v>325.97199843471799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A7-40F3-9DD1-7206E2CD56E7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RegionalPropertyType!$Y$6:$Y$92</c:f>
              <c:numCache>
                <c:formatCode>0</c:formatCode>
                <c:ptCount val="87"/>
                <c:pt idx="0">
                  <c:v>98.145855844946695</c:v>
                </c:pt>
                <c:pt idx="1">
                  <c:v>96.786572073733495</c:v>
                </c:pt>
                <c:pt idx="2">
                  <c:v>97.212979014960993</c:v>
                </c:pt>
                <c:pt idx="3">
                  <c:v>100</c:v>
                </c:pt>
                <c:pt idx="4">
                  <c:v>101.91732076880599</c:v>
                </c:pt>
                <c:pt idx="5">
                  <c:v>102.850612507807</c:v>
                </c:pt>
                <c:pt idx="6">
                  <c:v>105.85176403049699</c:v>
                </c:pt>
                <c:pt idx="7">
                  <c:v>108.937854154161</c:v>
                </c:pt>
                <c:pt idx="8">
                  <c:v>109.53183337165299</c:v>
                </c:pt>
                <c:pt idx="9">
                  <c:v>110.392260126843</c:v>
                </c:pt>
                <c:pt idx="10">
                  <c:v>113.46877674276899</c:v>
                </c:pt>
                <c:pt idx="11">
                  <c:v>118.610373572257</c:v>
                </c:pt>
                <c:pt idx="12">
                  <c:v>124.42192363078399</c:v>
                </c:pt>
                <c:pt idx="13">
                  <c:v>127.175415966613</c:v>
                </c:pt>
                <c:pt idx="14">
                  <c:v>128.84785662484299</c:v>
                </c:pt>
                <c:pt idx="15">
                  <c:v>134.65255592353699</c:v>
                </c:pt>
                <c:pt idx="16">
                  <c:v>142.64977253926401</c:v>
                </c:pt>
                <c:pt idx="17">
                  <c:v>149.45851433797</c:v>
                </c:pt>
                <c:pt idx="18">
                  <c:v>154.61287468644099</c:v>
                </c:pt>
                <c:pt idx="19">
                  <c:v>159.794559790867</c:v>
                </c:pt>
                <c:pt idx="20">
                  <c:v>168.48893601373601</c:v>
                </c:pt>
                <c:pt idx="21">
                  <c:v>178.96302376054399</c:v>
                </c:pt>
                <c:pt idx="22">
                  <c:v>180.10264376392499</c:v>
                </c:pt>
                <c:pt idx="23">
                  <c:v>179.395005516976</c:v>
                </c:pt>
                <c:pt idx="24">
                  <c:v>188.481646141276</c:v>
                </c:pt>
                <c:pt idx="25">
                  <c:v>196.25121871236999</c:v>
                </c:pt>
                <c:pt idx="26">
                  <c:v>189.54438770220099</c:v>
                </c:pt>
                <c:pt idx="27">
                  <c:v>183.70781719186201</c:v>
                </c:pt>
                <c:pt idx="28">
                  <c:v>189.26108686275001</c:v>
                </c:pt>
                <c:pt idx="29">
                  <c:v>193.992205242674</c:v>
                </c:pt>
                <c:pt idx="30">
                  <c:v>188.254930817434</c:v>
                </c:pt>
                <c:pt idx="31">
                  <c:v>180.48996785032699</c:v>
                </c:pt>
                <c:pt idx="32">
                  <c:v>176.68446401804499</c:v>
                </c:pt>
                <c:pt idx="33">
                  <c:v>169.908502698912</c:v>
                </c:pt>
                <c:pt idx="34">
                  <c:v>158.35559973383701</c:v>
                </c:pt>
                <c:pt idx="35">
                  <c:v>149.43103411153601</c:v>
                </c:pt>
                <c:pt idx="36">
                  <c:v>145.406623379601</c:v>
                </c:pt>
                <c:pt idx="37">
                  <c:v>142.44915762130199</c:v>
                </c:pt>
                <c:pt idx="38">
                  <c:v>138.43233993847301</c:v>
                </c:pt>
                <c:pt idx="39">
                  <c:v>134.702931609616</c:v>
                </c:pt>
                <c:pt idx="40">
                  <c:v>132.523421176244</c:v>
                </c:pt>
                <c:pt idx="41">
                  <c:v>131.03704587368799</c:v>
                </c:pt>
                <c:pt idx="42">
                  <c:v>131.071109962409</c:v>
                </c:pt>
                <c:pt idx="43">
                  <c:v>130.30636470782301</c:v>
                </c:pt>
                <c:pt idx="44">
                  <c:v>128.400339999545</c:v>
                </c:pt>
                <c:pt idx="45">
                  <c:v>128.49323080977899</c:v>
                </c:pt>
                <c:pt idx="46">
                  <c:v>129.37283846497701</c:v>
                </c:pt>
                <c:pt idx="47">
                  <c:v>128.49258565298601</c:v>
                </c:pt>
                <c:pt idx="48">
                  <c:v>128.404187356872</c:v>
                </c:pt>
                <c:pt idx="49">
                  <c:v>130.93037740088701</c:v>
                </c:pt>
                <c:pt idx="50">
                  <c:v>133.70012042311501</c:v>
                </c:pt>
                <c:pt idx="51">
                  <c:v>135.07303942834099</c:v>
                </c:pt>
                <c:pt idx="52">
                  <c:v>139.15581118282699</c:v>
                </c:pt>
                <c:pt idx="53">
                  <c:v>146.02407460388599</c:v>
                </c:pt>
                <c:pt idx="54">
                  <c:v>145.34453494268001</c:v>
                </c:pt>
                <c:pt idx="55">
                  <c:v>141.428507493269</c:v>
                </c:pt>
                <c:pt idx="56">
                  <c:v>144.97289970979199</c:v>
                </c:pt>
                <c:pt idx="57">
                  <c:v>153.84357964024699</c:v>
                </c:pt>
                <c:pt idx="58">
                  <c:v>159.726417879888</c:v>
                </c:pt>
                <c:pt idx="59">
                  <c:v>160.67274767845601</c:v>
                </c:pt>
                <c:pt idx="60">
                  <c:v>163.09197542596601</c:v>
                </c:pt>
                <c:pt idx="61">
                  <c:v>166.19345508886701</c:v>
                </c:pt>
                <c:pt idx="62">
                  <c:v>166.52334318298199</c:v>
                </c:pt>
                <c:pt idx="63">
                  <c:v>166.53649916136899</c:v>
                </c:pt>
                <c:pt idx="64">
                  <c:v>168.96850212422501</c:v>
                </c:pt>
                <c:pt idx="65">
                  <c:v>172.221257257324</c:v>
                </c:pt>
                <c:pt idx="66">
                  <c:v>177.93648116333401</c:v>
                </c:pt>
                <c:pt idx="67">
                  <c:v>184.85645642895699</c:v>
                </c:pt>
                <c:pt idx="68">
                  <c:v>191.21834306077099</c:v>
                </c:pt>
                <c:pt idx="69">
                  <c:v>197.231125844427</c:v>
                </c:pt>
                <c:pt idx="70">
                  <c:v>196.900421911828</c:v>
                </c:pt>
                <c:pt idx="71">
                  <c:v>193.776414196893</c:v>
                </c:pt>
                <c:pt idx="72">
                  <c:v>196.570577644982</c:v>
                </c:pt>
                <c:pt idx="73">
                  <c:v>204.18060411210899</c:v>
                </c:pt>
                <c:pt idx="74">
                  <c:v>206.848917299497</c:v>
                </c:pt>
                <c:pt idx="75">
                  <c:v>203.24782073377699</c:v>
                </c:pt>
                <c:pt idx="76">
                  <c:v>200.77601220255499</c:v>
                </c:pt>
                <c:pt idx="77">
                  <c:v>200.808678837814</c:v>
                </c:pt>
                <c:pt idx="78">
                  <c:v>202.81291599904199</c:v>
                </c:pt>
                <c:pt idx="79">
                  <c:v>204.864255745111</c:v>
                </c:pt>
                <c:pt idx="80">
                  <c:v>204.942340329231</c:v>
                </c:pt>
                <c:pt idx="81">
                  <c:v>202.92171965375101</c:v>
                </c:pt>
                <c:pt idx="82">
                  <c:v>205.598226173689</c:v>
                </c:pt>
                <c:pt idx="83">
                  <c:v>213.907426648041</c:v>
                </c:pt>
                <c:pt idx="84">
                  <c:v>224.791637996129</c:v>
                </c:pt>
                <c:pt idx="85">
                  <c:v>234.194528045331</c:v>
                </c:pt>
                <c:pt idx="86">
                  <c:v>238.20191729028099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A7-40F3-9DD1-7206E2CD56E7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RegionalPropertyType!$Z$6:$Z$92</c:f>
              <c:numCache>
                <c:formatCode>0</c:formatCode>
                <c:ptCount val="87"/>
                <c:pt idx="0">
                  <c:v>94.882263473478204</c:v>
                </c:pt>
                <c:pt idx="1">
                  <c:v>98.445188622791406</c:v>
                </c:pt>
                <c:pt idx="2">
                  <c:v>99.971937829687903</c:v>
                </c:pt>
                <c:pt idx="3">
                  <c:v>100</c:v>
                </c:pt>
                <c:pt idx="4">
                  <c:v>102.520123892613</c:v>
                </c:pt>
                <c:pt idx="5">
                  <c:v>108.890130477458</c:v>
                </c:pt>
                <c:pt idx="6">
                  <c:v>112.507246325796</c:v>
                </c:pt>
                <c:pt idx="7">
                  <c:v>111.053295619812</c:v>
                </c:pt>
                <c:pt idx="8">
                  <c:v>111.286428231445</c:v>
                </c:pt>
                <c:pt idx="9">
                  <c:v>114.95079620937101</c:v>
                </c:pt>
                <c:pt idx="10">
                  <c:v>119.50699044762599</c:v>
                </c:pt>
                <c:pt idx="11">
                  <c:v>123.455007697076</c:v>
                </c:pt>
                <c:pt idx="12">
                  <c:v>127.205026927456</c:v>
                </c:pt>
                <c:pt idx="13">
                  <c:v>128.431054590922</c:v>
                </c:pt>
                <c:pt idx="14">
                  <c:v>127.94909314592999</c:v>
                </c:pt>
                <c:pt idx="15">
                  <c:v>131.58621620862399</c:v>
                </c:pt>
                <c:pt idx="16">
                  <c:v>140.88165051024501</c:v>
                </c:pt>
                <c:pt idx="17">
                  <c:v>149.88444131695999</c:v>
                </c:pt>
                <c:pt idx="18">
                  <c:v>153.483026723015</c:v>
                </c:pt>
                <c:pt idx="19">
                  <c:v>156.47682801968199</c:v>
                </c:pt>
                <c:pt idx="20">
                  <c:v>165.03769221927701</c:v>
                </c:pt>
                <c:pt idx="21">
                  <c:v>179.56291022682399</c:v>
                </c:pt>
                <c:pt idx="22">
                  <c:v>188.222379865421</c:v>
                </c:pt>
                <c:pt idx="23">
                  <c:v>185.438124498447</c:v>
                </c:pt>
                <c:pt idx="24">
                  <c:v>179.67955142805201</c:v>
                </c:pt>
                <c:pt idx="25">
                  <c:v>174.01316208846299</c:v>
                </c:pt>
                <c:pt idx="26">
                  <c:v>170.58711683947499</c:v>
                </c:pt>
                <c:pt idx="27">
                  <c:v>171.81476613015801</c:v>
                </c:pt>
                <c:pt idx="28">
                  <c:v>175.87323209221299</c:v>
                </c:pt>
                <c:pt idx="29">
                  <c:v>175.66112890280701</c:v>
                </c:pt>
                <c:pt idx="30">
                  <c:v>167.773101483734</c:v>
                </c:pt>
                <c:pt idx="31">
                  <c:v>159.55138416829899</c:v>
                </c:pt>
                <c:pt idx="32">
                  <c:v>151.85520018583</c:v>
                </c:pt>
                <c:pt idx="33">
                  <c:v>144.68543227332901</c:v>
                </c:pt>
                <c:pt idx="34">
                  <c:v>136.17683649622199</c:v>
                </c:pt>
                <c:pt idx="35">
                  <c:v>128.148881632941</c:v>
                </c:pt>
                <c:pt idx="36">
                  <c:v>123.19430853204599</c:v>
                </c:pt>
                <c:pt idx="37">
                  <c:v>116.341103827832</c:v>
                </c:pt>
                <c:pt idx="38">
                  <c:v>107.288382492945</c:v>
                </c:pt>
                <c:pt idx="39">
                  <c:v>103.142200451938</c:v>
                </c:pt>
                <c:pt idx="40">
                  <c:v>105.982613290419</c:v>
                </c:pt>
                <c:pt idx="41">
                  <c:v>108.904231449937</c:v>
                </c:pt>
                <c:pt idx="42">
                  <c:v>110.006767816628</c:v>
                </c:pt>
                <c:pt idx="43">
                  <c:v>110.821408897252</c:v>
                </c:pt>
                <c:pt idx="44">
                  <c:v>112.938787023133</c:v>
                </c:pt>
                <c:pt idx="45">
                  <c:v>116.348307228485</c:v>
                </c:pt>
                <c:pt idx="46">
                  <c:v>118.857267613573</c:v>
                </c:pt>
                <c:pt idx="47">
                  <c:v>119.85279062383501</c:v>
                </c:pt>
                <c:pt idx="48">
                  <c:v>122.989690414416</c:v>
                </c:pt>
                <c:pt idx="49">
                  <c:v>128.38841402484499</c:v>
                </c:pt>
                <c:pt idx="50">
                  <c:v>132.061920788511</c:v>
                </c:pt>
                <c:pt idx="51">
                  <c:v>134.87862187198101</c:v>
                </c:pt>
                <c:pt idx="52">
                  <c:v>139.11109973584701</c:v>
                </c:pt>
                <c:pt idx="53">
                  <c:v>143.54463297722</c:v>
                </c:pt>
                <c:pt idx="54">
                  <c:v>148.87611539626599</c:v>
                </c:pt>
                <c:pt idx="55">
                  <c:v>154.07573756920101</c:v>
                </c:pt>
                <c:pt idx="56">
                  <c:v>159.601281523729</c:v>
                </c:pt>
                <c:pt idx="57">
                  <c:v>167.874468498543</c:v>
                </c:pt>
                <c:pt idx="58">
                  <c:v>172.90329977162401</c:v>
                </c:pt>
                <c:pt idx="59">
                  <c:v>174.08815033798899</c:v>
                </c:pt>
                <c:pt idx="60">
                  <c:v>178.79876790556801</c:v>
                </c:pt>
                <c:pt idx="61">
                  <c:v>186.89061706184501</c:v>
                </c:pt>
                <c:pt idx="62">
                  <c:v>192.49610486615501</c:v>
                </c:pt>
                <c:pt idx="63">
                  <c:v>195.96294934081001</c:v>
                </c:pt>
                <c:pt idx="64">
                  <c:v>202.15813262841101</c:v>
                </c:pt>
                <c:pt idx="65">
                  <c:v>211.012671786136</c:v>
                </c:pt>
                <c:pt idx="66">
                  <c:v>216.993649045056</c:v>
                </c:pt>
                <c:pt idx="67">
                  <c:v>219.38209248302601</c:v>
                </c:pt>
                <c:pt idx="68">
                  <c:v>226.155510809953</c:v>
                </c:pt>
                <c:pt idx="69">
                  <c:v>236.03493079099499</c:v>
                </c:pt>
                <c:pt idx="70">
                  <c:v>237.97576891431001</c:v>
                </c:pt>
                <c:pt idx="71">
                  <c:v>239.105329776883</c:v>
                </c:pt>
                <c:pt idx="72">
                  <c:v>249.941208206228</c:v>
                </c:pt>
                <c:pt idx="73">
                  <c:v>261.63098685751402</c:v>
                </c:pt>
                <c:pt idx="74">
                  <c:v>267.184180474605</c:v>
                </c:pt>
                <c:pt idx="75">
                  <c:v>271.67982697601599</c:v>
                </c:pt>
                <c:pt idx="76">
                  <c:v>280.36464048404798</c:v>
                </c:pt>
                <c:pt idx="77">
                  <c:v>293.29253262667203</c:v>
                </c:pt>
                <c:pt idx="78">
                  <c:v>304.28089274054702</c:v>
                </c:pt>
                <c:pt idx="79">
                  <c:v>308.202933946607</c:v>
                </c:pt>
                <c:pt idx="80">
                  <c:v>310.59206253643498</c:v>
                </c:pt>
                <c:pt idx="81">
                  <c:v>317.83624518612498</c:v>
                </c:pt>
                <c:pt idx="82">
                  <c:v>330.34967354653401</c:v>
                </c:pt>
                <c:pt idx="83">
                  <c:v>341.30815849060798</c:v>
                </c:pt>
                <c:pt idx="84">
                  <c:v>353.86628266033398</c:v>
                </c:pt>
                <c:pt idx="85">
                  <c:v>371.73985203257803</c:v>
                </c:pt>
                <c:pt idx="86">
                  <c:v>381.01488723636402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A7-40F3-9DD1-7206E2CD5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45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RegionalPropertyType!$AA$6:$AA$92</c:f>
              <c:numCache>
                <c:formatCode>0</c:formatCode>
                <c:ptCount val="87"/>
                <c:pt idx="0">
                  <c:v>94.079187649253996</c:v>
                </c:pt>
                <c:pt idx="1">
                  <c:v>98.700843636002503</c:v>
                </c:pt>
                <c:pt idx="2">
                  <c:v>100.280602997229</c:v>
                </c:pt>
                <c:pt idx="3">
                  <c:v>100</c:v>
                </c:pt>
                <c:pt idx="4">
                  <c:v>100.825790527709</c:v>
                </c:pt>
                <c:pt idx="5">
                  <c:v>102.339034149162</c:v>
                </c:pt>
                <c:pt idx="6">
                  <c:v>101.52609835705</c:v>
                </c:pt>
                <c:pt idx="7">
                  <c:v>100.06772304468601</c:v>
                </c:pt>
                <c:pt idx="8">
                  <c:v>101.684052547924</c:v>
                </c:pt>
                <c:pt idx="9">
                  <c:v>104.93968583574301</c:v>
                </c:pt>
                <c:pt idx="10">
                  <c:v>107.395050593839</c:v>
                </c:pt>
                <c:pt idx="11">
                  <c:v>108.954264433199</c:v>
                </c:pt>
                <c:pt idx="12">
                  <c:v>112.27096101193899</c:v>
                </c:pt>
                <c:pt idx="13">
                  <c:v>116.83729826429099</c:v>
                </c:pt>
                <c:pt idx="14">
                  <c:v>118.84324565675099</c:v>
                </c:pt>
                <c:pt idx="15">
                  <c:v>120.499904567931</c:v>
                </c:pt>
                <c:pt idx="16">
                  <c:v>125.642657989943</c:v>
                </c:pt>
                <c:pt idx="17">
                  <c:v>131.19636758078499</c:v>
                </c:pt>
                <c:pt idx="18">
                  <c:v>134.674131078084</c:v>
                </c:pt>
                <c:pt idx="19">
                  <c:v>138.18369317225799</c:v>
                </c:pt>
                <c:pt idx="20">
                  <c:v>144.41717751496799</c:v>
                </c:pt>
                <c:pt idx="21">
                  <c:v>151.411285333899</c:v>
                </c:pt>
                <c:pt idx="22">
                  <c:v>157.128959645761</c:v>
                </c:pt>
                <c:pt idx="23">
                  <c:v>162.04702885440801</c:v>
                </c:pt>
                <c:pt idx="24">
                  <c:v>166.72260620255599</c:v>
                </c:pt>
                <c:pt idx="25">
                  <c:v>171.441025446244</c:v>
                </c:pt>
                <c:pt idx="26">
                  <c:v>171.63038883332399</c:v>
                </c:pt>
                <c:pt idx="27">
                  <c:v>169.75289925288101</c:v>
                </c:pt>
                <c:pt idx="28">
                  <c:v>173.81832873917699</c:v>
                </c:pt>
                <c:pt idx="29">
                  <c:v>181.96359978104201</c:v>
                </c:pt>
                <c:pt idx="30">
                  <c:v>181.738825109532</c:v>
                </c:pt>
                <c:pt idx="31">
                  <c:v>175.5000105455</c:v>
                </c:pt>
                <c:pt idx="32">
                  <c:v>173.45491913966899</c:v>
                </c:pt>
                <c:pt idx="33">
                  <c:v>172.60573054560501</c:v>
                </c:pt>
                <c:pt idx="34">
                  <c:v>163.60974884724499</c:v>
                </c:pt>
                <c:pt idx="35">
                  <c:v>151.03186562034199</c:v>
                </c:pt>
                <c:pt idx="36">
                  <c:v>139.31226029308999</c:v>
                </c:pt>
                <c:pt idx="37">
                  <c:v>126.66802239621001</c:v>
                </c:pt>
                <c:pt idx="38">
                  <c:v>118.066504579336</c:v>
                </c:pt>
                <c:pt idx="39">
                  <c:v>114.98402371324801</c:v>
                </c:pt>
                <c:pt idx="40">
                  <c:v>113.210972000582</c:v>
                </c:pt>
                <c:pt idx="41">
                  <c:v>109.959602299453</c:v>
                </c:pt>
                <c:pt idx="42">
                  <c:v>106.155500761716</c:v>
                </c:pt>
                <c:pt idx="43">
                  <c:v>103.47442477698699</c:v>
                </c:pt>
                <c:pt idx="44">
                  <c:v>103.432918182802</c:v>
                </c:pt>
                <c:pt idx="45">
                  <c:v>105.03274874924</c:v>
                </c:pt>
                <c:pt idx="46">
                  <c:v>105.220718767083</c:v>
                </c:pt>
                <c:pt idx="47">
                  <c:v>104.254925305679</c:v>
                </c:pt>
                <c:pt idx="48">
                  <c:v>105.484882423833</c:v>
                </c:pt>
                <c:pt idx="49">
                  <c:v>108.08624705911301</c:v>
                </c:pt>
                <c:pt idx="50">
                  <c:v>110.051963419571</c:v>
                </c:pt>
                <c:pt idx="51">
                  <c:v>111.774719514137</c:v>
                </c:pt>
                <c:pt idx="52">
                  <c:v>115.13291759129601</c:v>
                </c:pt>
                <c:pt idx="53">
                  <c:v>120.789207002846</c:v>
                </c:pt>
                <c:pt idx="54">
                  <c:v>125.635357087016</c:v>
                </c:pt>
                <c:pt idx="55">
                  <c:v>127.874606779274</c:v>
                </c:pt>
                <c:pt idx="56">
                  <c:v>132.76703977414601</c:v>
                </c:pt>
                <c:pt idx="57">
                  <c:v>140.651063827434</c:v>
                </c:pt>
                <c:pt idx="58">
                  <c:v>144.61126598156201</c:v>
                </c:pt>
                <c:pt idx="59">
                  <c:v>145.97778020702901</c:v>
                </c:pt>
                <c:pt idx="60">
                  <c:v>149.489464600058</c:v>
                </c:pt>
                <c:pt idx="61">
                  <c:v>153.53046950228099</c:v>
                </c:pt>
                <c:pt idx="62">
                  <c:v>155.433816589158</c:v>
                </c:pt>
                <c:pt idx="63">
                  <c:v>157.088190057904</c:v>
                </c:pt>
                <c:pt idx="64">
                  <c:v>161.25281213503999</c:v>
                </c:pt>
                <c:pt idx="65">
                  <c:v>165.63527367627401</c:v>
                </c:pt>
                <c:pt idx="66">
                  <c:v>169.38850660572601</c:v>
                </c:pt>
                <c:pt idx="67">
                  <c:v>173.63588394573301</c:v>
                </c:pt>
                <c:pt idx="68">
                  <c:v>179.88540516338301</c:v>
                </c:pt>
                <c:pt idx="69">
                  <c:v>186.422100228819</c:v>
                </c:pt>
                <c:pt idx="70">
                  <c:v>188.02998062532001</c:v>
                </c:pt>
                <c:pt idx="71">
                  <c:v>189.05692443754501</c:v>
                </c:pt>
                <c:pt idx="72">
                  <c:v>196.514141528838</c:v>
                </c:pt>
                <c:pt idx="73">
                  <c:v>205.211188752748</c:v>
                </c:pt>
                <c:pt idx="74">
                  <c:v>203.98614450058199</c:v>
                </c:pt>
                <c:pt idx="75">
                  <c:v>200.418079363505</c:v>
                </c:pt>
                <c:pt idx="76">
                  <c:v>204.48122712552899</c:v>
                </c:pt>
                <c:pt idx="77">
                  <c:v>212.784646268232</c:v>
                </c:pt>
                <c:pt idx="78">
                  <c:v>215.25802958624701</c:v>
                </c:pt>
                <c:pt idx="79">
                  <c:v>212.20428325211199</c:v>
                </c:pt>
                <c:pt idx="80">
                  <c:v>212.58403129703899</c:v>
                </c:pt>
                <c:pt idx="81">
                  <c:v>217.96832467655599</c:v>
                </c:pt>
                <c:pt idx="82">
                  <c:v>225.71411653312001</c:v>
                </c:pt>
                <c:pt idx="83">
                  <c:v>227.42347332725899</c:v>
                </c:pt>
                <c:pt idx="84">
                  <c:v>225.12894234667701</c:v>
                </c:pt>
                <c:pt idx="85">
                  <c:v>227.565508192491</c:v>
                </c:pt>
                <c:pt idx="86">
                  <c:v>232.189396398094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21-4866-9753-79778E4F0548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RegionalPropertyType!$AB$6:$AB$92</c:f>
              <c:numCache>
                <c:formatCode>0</c:formatCode>
                <c:ptCount val="87"/>
                <c:pt idx="0">
                  <c:v>92.381256016206294</c:v>
                </c:pt>
                <c:pt idx="1">
                  <c:v>94.513748598305099</c:v>
                </c:pt>
                <c:pt idx="2">
                  <c:v>97.132574689655598</c:v>
                </c:pt>
                <c:pt idx="3">
                  <c:v>100</c:v>
                </c:pt>
                <c:pt idx="4">
                  <c:v>101.32032342441499</c:v>
                </c:pt>
                <c:pt idx="5">
                  <c:v>101.465401348143</c:v>
                </c:pt>
                <c:pt idx="6">
                  <c:v>101.43485979960001</c:v>
                </c:pt>
                <c:pt idx="7">
                  <c:v>102.322524425639</c:v>
                </c:pt>
                <c:pt idx="8">
                  <c:v>103.70333322664101</c:v>
                </c:pt>
                <c:pt idx="9">
                  <c:v>106.322424200128</c:v>
                </c:pt>
                <c:pt idx="10">
                  <c:v>109.98233967325601</c:v>
                </c:pt>
                <c:pt idx="11">
                  <c:v>111.795921260474</c:v>
                </c:pt>
                <c:pt idx="12">
                  <c:v>111.92883035494999</c:v>
                </c:pt>
                <c:pt idx="13">
                  <c:v>112.925979646626</c:v>
                </c:pt>
                <c:pt idx="14">
                  <c:v>116.16781668765501</c:v>
                </c:pt>
                <c:pt idx="15">
                  <c:v>120.886640724515</c:v>
                </c:pt>
                <c:pt idx="16">
                  <c:v>127.40362111915999</c:v>
                </c:pt>
                <c:pt idx="17">
                  <c:v>134.60094307460099</c:v>
                </c:pt>
                <c:pt idx="18">
                  <c:v>137.49419313433199</c:v>
                </c:pt>
                <c:pt idx="19">
                  <c:v>139.78471409168</c:v>
                </c:pt>
                <c:pt idx="20">
                  <c:v>146.79007294072099</c:v>
                </c:pt>
                <c:pt idx="21">
                  <c:v>155.00028216021801</c:v>
                </c:pt>
                <c:pt idx="22">
                  <c:v>160.51469042223701</c:v>
                </c:pt>
                <c:pt idx="23">
                  <c:v>164.942908075194</c:v>
                </c:pt>
                <c:pt idx="24">
                  <c:v>171.557715215321</c:v>
                </c:pt>
                <c:pt idx="25">
                  <c:v>179.20314466334901</c:v>
                </c:pt>
                <c:pt idx="26">
                  <c:v>184.31317070392799</c:v>
                </c:pt>
                <c:pt idx="27">
                  <c:v>187.350099119959</c:v>
                </c:pt>
                <c:pt idx="28">
                  <c:v>191.15266397112299</c:v>
                </c:pt>
                <c:pt idx="29">
                  <c:v>195.915482733592</c:v>
                </c:pt>
                <c:pt idx="30">
                  <c:v>197.220214613759</c:v>
                </c:pt>
                <c:pt idx="31">
                  <c:v>194.32241654118599</c:v>
                </c:pt>
                <c:pt idx="32">
                  <c:v>190.875339282444</c:v>
                </c:pt>
                <c:pt idx="33">
                  <c:v>186.615516484453</c:v>
                </c:pt>
                <c:pt idx="34">
                  <c:v>175.617790756131</c:v>
                </c:pt>
                <c:pt idx="35">
                  <c:v>163.09625013920601</c:v>
                </c:pt>
                <c:pt idx="36">
                  <c:v>151.08130269163701</c:v>
                </c:pt>
                <c:pt idx="37">
                  <c:v>139.800558460947</c:v>
                </c:pt>
                <c:pt idx="38">
                  <c:v>134.28716455762901</c:v>
                </c:pt>
                <c:pt idx="39">
                  <c:v>132.50836526951201</c:v>
                </c:pt>
                <c:pt idx="40">
                  <c:v>132.83724779664101</c:v>
                </c:pt>
                <c:pt idx="41">
                  <c:v>134.16724817808199</c:v>
                </c:pt>
                <c:pt idx="42">
                  <c:v>128.52863691124401</c:v>
                </c:pt>
                <c:pt idx="43">
                  <c:v>121.13584708267101</c:v>
                </c:pt>
                <c:pt idx="44">
                  <c:v>120.820185261266</c:v>
                </c:pt>
                <c:pt idx="45">
                  <c:v>123.135206317095</c:v>
                </c:pt>
                <c:pt idx="46">
                  <c:v>122.449938443074</c:v>
                </c:pt>
                <c:pt idx="47">
                  <c:v>121.077583248688</c:v>
                </c:pt>
                <c:pt idx="48">
                  <c:v>123.76564783662199</c:v>
                </c:pt>
                <c:pt idx="49">
                  <c:v>127.906209635862</c:v>
                </c:pt>
                <c:pt idx="50">
                  <c:v>130.19754054860999</c:v>
                </c:pt>
                <c:pt idx="51">
                  <c:v>130.807660112392</c:v>
                </c:pt>
                <c:pt idx="52">
                  <c:v>133.315245659607</c:v>
                </c:pt>
                <c:pt idx="53">
                  <c:v>139.109289580725</c:v>
                </c:pt>
                <c:pt idx="54">
                  <c:v>145.83778426211001</c:v>
                </c:pt>
                <c:pt idx="55">
                  <c:v>150.26914588148901</c:v>
                </c:pt>
                <c:pt idx="56">
                  <c:v>155.89007861985499</c:v>
                </c:pt>
                <c:pt idx="57">
                  <c:v>164.406919355783</c:v>
                </c:pt>
                <c:pt idx="58">
                  <c:v>167.330522984282</c:v>
                </c:pt>
                <c:pt idx="59">
                  <c:v>166.20941675840399</c:v>
                </c:pt>
                <c:pt idx="60">
                  <c:v>169.92791616168699</c:v>
                </c:pt>
                <c:pt idx="61">
                  <c:v>178.458313636566</c:v>
                </c:pt>
                <c:pt idx="62">
                  <c:v>185.80812629251901</c:v>
                </c:pt>
                <c:pt idx="63">
                  <c:v>188.61380188785901</c:v>
                </c:pt>
                <c:pt idx="64">
                  <c:v>192.566456945775</c:v>
                </c:pt>
                <c:pt idx="65">
                  <c:v>201.09314355237501</c:v>
                </c:pt>
                <c:pt idx="66">
                  <c:v>206.67156267425199</c:v>
                </c:pt>
                <c:pt idx="67">
                  <c:v>209.00432526076401</c:v>
                </c:pt>
                <c:pt idx="68">
                  <c:v>220.04706770278301</c:v>
                </c:pt>
                <c:pt idx="69">
                  <c:v>235.82348793551401</c:v>
                </c:pt>
                <c:pt idx="70">
                  <c:v>240.200327225461</c:v>
                </c:pt>
                <c:pt idx="71">
                  <c:v>238.90702011334699</c:v>
                </c:pt>
                <c:pt idx="72">
                  <c:v>244.03410173551299</c:v>
                </c:pt>
                <c:pt idx="73">
                  <c:v>251.94271808759399</c:v>
                </c:pt>
                <c:pt idx="74">
                  <c:v>255.89114517180101</c:v>
                </c:pt>
                <c:pt idx="75">
                  <c:v>258.47756204485103</c:v>
                </c:pt>
                <c:pt idx="76">
                  <c:v>265.71073059830599</c:v>
                </c:pt>
                <c:pt idx="77">
                  <c:v>274.920386715566</c:v>
                </c:pt>
                <c:pt idx="78">
                  <c:v>279.33509962103602</c:v>
                </c:pt>
                <c:pt idx="79">
                  <c:v>278.19411929482402</c:v>
                </c:pt>
                <c:pt idx="80">
                  <c:v>278.05714181936401</c:v>
                </c:pt>
                <c:pt idx="81">
                  <c:v>286.556327973093</c:v>
                </c:pt>
                <c:pt idx="82">
                  <c:v>297.20896725252402</c:v>
                </c:pt>
                <c:pt idx="83">
                  <c:v>303.21758433607698</c:v>
                </c:pt>
                <c:pt idx="84">
                  <c:v>315.51071289343599</c:v>
                </c:pt>
                <c:pt idx="85">
                  <c:v>332.92461426305601</c:v>
                </c:pt>
                <c:pt idx="86">
                  <c:v>341.15959098079901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21-4866-9753-79778E4F0548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RegionalPropertyType!$AC$6:$AC$92</c:f>
              <c:numCache>
                <c:formatCode>0</c:formatCode>
                <c:ptCount val="87"/>
                <c:pt idx="0">
                  <c:v>95.488710191497205</c:v>
                </c:pt>
                <c:pt idx="1">
                  <c:v>98.392635463603</c:v>
                </c:pt>
                <c:pt idx="2">
                  <c:v>99.427787825221003</c:v>
                </c:pt>
                <c:pt idx="3">
                  <c:v>100</c:v>
                </c:pt>
                <c:pt idx="4">
                  <c:v>102.639878005185</c:v>
                </c:pt>
                <c:pt idx="5">
                  <c:v>106.38819698443</c:v>
                </c:pt>
                <c:pt idx="6">
                  <c:v>107.916090051171</c:v>
                </c:pt>
                <c:pt idx="7">
                  <c:v>107.8328210131</c:v>
                </c:pt>
                <c:pt idx="8">
                  <c:v>109.438210894338</c:v>
                </c:pt>
                <c:pt idx="9">
                  <c:v>113.19160309837</c:v>
                </c:pt>
                <c:pt idx="10">
                  <c:v>117.605273710359</c:v>
                </c:pt>
                <c:pt idx="11">
                  <c:v>120.984704581873</c:v>
                </c:pt>
                <c:pt idx="12">
                  <c:v>125.218359900986</c:v>
                </c:pt>
                <c:pt idx="13">
                  <c:v>129.97495816835001</c:v>
                </c:pt>
                <c:pt idx="14">
                  <c:v>134.25464286213699</c:v>
                </c:pt>
                <c:pt idx="15">
                  <c:v>139.32254286045301</c:v>
                </c:pt>
                <c:pt idx="16">
                  <c:v>147.09082464512801</c:v>
                </c:pt>
                <c:pt idx="17">
                  <c:v>156.38198445667601</c:v>
                </c:pt>
                <c:pt idx="18">
                  <c:v>160.28919190353901</c:v>
                </c:pt>
                <c:pt idx="19">
                  <c:v>163.11069164707001</c:v>
                </c:pt>
                <c:pt idx="20">
                  <c:v>173.67351861928</c:v>
                </c:pt>
                <c:pt idx="21">
                  <c:v>185.00292644101501</c:v>
                </c:pt>
                <c:pt idx="22">
                  <c:v>186.552269290862</c:v>
                </c:pt>
                <c:pt idx="23">
                  <c:v>186.48147483195001</c:v>
                </c:pt>
                <c:pt idx="24">
                  <c:v>193.70034586038599</c:v>
                </c:pt>
                <c:pt idx="25">
                  <c:v>200.50474946258399</c:v>
                </c:pt>
                <c:pt idx="26">
                  <c:v>198.70254077299001</c:v>
                </c:pt>
                <c:pt idx="27">
                  <c:v>197.537685873594</c:v>
                </c:pt>
                <c:pt idx="28">
                  <c:v>203.60782305682599</c:v>
                </c:pt>
                <c:pt idx="29">
                  <c:v>209.372008154865</c:v>
                </c:pt>
                <c:pt idx="30">
                  <c:v>207.97505194572099</c:v>
                </c:pt>
                <c:pt idx="31">
                  <c:v>203.00240584027401</c:v>
                </c:pt>
                <c:pt idx="32">
                  <c:v>200.039865088184</c:v>
                </c:pt>
                <c:pt idx="33">
                  <c:v>196.05877785892201</c:v>
                </c:pt>
                <c:pt idx="34">
                  <c:v>181.433406945424</c:v>
                </c:pt>
                <c:pt idx="35">
                  <c:v>167.162599978055</c:v>
                </c:pt>
                <c:pt idx="36">
                  <c:v>158.87084483549501</c:v>
                </c:pt>
                <c:pt idx="37">
                  <c:v>151.34026259461999</c:v>
                </c:pt>
                <c:pt idx="38">
                  <c:v>144.81586948548099</c:v>
                </c:pt>
                <c:pt idx="39">
                  <c:v>138.636374196291</c:v>
                </c:pt>
                <c:pt idx="40">
                  <c:v>132.89795236017699</c:v>
                </c:pt>
                <c:pt idx="41">
                  <c:v>127.896771485694</c:v>
                </c:pt>
                <c:pt idx="42">
                  <c:v>128.18199488486599</c:v>
                </c:pt>
                <c:pt idx="43">
                  <c:v>129.41851754549899</c:v>
                </c:pt>
                <c:pt idx="44">
                  <c:v>127.178825510257</c:v>
                </c:pt>
                <c:pt idx="45">
                  <c:v>124.94245091270599</c:v>
                </c:pt>
                <c:pt idx="46">
                  <c:v>124.939467731848</c:v>
                </c:pt>
                <c:pt idx="47">
                  <c:v>126.562203594674</c:v>
                </c:pt>
                <c:pt idx="48">
                  <c:v>130.44854451540201</c:v>
                </c:pt>
                <c:pt idx="49">
                  <c:v>135.14279672321001</c:v>
                </c:pt>
                <c:pt idx="50">
                  <c:v>136.49109974773501</c:v>
                </c:pt>
                <c:pt idx="51">
                  <c:v>137.62597161178701</c:v>
                </c:pt>
                <c:pt idx="52">
                  <c:v>144.42625406646701</c:v>
                </c:pt>
                <c:pt idx="53">
                  <c:v>155.47168499298499</c:v>
                </c:pt>
                <c:pt idx="54">
                  <c:v>160.86455298653499</c:v>
                </c:pt>
                <c:pt idx="55">
                  <c:v>161.107796508451</c:v>
                </c:pt>
                <c:pt idx="56">
                  <c:v>163.88083263891201</c:v>
                </c:pt>
                <c:pt idx="57">
                  <c:v>167.011666944534</c:v>
                </c:pt>
                <c:pt idx="58">
                  <c:v>169.48882337724399</c:v>
                </c:pt>
                <c:pt idx="59">
                  <c:v>173.37363600410899</c:v>
                </c:pt>
                <c:pt idx="60">
                  <c:v>178.608832091864</c:v>
                </c:pt>
                <c:pt idx="61">
                  <c:v>183.294681634055</c:v>
                </c:pt>
                <c:pt idx="62">
                  <c:v>186.617544807088</c:v>
                </c:pt>
                <c:pt idx="63">
                  <c:v>189.888926651123</c:v>
                </c:pt>
                <c:pt idx="64">
                  <c:v>195.408548162523</c:v>
                </c:pt>
                <c:pt idx="65">
                  <c:v>202.268385313035</c:v>
                </c:pt>
                <c:pt idx="66">
                  <c:v>206.84857302169499</c:v>
                </c:pt>
                <c:pt idx="67">
                  <c:v>209.04983946520801</c:v>
                </c:pt>
                <c:pt idx="68">
                  <c:v>212.85137425043001</c:v>
                </c:pt>
                <c:pt idx="69">
                  <c:v>220.77274992273399</c:v>
                </c:pt>
                <c:pt idx="70">
                  <c:v>228.055462975571</c:v>
                </c:pt>
                <c:pt idx="71">
                  <c:v>230.56359248983401</c:v>
                </c:pt>
                <c:pt idx="72">
                  <c:v>230.98793953321399</c:v>
                </c:pt>
                <c:pt idx="73">
                  <c:v>232.61462599065499</c:v>
                </c:pt>
                <c:pt idx="74">
                  <c:v>233.65483202932199</c:v>
                </c:pt>
                <c:pt idx="75">
                  <c:v>234.558345261846</c:v>
                </c:pt>
                <c:pt idx="76">
                  <c:v>239.28001472540299</c:v>
                </c:pt>
                <c:pt idx="77">
                  <c:v>244.818988035107</c:v>
                </c:pt>
                <c:pt idx="78">
                  <c:v>249.509050368815</c:v>
                </c:pt>
                <c:pt idx="79">
                  <c:v>253.00124229975401</c:v>
                </c:pt>
                <c:pt idx="80">
                  <c:v>249.00312975411899</c:v>
                </c:pt>
                <c:pt idx="81">
                  <c:v>239.67655246163099</c:v>
                </c:pt>
                <c:pt idx="82">
                  <c:v>244.009047392806</c:v>
                </c:pt>
                <c:pt idx="83">
                  <c:v>256.24918902847099</c:v>
                </c:pt>
                <c:pt idx="84">
                  <c:v>262.85860630579498</c:v>
                </c:pt>
                <c:pt idx="85">
                  <c:v>270.73183596467402</c:v>
                </c:pt>
                <c:pt idx="86">
                  <c:v>276.57572627590002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21-4866-9753-79778E4F0548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RegionalPropertyType!$AD$6:$AD$92</c:f>
              <c:numCache>
                <c:formatCode>0</c:formatCode>
                <c:ptCount val="87"/>
                <c:pt idx="0">
                  <c:v>94.009454390688504</c:v>
                </c:pt>
                <c:pt idx="1">
                  <c:v>98.001006542573293</c:v>
                </c:pt>
                <c:pt idx="2">
                  <c:v>98.997839487727205</c:v>
                </c:pt>
                <c:pt idx="3">
                  <c:v>100</c:v>
                </c:pt>
                <c:pt idx="4">
                  <c:v>103.990389860825</c:v>
                </c:pt>
                <c:pt idx="5">
                  <c:v>108.67547582916301</c:v>
                </c:pt>
                <c:pt idx="6">
                  <c:v>111.08904306150301</c:v>
                </c:pt>
                <c:pt idx="7">
                  <c:v>112.94051970980399</c:v>
                </c:pt>
                <c:pt idx="8">
                  <c:v>117.09943055205601</c:v>
                </c:pt>
                <c:pt idx="9">
                  <c:v>122.528064852463</c:v>
                </c:pt>
                <c:pt idx="10">
                  <c:v>127.23119145630901</c:v>
                </c:pt>
                <c:pt idx="11">
                  <c:v>130.729644582487</c:v>
                </c:pt>
                <c:pt idx="12">
                  <c:v>135.178478978605</c:v>
                </c:pt>
                <c:pt idx="13">
                  <c:v>140.79835176269</c:v>
                </c:pt>
                <c:pt idx="14">
                  <c:v>144.94348485234499</c:v>
                </c:pt>
                <c:pt idx="15">
                  <c:v>148.39255516998199</c:v>
                </c:pt>
                <c:pt idx="16">
                  <c:v>154.39383111371001</c:v>
                </c:pt>
                <c:pt idx="17">
                  <c:v>161.47123101661199</c:v>
                </c:pt>
                <c:pt idx="18">
                  <c:v>165.34353060478</c:v>
                </c:pt>
                <c:pt idx="19">
                  <c:v>168.12606995489901</c:v>
                </c:pt>
                <c:pt idx="20">
                  <c:v>174.034100057572</c:v>
                </c:pt>
                <c:pt idx="21">
                  <c:v>181.84360956865399</c:v>
                </c:pt>
                <c:pt idx="22">
                  <c:v>186.33221208801899</c:v>
                </c:pt>
                <c:pt idx="23">
                  <c:v>187.39502698541699</c:v>
                </c:pt>
                <c:pt idx="24">
                  <c:v>188.79062703302299</c:v>
                </c:pt>
                <c:pt idx="25">
                  <c:v>190.89505366418001</c:v>
                </c:pt>
                <c:pt idx="26">
                  <c:v>191.57960540305601</c:v>
                </c:pt>
                <c:pt idx="27">
                  <c:v>192.35418117983701</c:v>
                </c:pt>
                <c:pt idx="28">
                  <c:v>195.68298077889301</c:v>
                </c:pt>
                <c:pt idx="29">
                  <c:v>197.89043008096499</c:v>
                </c:pt>
                <c:pt idx="30">
                  <c:v>191.082599983758</c:v>
                </c:pt>
                <c:pt idx="31">
                  <c:v>182.10247426222401</c:v>
                </c:pt>
                <c:pt idx="32">
                  <c:v>179.752678109545</c:v>
                </c:pt>
                <c:pt idx="33">
                  <c:v>180.19051335914099</c:v>
                </c:pt>
                <c:pt idx="34">
                  <c:v>176.59704744300501</c:v>
                </c:pt>
                <c:pt idx="35">
                  <c:v>168.77988847560499</c:v>
                </c:pt>
                <c:pt idx="36">
                  <c:v>155.563912320984</c:v>
                </c:pt>
                <c:pt idx="37">
                  <c:v>140.67058599348999</c:v>
                </c:pt>
                <c:pt idx="38">
                  <c:v>134.23131505506299</c:v>
                </c:pt>
                <c:pt idx="39">
                  <c:v>132.632481618181</c:v>
                </c:pt>
                <c:pt idx="40">
                  <c:v>129.895498844017</c:v>
                </c:pt>
                <c:pt idx="41">
                  <c:v>126.644210446494</c:v>
                </c:pt>
                <c:pt idx="42">
                  <c:v>127.628411167248</c:v>
                </c:pt>
                <c:pt idx="43">
                  <c:v>132.315229885913</c:v>
                </c:pt>
                <c:pt idx="44">
                  <c:v>137.23850677576601</c:v>
                </c:pt>
                <c:pt idx="45">
                  <c:v>140.99900258711</c:v>
                </c:pt>
                <c:pt idx="46">
                  <c:v>144.317853621143</c:v>
                </c:pt>
                <c:pt idx="47">
                  <c:v>148.83462116427199</c:v>
                </c:pt>
                <c:pt idx="48">
                  <c:v>155.12506384742201</c:v>
                </c:pt>
                <c:pt idx="49">
                  <c:v>164.15635381422501</c:v>
                </c:pt>
                <c:pt idx="50">
                  <c:v>169.09425829913599</c:v>
                </c:pt>
                <c:pt idx="51">
                  <c:v>168.94551818578199</c:v>
                </c:pt>
                <c:pt idx="52">
                  <c:v>172.17925696536599</c:v>
                </c:pt>
                <c:pt idx="53">
                  <c:v>179.74565291358701</c:v>
                </c:pt>
                <c:pt idx="54">
                  <c:v>186.36829886833701</c:v>
                </c:pt>
                <c:pt idx="55">
                  <c:v>190.557827661499</c:v>
                </c:pt>
                <c:pt idx="56">
                  <c:v>197.55887463782801</c:v>
                </c:pt>
                <c:pt idx="57">
                  <c:v>207.647478352153</c:v>
                </c:pt>
                <c:pt idx="58">
                  <c:v>213.08155134139</c:v>
                </c:pt>
                <c:pt idx="59">
                  <c:v>214.14445310285899</c:v>
                </c:pt>
                <c:pt idx="60">
                  <c:v>219.55492007464099</c:v>
                </c:pt>
                <c:pt idx="61">
                  <c:v>230.50436716868501</c:v>
                </c:pt>
                <c:pt idx="62">
                  <c:v>237.116731697598</c:v>
                </c:pt>
                <c:pt idx="63">
                  <c:v>239.024645558625</c:v>
                </c:pt>
                <c:pt idx="64">
                  <c:v>248.46566491556899</c:v>
                </c:pt>
                <c:pt idx="65">
                  <c:v>267.17381539621698</c:v>
                </c:pt>
                <c:pt idx="66">
                  <c:v>277.43446134022798</c:v>
                </c:pt>
                <c:pt idx="67">
                  <c:v>277.64005604129301</c:v>
                </c:pt>
                <c:pt idx="68">
                  <c:v>284.66248686340901</c:v>
                </c:pt>
                <c:pt idx="69">
                  <c:v>297.27082005635702</c:v>
                </c:pt>
                <c:pt idx="70">
                  <c:v>305.91009683212701</c:v>
                </c:pt>
                <c:pt idx="71">
                  <c:v>309.18582113740803</c:v>
                </c:pt>
                <c:pt idx="72">
                  <c:v>319.95797261354898</c:v>
                </c:pt>
                <c:pt idx="73">
                  <c:v>339.00109631922498</c:v>
                </c:pt>
                <c:pt idx="74">
                  <c:v>342.729159200536</c:v>
                </c:pt>
                <c:pt idx="75">
                  <c:v>337.93308574094698</c:v>
                </c:pt>
                <c:pt idx="76">
                  <c:v>347.23791356920498</c:v>
                </c:pt>
                <c:pt idx="77">
                  <c:v>367.44937612630201</c:v>
                </c:pt>
                <c:pt idx="78">
                  <c:v>383.94856411199402</c:v>
                </c:pt>
                <c:pt idx="79">
                  <c:v>387.37611386931701</c:v>
                </c:pt>
                <c:pt idx="80">
                  <c:v>388.21169239290998</c:v>
                </c:pt>
                <c:pt idx="81">
                  <c:v>396.99645276854801</c:v>
                </c:pt>
                <c:pt idx="82">
                  <c:v>415.210153359728</c:v>
                </c:pt>
                <c:pt idx="83">
                  <c:v>429.768198024073</c:v>
                </c:pt>
                <c:pt idx="84">
                  <c:v>440.15713958739298</c:v>
                </c:pt>
                <c:pt idx="85">
                  <c:v>459.840817011897</c:v>
                </c:pt>
                <c:pt idx="86">
                  <c:v>468.31956510957798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21-4866-9753-79778E4F0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45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PrimeMarkets!$N$22:$N$108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PrimeMarkets!$O$22:$O$108</c:f>
              <c:numCache>
                <c:formatCode>#,##0_);[Red]\(#,##0\)</c:formatCode>
                <c:ptCount val="87"/>
                <c:pt idx="0">
                  <c:v>84.456670798405696</c:v>
                </c:pt>
                <c:pt idx="1">
                  <c:v>92.6915604370853</c:v>
                </c:pt>
                <c:pt idx="2">
                  <c:v>96.482048956457405</c:v>
                </c:pt>
                <c:pt idx="3">
                  <c:v>100</c:v>
                </c:pt>
                <c:pt idx="4">
                  <c:v>94.011974683222405</c:v>
                </c:pt>
                <c:pt idx="5">
                  <c:v>98.386324069149396</c:v>
                </c:pt>
                <c:pt idx="6">
                  <c:v>97.769459528046298</c:v>
                </c:pt>
                <c:pt idx="7">
                  <c:v>96.696033917763899</c:v>
                </c:pt>
                <c:pt idx="8">
                  <c:v>98.631309582930498</c:v>
                </c:pt>
                <c:pt idx="9">
                  <c:v>100.102461589952</c:v>
                </c:pt>
                <c:pt idx="10">
                  <c:v>104.049192141574</c:v>
                </c:pt>
                <c:pt idx="11">
                  <c:v>109.64834657837901</c:v>
                </c:pt>
                <c:pt idx="12">
                  <c:v>106.14691557396699</c:v>
                </c:pt>
                <c:pt idx="13">
                  <c:v>119.968617437989</c:v>
                </c:pt>
                <c:pt idx="14">
                  <c:v>113.808616132124</c:v>
                </c:pt>
                <c:pt idx="15">
                  <c:v>121.311357669034</c:v>
                </c:pt>
                <c:pt idx="16">
                  <c:v>132.77592458238101</c:v>
                </c:pt>
                <c:pt idx="17">
                  <c:v>124.30323950323201</c:v>
                </c:pt>
                <c:pt idx="18">
                  <c:v>136.05948324962699</c:v>
                </c:pt>
                <c:pt idx="19">
                  <c:v>138.18386860951699</c:v>
                </c:pt>
                <c:pt idx="20">
                  <c:v>148.99446549479799</c:v>
                </c:pt>
                <c:pt idx="21">
                  <c:v>154.525164588568</c:v>
                </c:pt>
                <c:pt idx="22">
                  <c:v>156.513221059024</c:v>
                </c:pt>
                <c:pt idx="23">
                  <c:v>165.61653075295899</c:v>
                </c:pt>
                <c:pt idx="24">
                  <c:v>168.98908888348001</c:v>
                </c:pt>
                <c:pt idx="25">
                  <c:v>182.59963006894299</c:v>
                </c:pt>
                <c:pt idx="26">
                  <c:v>172.71076721292101</c:v>
                </c:pt>
                <c:pt idx="27">
                  <c:v>187.66522585269601</c:v>
                </c:pt>
                <c:pt idx="28">
                  <c:v>182.17156508897901</c:v>
                </c:pt>
                <c:pt idx="29">
                  <c:v>200.215089451588</c:v>
                </c:pt>
                <c:pt idx="30">
                  <c:v>191.593012184667</c:v>
                </c:pt>
                <c:pt idx="31">
                  <c:v>190.54735264910499</c:v>
                </c:pt>
                <c:pt idx="32">
                  <c:v>184.342380263313</c:v>
                </c:pt>
                <c:pt idx="33">
                  <c:v>191.85510959939899</c:v>
                </c:pt>
                <c:pt idx="34">
                  <c:v>194.604044077656</c:v>
                </c:pt>
                <c:pt idx="35">
                  <c:v>170.80632629086799</c:v>
                </c:pt>
                <c:pt idx="36">
                  <c:v>154.847990303552</c:v>
                </c:pt>
                <c:pt idx="37">
                  <c:v>143.04545914411199</c:v>
                </c:pt>
                <c:pt idx="38">
                  <c:v>136.627460411416</c:v>
                </c:pt>
                <c:pt idx="39">
                  <c:v>130.674157936938</c:v>
                </c:pt>
                <c:pt idx="40">
                  <c:v>140.83197711619201</c:v>
                </c:pt>
                <c:pt idx="41">
                  <c:v>134.40711277501799</c:v>
                </c:pt>
                <c:pt idx="42">
                  <c:v>130.10988734023499</c:v>
                </c:pt>
                <c:pt idx="43">
                  <c:v>137.18913064618999</c:v>
                </c:pt>
                <c:pt idx="44">
                  <c:v>129.16371708694001</c:v>
                </c:pt>
                <c:pt idx="45">
                  <c:v>140.200337143312</c:v>
                </c:pt>
                <c:pt idx="46">
                  <c:v>134.25151077614299</c:v>
                </c:pt>
                <c:pt idx="47">
                  <c:v>142.47975683827201</c:v>
                </c:pt>
                <c:pt idx="48">
                  <c:v>126.08233447284699</c:v>
                </c:pt>
                <c:pt idx="49">
                  <c:v>152.54999766179901</c:v>
                </c:pt>
                <c:pt idx="50">
                  <c:v>143.90828596486</c:v>
                </c:pt>
                <c:pt idx="51">
                  <c:v>154.88854983904201</c:v>
                </c:pt>
                <c:pt idx="52">
                  <c:v>148.36311463547801</c:v>
                </c:pt>
                <c:pt idx="53">
                  <c:v>161.58762994441599</c:v>
                </c:pt>
                <c:pt idx="54">
                  <c:v>152.82562185764399</c:v>
                </c:pt>
                <c:pt idx="55">
                  <c:v>160.066834817358</c:v>
                </c:pt>
                <c:pt idx="56">
                  <c:v>166.18726621044499</c:v>
                </c:pt>
                <c:pt idx="57">
                  <c:v>170.02170171691</c:v>
                </c:pt>
                <c:pt idx="58">
                  <c:v>184.06204012596601</c:v>
                </c:pt>
                <c:pt idx="59">
                  <c:v>184.393691952073</c:v>
                </c:pt>
                <c:pt idx="60">
                  <c:v>179.55469469953101</c:v>
                </c:pt>
                <c:pt idx="61">
                  <c:v>188.07328670570899</c:v>
                </c:pt>
                <c:pt idx="62">
                  <c:v>195.61339161312901</c:v>
                </c:pt>
                <c:pt idx="63">
                  <c:v>187.87291179155801</c:v>
                </c:pt>
                <c:pt idx="64">
                  <c:v>198.837303745897</c:v>
                </c:pt>
                <c:pt idx="65">
                  <c:v>205.90885274953899</c:v>
                </c:pt>
                <c:pt idx="66">
                  <c:v>209.73826544409701</c:v>
                </c:pt>
                <c:pt idx="67">
                  <c:v>207.69070497682199</c:v>
                </c:pt>
                <c:pt idx="68">
                  <c:v>221.34299389136501</c:v>
                </c:pt>
                <c:pt idx="69">
                  <c:v>215.15643884634</c:v>
                </c:pt>
                <c:pt idx="70">
                  <c:v>222.70551033170901</c:v>
                </c:pt>
                <c:pt idx="71">
                  <c:v>229.14551424414401</c:v>
                </c:pt>
                <c:pt idx="72">
                  <c:v>221.30645695400901</c:v>
                </c:pt>
                <c:pt idx="73">
                  <c:v>237.30795238389399</c:v>
                </c:pt>
                <c:pt idx="74">
                  <c:v>243.62393248459401</c:v>
                </c:pt>
                <c:pt idx="75">
                  <c:v>235.63146131158501</c:v>
                </c:pt>
                <c:pt idx="76">
                  <c:v>242.030875456535</c:v>
                </c:pt>
                <c:pt idx="77">
                  <c:v>247.89770386113699</c:v>
                </c:pt>
                <c:pt idx="78">
                  <c:v>265.36042866627002</c:v>
                </c:pt>
                <c:pt idx="79">
                  <c:v>241.97989801667299</c:v>
                </c:pt>
                <c:pt idx="80">
                  <c:v>259.57238923901201</c:v>
                </c:pt>
                <c:pt idx="81">
                  <c:v>234.743141947254</c:v>
                </c:pt>
                <c:pt idx="82">
                  <c:v>280.61667898382899</c:v>
                </c:pt>
                <c:pt idx="83">
                  <c:v>287.368256967533</c:v>
                </c:pt>
                <c:pt idx="84">
                  <c:v>270.62305811087703</c:v>
                </c:pt>
                <c:pt idx="85">
                  <c:v>268.36999347292999</c:v>
                </c:pt>
                <c:pt idx="86">
                  <c:v>275.031553226028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F0-4060-AD70-1ED2F27CE0BC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PrimeMarkets!$N$6:$N$108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PrimeMarkets!$S$6:$S$108</c:f>
              <c:numCache>
                <c:formatCode>0</c:formatCode>
                <c:ptCount val="103"/>
                <c:pt idx="0">
                  <c:v>58.1094971886683</c:v>
                </c:pt>
                <c:pt idx="1">
                  <c:v>61.704639938086203</c:v>
                </c:pt>
                <c:pt idx="2">
                  <c:v>65.401165520318997</c:v>
                </c:pt>
                <c:pt idx="3">
                  <c:v>65.354381898879495</c:v>
                </c:pt>
                <c:pt idx="4">
                  <c:v>65.802630242486799</c:v>
                </c:pt>
                <c:pt idx="5">
                  <c:v>69.430442238175203</c:v>
                </c:pt>
                <c:pt idx="6">
                  <c:v>74.503396339596605</c:v>
                </c:pt>
                <c:pt idx="7">
                  <c:v>77.403056606851706</c:v>
                </c:pt>
                <c:pt idx="8">
                  <c:v>78.005435192118199</c:v>
                </c:pt>
                <c:pt idx="9">
                  <c:v>78.362204289533395</c:v>
                </c:pt>
                <c:pt idx="10">
                  <c:v>79.788806843767205</c:v>
                </c:pt>
                <c:pt idx="11">
                  <c:v>82.258552648254593</c:v>
                </c:pt>
                <c:pt idx="12">
                  <c:v>85.3848995116807</c:v>
                </c:pt>
                <c:pt idx="13">
                  <c:v>89.372573274013703</c:v>
                </c:pt>
                <c:pt idx="14">
                  <c:v>90.575821496255898</c:v>
                </c:pt>
                <c:pt idx="15">
                  <c:v>90.176978549164403</c:v>
                </c:pt>
                <c:pt idx="16">
                  <c:v>92.847937461292702</c:v>
                </c:pt>
                <c:pt idx="17">
                  <c:v>98.127978186908095</c:v>
                </c:pt>
                <c:pt idx="18">
                  <c:v>100.837514118672</c:v>
                </c:pt>
                <c:pt idx="19">
                  <c:v>100</c:v>
                </c:pt>
                <c:pt idx="20">
                  <c:v>100.08179049274899</c:v>
                </c:pt>
                <c:pt idx="21">
                  <c:v>101.69208162321701</c:v>
                </c:pt>
                <c:pt idx="22">
                  <c:v>102.546559242459</c:v>
                </c:pt>
                <c:pt idx="23">
                  <c:v>102.26939921404001</c:v>
                </c:pt>
                <c:pt idx="24">
                  <c:v>103.074960484703</c:v>
                </c:pt>
                <c:pt idx="25">
                  <c:v>105.64308117349201</c:v>
                </c:pt>
                <c:pt idx="26">
                  <c:v>108.269822164468</c:v>
                </c:pt>
                <c:pt idx="27">
                  <c:v>109.960285068236</c:v>
                </c:pt>
                <c:pt idx="28">
                  <c:v>112.66208252279201</c:v>
                </c:pt>
                <c:pt idx="29">
                  <c:v>115.950812896063</c:v>
                </c:pt>
                <c:pt idx="30">
                  <c:v>117.95987725769101</c:v>
                </c:pt>
                <c:pt idx="31">
                  <c:v>120.28785962446401</c:v>
                </c:pt>
                <c:pt idx="32">
                  <c:v>124.649835965637</c:v>
                </c:pt>
                <c:pt idx="33">
                  <c:v>129.226064451328</c:v>
                </c:pt>
                <c:pt idx="34">
                  <c:v>133.574944476166</c:v>
                </c:pt>
                <c:pt idx="35">
                  <c:v>138.31661226296799</c:v>
                </c:pt>
                <c:pt idx="36">
                  <c:v>144.11151662203301</c:v>
                </c:pt>
                <c:pt idx="37">
                  <c:v>150.928730070032</c:v>
                </c:pt>
                <c:pt idx="38">
                  <c:v>155.67436664038999</c:v>
                </c:pt>
                <c:pt idx="39">
                  <c:v>158.33721471284201</c:v>
                </c:pt>
                <c:pt idx="40">
                  <c:v>161.39413736399999</c:v>
                </c:pt>
                <c:pt idx="41">
                  <c:v>164.645364212554</c:v>
                </c:pt>
                <c:pt idx="42">
                  <c:v>164.898372338054</c:v>
                </c:pt>
                <c:pt idx="43">
                  <c:v>164.18960063861201</c:v>
                </c:pt>
                <c:pt idx="44">
                  <c:v>168.12429502060101</c:v>
                </c:pt>
                <c:pt idx="45">
                  <c:v>174.45174782681801</c:v>
                </c:pt>
                <c:pt idx="46">
                  <c:v>171.66281784500401</c:v>
                </c:pt>
                <c:pt idx="47">
                  <c:v>164.787040067014</c:v>
                </c:pt>
                <c:pt idx="48">
                  <c:v>163.749716051126</c:v>
                </c:pt>
                <c:pt idx="49">
                  <c:v>163.60274236804801</c:v>
                </c:pt>
                <c:pt idx="50">
                  <c:v>154.316264559518</c:v>
                </c:pt>
                <c:pt idx="51">
                  <c:v>141.98942025909</c:v>
                </c:pt>
                <c:pt idx="52">
                  <c:v>131.65796968223501</c:v>
                </c:pt>
                <c:pt idx="53">
                  <c:v>122.125396925122</c:v>
                </c:pt>
                <c:pt idx="54">
                  <c:v>120.655891474401</c:v>
                </c:pt>
                <c:pt idx="55">
                  <c:v>122.026763262392</c:v>
                </c:pt>
                <c:pt idx="56">
                  <c:v>117.801491816568</c:v>
                </c:pt>
                <c:pt idx="57">
                  <c:v>112.295867724259</c:v>
                </c:pt>
                <c:pt idx="58">
                  <c:v>110.205887371427</c:v>
                </c:pt>
                <c:pt idx="59">
                  <c:v>108.644724946064</c:v>
                </c:pt>
                <c:pt idx="60">
                  <c:v>106.54119388681499</c:v>
                </c:pt>
                <c:pt idx="61">
                  <c:v>107.55624945382</c:v>
                </c:pt>
                <c:pt idx="62">
                  <c:v>109.146634086921</c:v>
                </c:pt>
                <c:pt idx="63">
                  <c:v>108.14296042616699</c:v>
                </c:pt>
                <c:pt idx="64">
                  <c:v>107.121087605329</c:v>
                </c:pt>
                <c:pt idx="65">
                  <c:v>107.758048292222</c:v>
                </c:pt>
                <c:pt idx="66">
                  <c:v>110.19331221535801</c:v>
                </c:pt>
                <c:pt idx="67">
                  <c:v>112.587670039237</c:v>
                </c:pt>
                <c:pt idx="68">
                  <c:v>114.459875489911</c:v>
                </c:pt>
                <c:pt idx="69">
                  <c:v>116.661364359736</c:v>
                </c:pt>
                <c:pt idx="70">
                  <c:v>119.361495603517</c:v>
                </c:pt>
                <c:pt idx="71">
                  <c:v>121.907538353227</c:v>
                </c:pt>
                <c:pt idx="72">
                  <c:v>125.513061725623</c:v>
                </c:pt>
                <c:pt idx="73">
                  <c:v>130.96677275539301</c:v>
                </c:pt>
                <c:pt idx="74">
                  <c:v>132.87421783213199</c:v>
                </c:pt>
                <c:pt idx="75">
                  <c:v>133.06947920382899</c:v>
                </c:pt>
                <c:pt idx="76">
                  <c:v>137.86735873969701</c:v>
                </c:pt>
                <c:pt idx="77">
                  <c:v>144.04633683836599</c:v>
                </c:pt>
                <c:pt idx="78">
                  <c:v>143.87606509927701</c:v>
                </c:pt>
                <c:pt idx="79">
                  <c:v>141.82798776325501</c:v>
                </c:pt>
                <c:pt idx="80">
                  <c:v>144.722309653987</c:v>
                </c:pt>
                <c:pt idx="81">
                  <c:v>149.53238592692901</c:v>
                </c:pt>
                <c:pt idx="82">
                  <c:v>153.796464805428</c:v>
                </c:pt>
                <c:pt idx="83">
                  <c:v>157.28636500886799</c:v>
                </c:pt>
                <c:pt idx="84">
                  <c:v>163.77294681932301</c:v>
                </c:pt>
                <c:pt idx="85">
                  <c:v>171.32383827996401</c:v>
                </c:pt>
                <c:pt idx="86">
                  <c:v>170.08650971155001</c:v>
                </c:pt>
                <c:pt idx="87">
                  <c:v>167.609800974596</c:v>
                </c:pt>
                <c:pt idx="88">
                  <c:v>173.74275519045599</c:v>
                </c:pt>
                <c:pt idx="89">
                  <c:v>182.477556628126</c:v>
                </c:pt>
                <c:pt idx="90">
                  <c:v>184.94254685706201</c:v>
                </c:pt>
                <c:pt idx="91">
                  <c:v>183.52954135100501</c:v>
                </c:pt>
                <c:pt idx="92">
                  <c:v>184.786002366139</c:v>
                </c:pt>
                <c:pt idx="93">
                  <c:v>188.611626669142</c:v>
                </c:pt>
                <c:pt idx="94">
                  <c:v>192.06248004997099</c:v>
                </c:pt>
                <c:pt idx="95">
                  <c:v>193.63963984877199</c:v>
                </c:pt>
                <c:pt idx="96">
                  <c:v>195.12647052171801</c:v>
                </c:pt>
                <c:pt idx="97">
                  <c:v>196.06486342938899</c:v>
                </c:pt>
                <c:pt idx="98">
                  <c:v>200.45739290423799</c:v>
                </c:pt>
                <c:pt idx="99">
                  <c:v>204.99585816600899</c:v>
                </c:pt>
                <c:pt idx="100">
                  <c:v>205.458364004521</c:v>
                </c:pt>
                <c:pt idx="101">
                  <c:v>208.077270066278</c:v>
                </c:pt>
                <c:pt idx="102">
                  <c:v>212.38894828005999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F0-4060-AD70-1ED2F27CE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45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PrimeMarkets!$N$22:$N$108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PrimeMarkets!$P$22:$P$108</c:f>
              <c:numCache>
                <c:formatCode>#,##0_);[Red]\(#,##0\)</c:formatCode>
                <c:ptCount val="87"/>
                <c:pt idx="0">
                  <c:v>90.850433282615498</c:v>
                </c:pt>
                <c:pt idx="1">
                  <c:v>103.592961752352</c:v>
                </c:pt>
                <c:pt idx="2">
                  <c:v>96.695727602092305</c:v>
                </c:pt>
                <c:pt idx="3">
                  <c:v>100</c:v>
                </c:pt>
                <c:pt idx="4">
                  <c:v>102.41235093069599</c:v>
                </c:pt>
                <c:pt idx="5">
                  <c:v>109.121830616484</c:v>
                </c:pt>
                <c:pt idx="6">
                  <c:v>103.658203584757</c:v>
                </c:pt>
                <c:pt idx="7">
                  <c:v>103.550663932925</c:v>
                </c:pt>
                <c:pt idx="8">
                  <c:v>107.31410881143699</c:v>
                </c:pt>
                <c:pt idx="9">
                  <c:v>107.453232054586</c:v>
                </c:pt>
                <c:pt idx="10">
                  <c:v>110.31339490735</c:v>
                </c:pt>
                <c:pt idx="11">
                  <c:v>117.96927524501</c:v>
                </c:pt>
                <c:pt idx="12">
                  <c:v>117.197908328156</c:v>
                </c:pt>
                <c:pt idx="13">
                  <c:v>118.905697634747</c:v>
                </c:pt>
                <c:pt idx="14">
                  <c:v>115.49668766750401</c:v>
                </c:pt>
                <c:pt idx="15">
                  <c:v>126.489724638447</c:v>
                </c:pt>
                <c:pt idx="16">
                  <c:v>129.64266296502601</c:v>
                </c:pt>
                <c:pt idx="17">
                  <c:v>134.172867778279</c:v>
                </c:pt>
                <c:pt idx="18">
                  <c:v>140.08687945602401</c:v>
                </c:pt>
                <c:pt idx="19">
                  <c:v>139.60688379369199</c:v>
                </c:pt>
                <c:pt idx="20">
                  <c:v>148.69783516695901</c:v>
                </c:pt>
                <c:pt idx="21">
                  <c:v>152.73284253232001</c:v>
                </c:pt>
                <c:pt idx="22">
                  <c:v>154.02075952978601</c:v>
                </c:pt>
                <c:pt idx="23">
                  <c:v>164.79101717993501</c:v>
                </c:pt>
                <c:pt idx="24">
                  <c:v>173.47728252877999</c:v>
                </c:pt>
                <c:pt idx="25">
                  <c:v>174.240068705526</c:v>
                </c:pt>
                <c:pt idx="26">
                  <c:v>182.991603005766</c:v>
                </c:pt>
                <c:pt idx="27">
                  <c:v>185.35236579862001</c:v>
                </c:pt>
                <c:pt idx="28">
                  <c:v>191.719835013129</c:v>
                </c:pt>
                <c:pt idx="29">
                  <c:v>187.81613690795101</c:v>
                </c:pt>
                <c:pt idx="30">
                  <c:v>189.178618574566</c:v>
                </c:pt>
                <c:pt idx="31">
                  <c:v>199.44684543811999</c:v>
                </c:pt>
                <c:pt idx="32">
                  <c:v>195.63370842105499</c:v>
                </c:pt>
                <c:pt idx="33">
                  <c:v>190.116189719961</c:v>
                </c:pt>
                <c:pt idx="34">
                  <c:v>194.27039417116401</c:v>
                </c:pt>
                <c:pt idx="35">
                  <c:v>172.076311721362</c:v>
                </c:pt>
                <c:pt idx="36">
                  <c:v>157.33733539801599</c:v>
                </c:pt>
                <c:pt idx="37">
                  <c:v>154.35221485346301</c:v>
                </c:pt>
                <c:pt idx="38">
                  <c:v>141.866535594108</c:v>
                </c:pt>
                <c:pt idx="39">
                  <c:v>138.24378419971299</c:v>
                </c:pt>
                <c:pt idx="40">
                  <c:v>131.006500924991</c:v>
                </c:pt>
                <c:pt idx="41">
                  <c:v>139.96124722854699</c:v>
                </c:pt>
                <c:pt idx="42">
                  <c:v>120.748656220554</c:v>
                </c:pt>
                <c:pt idx="43">
                  <c:v>138.27077772050299</c:v>
                </c:pt>
                <c:pt idx="44">
                  <c:v>122.756690345908</c:v>
                </c:pt>
                <c:pt idx="45">
                  <c:v>134.553579771095</c:v>
                </c:pt>
                <c:pt idx="46">
                  <c:v>136.024275212737</c:v>
                </c:pt>
                <c:pt idx="47">
                  <c:v>128.790756047576</c:v>
                </c:pt>
                <c:pt idx="48">
                  <c:v>135.82072305514299</c:v>
                </c:pt>
                <c:pt idx="49">
                  <c:v>126.074177508994</c:v>
                </c:pt>
                <c:pt idx="50">
                  <c:v>128.87355754892801</c:v>
                </c:pt>
                <c:pt idx="51">
                  <c:v>142.61800685830499</c:v>
                </c:pt>
                <c:pt idx="52">
                  <c:v>124.422119777668</c:v>
                </c:pt>
                <c:pt idx="53">
                  <c:v>134.94837490624499</c:v>
                </c:pt>
                <c:pt idx="54">
                  <c:v>141.38942591345</c:v>
                </c:pt>
                <c:pt idx="55">
                  <c:v>146.20798226775699</c:v>
                </c:pt>
                <c:pt idx="56">
                  <c:v>154.30991208181999</c:v>
                </c:pt>
                <c:pt idx="57">
                  <c:v>150.46157765622701</c:v>
                </c:pt>
                <c:pt idx="58">
                  <c:v>167.78164363569701</c:v>
                </c:pt>
                <c:pt idx="59">
                  <c:v>163.81185056305901</c:v>
                </c:pt>
                <c:pt idx="60">
                  <c:v>166.832044012246</c:v>
                </c:pt>
                <c:pt idx="61">
                  <c:v>174.754380377806</c:v>
                </c:pt>
                <c:pt idx="62">
                  <c:v>179.37534177979001</c:v>
                </c:pt>
                <c:pt idx="63">
                  <c:v>179.965525397048</c:v>
                </c:pt>
                <c:pt idx="64">
                  <c:v>184.58477573428101</c:v>
                </c:pt>
                <c:pt idx="65">
                  <c:v>190.717791951816</c:v>
                </c:pt>
                <c:pt idx="66">
                  <c:v>196.33036748409799</c:v>
                </c:pt>
                <c:pt idx="67">
                  <c:v>205.80368515132</c:v>
                </c:pt>
                <c:pt idx="68">
                  <c:v>210.44082475058201</c:v>
                </c:pt>
                <c:pt idx="69">
                  <c:v>227.563673705761</c:v>
                </c:pt>
                <c:pt idx="70">
                  <c:v>230.70682312337499</c:v>
                </c:pt>
                <c:pt idx="71">
                  <c:v>231.504774721443</c:v>
                </c:pt>
                <c:pt idx="72">
                  <c:v>241.25826004394099</c:v>
                </c:pt>
                <c:pt idx="73">
                  <c:v>240.70174926021301</c:v>
                </c:pt>
                <c:pt idx="74">
                  <c:v>245.97492888901701</c:v>
                </c:pt>
                <c:pt idx="75">
                  <c:v>245.76281428627701</c:v>
                </c:pt>
                <c:pt idx="76">
                  <c:v>282.01036454207298</c:v>
                </c:pt>
                <c:pt idx="77">
                  <c:v>248.243295437585</c:v>
                </c:pt>
                <c:pt idx="78">
                  <c:v>261.60985655136398</c:v>
                </c:pt>
                <c:pt idx="79">
                  <c:v>278.44617931548601</c:v>
                </c:pt>
                <c:pt idx="80">
                  <c:v>261.126692293183</c:v>
                </c:pt>
                <c:pt idx="81">
                  <c:v>283.6677306309</c:v>
                </c:pt>
                <c:pt idx="82">
                  <c:v>279.95294787213697</c:v>
                </c:pt>
                <c:pt idx="83">
                  <c:v>303.83350673511097</c:v>
                </c:pt>
                <c:pt idx="84">
                  <c:v>308.88952527423203</c:v>
                </c:pt>
                <c:pt idx="85">
                  <c:v>324.10316970107198</c:v>
                </c:pt>
                <c:pt idx="86">
                  <c:v>330.395971737266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34-4E79-8CC8-9ECA9766BAB1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PrimeMarkets!$N$6:$N$108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PrimeMarkets!$T$6:$T$108</c:f>
              <c:numCache>
                <c:formatCode>0</c:formatCode>
                <c:ptCount val="103"/>
                <c:pt idx="0">
                  <c:v>67.989198158591705</c:v>
                </c:pt>
                <c:pt idx="1">
                  <c:v>70.173458225069297</c:v>
                </c:pt>
                <c:pt idx="2">
                  <c:v>71.579361398023096</c:v>
                </c:pt>
                <c:pt idx="3">
                  <c:v>70.353069227379095</c:v>
                </c:pt>
                <c:pt idx="4">
                  <c:v>70.409796330278894</c:v>
                </c:pt>
                <c:pt idx="5">
                  <c:v>73.513742999394495</c:v>
                </c:pt>
                <c:pt idx="6">
                  <c:v>77.7994410949388</c:v>
                </c:pt>
                <c:pt idx="7">
                  <c:v>79.639433849185707</c:v>
                </c:pt>
                <c:pt idx="8">
                  <c:v>79.232024775191704</c:v>
                </c:pt>
                <c:pt idx="9">
                  <c:v>79.138290364436102</c:v>
                </c:pt>
                <c:pt idx="10">
                  <c:v>81.304785327924805</c:v>
                </c:pt>
                <c:pt idx="11">
                  <c:v>84.579709817734695</c:v>
                </c:pt>
                <c:pt idx="12">
                  <c:v>87.044148237806795</c:v>
                </c:pt>
                <c:pt idx="13">
                  <c:v>87.327426495751396</c:v>
                </c:pt>
                <c:pt idx="14">
                  <c:v>87.526012867772195</c:v>
                </c:pt>
                <c:pt idx="15">
                  <c:v>90.552807512124801</c:v>
                </c:pt>
                <c:pt idx="16">
                  <c:v>94.650792820705504</c:v>
                </c:pt>
                <c:pt idx="17">
                  <c:v>98.160330439752599</c:v>
                </c:pt>
                <c:pt idx="18">
                  <c:v>99.589173949192798</c:v>
                </c:pt>
                <c:pt idx="19">
                  <c:v>100</c:v>
                </c:pt>
                <c:pt idx="20">
                  <c:v>101.464288976622</c:v>
                </c:pt>
                <c:pt idx="21">
                  <c:v>102.64712940195101</c:v>
                </c:pt>
                <c:pt idx="22">
                  <c:v>102.50530964524999</c:v>
                </c:pt>
                <c:pt idx="23">
                  <c:v>102.63054850091299</c:v>
                </c:pt>
                <c:pt idx="24">
                  <c:v>103.78498575358699</c:v>
                </c:pt>
                <c:pt idx="25">
                  <c:v>106.745593378135</c:v>
                </c:pt>
                <c:pt idx="26">
                  <c:v>110.627822984722</c:v>
                </c:pt>
                <c:pt idx="27">
                  <c:v>112.12450983623501</c:v>
                </c:pt>
                <c:pt idx="28">
                  <c:v>112.134357649758</c:v>
                </c:pt>
                <c:pt idx="29">
                  <c:v>113.260185524363</c:v>
                </c:pt>
                <c:pt idx="30">
                  <c:v>116.50516306961499</c:v>
                </c:pt>
                <c:pt idx="31">
                  <c:v>120.876051435031</c:v>
                </c:pt>
                <c:pt idx="32">
                  <c:v>127.087628037082</c:v>
                </c:pt>
                <c:pt idx="33">
                  <c:v>133.680893033345</c:v>
                </c:pt>
                <c:pt idx="34">
                  <c:v>134.773200371483</c:v>
                </c:pt>
                <c:pt idx="35">
                  <c:v>135.83561247707101</c:v>
                </c:pt>
                <c:pt idx="36">
                  <c:v>143.77383681595401</c:v>
                </c:pt>
                <c:pt idx="37">
                  <c:v>152.93119356145601</c:v>
                </c:pt>
                <c:pt idx="38">
                  <c:v>156.06318774567501</c:v>
                </c:pt>
                <c:pt idx="39">
                  <c:v>157.96082418183499</c:v>
                </c:pt>
                <c:pt idx="40">
                  <c:v>163.410641442817</c:v>
                </c:pt>
                <c:pt idx="41">
                  <c:v>168.93018802542301</c:v>
                </c:pt>
                <c:pt idx="42">
                  <c:v>171.67500907804001</c:v>
                </c:pt>
                <c:pt idx="43">
                  <c:v>172.924655374227</c:v>
                </c:pt>
                <c:pt idx="44">
                  <c:v>175.146105893846</c:v>
                </c:pt>
                <c:pt idx="45">
                  <c:v>178.439141842444</c:v>
                </c:pt>
                <c:pt idx="46">
                  <c:v>179.56739396530199</c:v>
                </c:pt>
                <c:pt idx="47">
                  <c:v>176.984684792319</c:v>
                </c:pt>
                <c:pt idx="48">
                  <c:v>173.580444874074</c:v>
                </c:pt>
                <c:pt idx="49">
                  <c:v>171.75821423997999</c:v>
                </c:pt>
                <c:pt idx="50">
                  <c:v>165.38812293163301</c:v>
                </c:pt>
                <c:pt idx="51">
                  <c:v>154.29566076403401</c:v>
                </c:pt>
                <c:pt idx="52">
                  <c:v>142.618768074157</c:v>
                </c:pt>
                <c:pt idx="53">
                  <c:v>135.52585664893999</c:v>
                </c:pt>
                <c:pt idx="54">
                  <c:v>133.86166435996799</c:v>
                </c:pt>
                <c:pt idx="55">
                  <c:v>130.88961532309199</c:v>
                </c:pt>
                <c:pt idx="56">
                  <c:v>128.27594997270899</c:v>
                </c:pt>
                <c:pt idx="57">
                  <c:v>129.335934415059</c:v>
                </c:pt>
                <c:pt idx="58">
                  <c:v>126.000798801744</c:v>
                </c:pt>
                <c:pt idx="59">
                  <c:v>119.099364076152</c:v>
                </c:pt>
                <c:pt idx="60">
                  <c:v>118.424188967026</c:v>
                </c:pt>
                <c:pt idx="61">
                  <c:v>123.321897998556</c:v>
                </c:pt>
                <c:pt idx="62">
                  <c:v>123.68297779155201</c:v>
                </c:pt>
                <c:pt idx="63">
                  <c:v>119.474997649644</c:v>
                </c:pt>
                <c:pt idx="64">
                  <c:v>118.47727279456601</c:v>
                </c:pt>
                <c:pt idx="65">
                  <c:v>120.548444548905</c:v>
                </c:pt>
                <c:pt idx="66">
                  <c:v>124.383925502956</c:v>
                </c:pt>
                <c:pt idx="67">
                  <c:v>125.628460411175</c:v>
                </c:pt>
                <c:pt idx="68">
                  <c:v>125.34860168873</c:v>
                </c:pt>
                <c:pt idx="69">
                  <c:v>128.335818689174</c:v>
                </c:pt>
                <c:pt idx="70">
                  <c:v>133.259549702188</c:v>
                </c:pt>
                <c:pt idx="71">
                  <c:v>136.41722472870501</c:v>
                </c:pt>
                <c:pt idx="72">
                  <c:v>140.837252061264</c:v>
                </c:pt>
                <c:pt idx="73">
                  <c:v>147.68527472154599</c:v>
                </c:pt>
                <c:pt idx="74">
                  <c:v>151.05982066077701</c:v>
                </c:pt>
                <c:pt idx="75">
                  <c:v>151.89788475919701</c:v>
                </c:pt>
                <c:pt idx="76">
                  <c:v>155.77727063382699</c:v>
                </c:pt>
                <c:pt idx="77">
                  <c:v>162.692619035929</c:v>
                </c:pt>
                <c:pt idx="78">
                  <c:v>165.43624117151799</c:v>
                </c:pt>
                <c:pt idx="79">
                  <c:v>164.92895458103101</c:v>
                </c:pt>
                <c:pt idx="80">
                  <c:v>170.714374463138</c:v>
                </c:pt>
                <c:pt idx="81">
                  <c:v>181.00817697320301</c:v>
                </c:pt>
                <c:pt idx="82">
                  <c:v>183.13653899784299</c:v>
                </c:pt>
                <c:pt idx="83">
                  <c:v>181.459247605012</c:v>
                </c:pt>
                <c:pt idx="84">
                  <c:v>192.297483570813</c:v>
                </c:pt>
                <c:pt idx="85">
                  <c:v>210.90203995154999</c:v>
                </c:pt>
                <c:pt idx="86">
                  <c:v>214.525590047598</c:v>
                </c:pt>
                <c:pt idx="87">
                  <c:v>209.497580399252</c:v>
                </c:pt>
                <c:pt idx="88">
                  <c:v>214.03126866102099</c:v>
                </c:pt>
                <c:pt idx="89">
                  <c:v>221.47993083795001</c:v>
                </c:pt>
                <c:pt idx="90">
                  <c:v>225.56964255327799</c:v>
                </c:pt>
                <c:pt idx="91">
                  <c:v>229.001461979455</c:v>
                </c:pt>
                <c:pt idx="92">
                  <c:v>235.056083599988</c:v>
                </c:pt>
                <c:pt idx="93">
                  <c:v>240.71326123313401</c:v>
                </c:pt>
                <c:pt idx="94">
                  <c:v>243.897553867369</c:v>
                </c:pt>
                <c:pt idx="95">
                  <c:v>246.73635712273401</c:v>
                </c:pt>
                <c:pt idx="96">
                  <c:v>251.71531473106401</c:v>
                </c:pt>
                <c:pt idx="97">
                  <c:v>258.02357468848101</c:v>
                </c:pt>
                <c:pt idx="98">
                  <c:v>264.82118821701698</c:v>
                </c:pt>
                <c:pt idx="99">
                  <c:v>272.125563018511</c:v>
                </c:pt>
                <c:pt idx="100">
                  <c:v>284.10465836010599</c:v>
                </c:pt>
                <c:pt idx="101">
                  <c:v>298.43763225409702</c:v>
                </c:pt>
                <c:pt idx="102">
                  <c:v>305.66845139660398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34-4E79-8CC8-9ECA9766B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45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PrimeMarkets!$N$22:$N$108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PrimeMarkets!$Q$22:$Q$108</c:f>
              <c:numCache>
                <c:formatCode>#,##0_);[Red]\(#,##0\)</c:formatCode>
                <c:ptCount val="87"/>
                <c:pt idx="0">
                  <c:v>89.779660713837799</c:v>
                </c:pt>
                <c:pt idx="1">
                  <c:v>99.144947833641098</c:v>
                </c:pt>
                <c:pt idx="2">
                  <c:v>99.575287172855198</c:v>
                </c:pt>
                <c:pt idx="3">
                  <c:v>100</c:v>
                </c:pt>
                <c:pt idx="4">
                  <c:v>103.27553341471101</c:v>
                </c:pt>
                <c:pt idx="5">
                  <c:v>100.972665609743</c:v>
                </c:pt>
                <c:pt idx="6">
                  <c:v>104.8080309878</c:v>
                </c:pt>
                <c:pt idx="7">
                  <c:v>103.858497574995</c:v>
                </c:pt>
                <c:pt idx="8">
                  <c:v>112.42859687054801</c:v>
                </c:pt>
                <c:pt idx="9">
                  <c:v>114.761102357254</c:v>
                </c:pt>
                <c:pt idx="10">
                  <c:v>119.771186038723</c:v>
                </c:pt>
                <c:pt idx="11">
                  <c:v>125.311354464438</c:v>
                </c:pt>
                <c:pt idx="12">
                  <c:v>124.429349599685</c:v>
                </c:pt>
                <c:pt idx="13">
                  <c:v>135.866956335049</c:v>
                </c:pt>
                <c:pt idx="14">
                  <c:v>145.44870244182599</c:v>
                </c:pt>
                <c:pt idx="15">
                  <c:v>146.274244736821</c:v>
                </c:pt>
                <c:pt idx="16">
                  <c:v>153.91754999655299</c:v>
                </c:pt>
                <c:pt idx="17">
                  <c:v>163.32024420714799</c:v>
                </c:pt>
                <c:pt idx="18">
                  <c:v>168.17696416075</c:v>
                </c:pt>
                <c:pt idx="19">
                  <c:v>171.69995756551401</c:v>
                </c:pt>
                <c:pt idx="20">
                  <c:v>188.59531397881699</c:v>
                </c:pt>
                <c:pt idx="21">
                  <c:v>200.45931753546901</c:v>
                </c:pt>
                <c:pt idx="22">
                  <c:v>204.27650481826899</c:v>
                </c:pt>
                <c:pt idx="23">
                  <c:v>199.41794023999</c:v>
                </c:pt>
                <c:pt idx="24">
                  <c:v>214.25782516972899</c:v>
                </c:pt>
                <c:pt idx="25">
                  <c:v>223.46677054765399</c:v>
                </c:pt>
                <c:pt idx="26">
                  <c:v>217.49319035353199</c:v>
                </c:pt>
                <c:pt idx="27">
                  <c:v>218.884015249877</c:v>
                </c:pt>
                <c:pt idx="28">
                  <c:v>229.695395844812</c:v>
                </c:pt>
                <c:pt idx="29">
                  <c:v>233.84424116178101</c:v>
                </c:pt>
                <c:pt idx="30">
                  <c:v>250.24502067237199</c:v>
                </c:pt>
                <c:pt idx="31">
                  <c:v>226.018580441431</c:v>
                </c:pt>
                <c:pt idx="32">
                  <c:v>230.218668933835</c:v>
                </c:pt>
                <c:pt idx="33">
                  <c:v>232.35758678124401</c:v>
                </c:pt>
                <c:pt idx="34">
                  <c:v>211.147099122301</c:v>
                </c:pt>
                <c:pt idx="35">
                  <c:v>228.31199832188301</c:v>
                </c:pt>
                <c:pt idx="36">
                  <c:v>195.97234136048999</c:v>
                </c:pt>
                <c:pt idx="37">
                  <c:v>199.796493531544</c:v>
                </c:pt>
                <c:pt idx="38">
                  <c:v>184.05412203482001</c:v>
                </c:pt>
                <c:pt idx="39">
                  <c:v>176.308121810719</c:v>
                </c:pt>
                <c:pt idx="40">
                  <c:v>192.00535850375701</c:v>
                </c:pt>
                <c:pt idx="41">
                  <c:v>158.06987959796999</c:v>
                </c:pt>
                <c:pt idx="42">
                  <c:v>168.89753160990301</c:v>
                </c:pt>
                <c:pt idx="43">
                  <c:v>175.68887404379399</c:v>
                </c:pt>
                <c:pt idx="44">
                  <c:v>178.719484461017</c:v>
                </c:pt>
                <c:pt idx="45">
                  <c:v>166.738022784783</c:v>
                </c:pt>
                <c:pt idx="46">
                  <c:v>180.735126165525</c:v>
                </c:pt>
                <c:pt idx="47">
                  <c:v>180.182569729536</c:v>
                </c:pt>
                <c:pt idx="48">
                  <c:v>183.63326035631599</c:v>
                </c:pt>
                <c:pt idx="49">
                  <c:v>191.98840766092499</c:v>
                </c:pt>
                <c:pt idx="50">
                  <c:v>183.89098547041101</c:v>
                </c:pt>
                <c:pt idx="51">
                  <c:v>195.74369878393099</c:v>
                </c:pt>
                <c:pt idx="52">
                  <c:v>192.74490608115499</c:v>
                </c:pt>
                <c:pt idx="53">
                  <c:v>205.29063904682999</c:v>
                </c:pt>
                <c:pt idx="54">
                  <c:v>214.706237457101</c:v>
                </c:pt>
                <c:pt idx="55">
                  <c:v>223.49612156548599</c:v>
                </c:pt>
                <c:pt idx="56">
                  <c:v>228.63089154371301</c:v>
                </c:pt>
                <c:pt idx="57">
                  <c:v>231.478082769878</c:v>
                </c:pt>
                <c:pt idx="58">
                  <c:v>235.10110005840301</c:v>
                </c:pt>
                <c:pt idx="59">
                  <c:v>253.20659922095899</c:v>
                </c:pt>
                <c:pt idx="60">
                  <c:v>256.39617349388601</c:v>
                </c:pt>
                <c:pt idx="61">
                  <c:v>247.837719361197</c:v>
                </c:pt>
                <c:pt idx="62">
                  <c:v>266.15186487448398</c:v>
                </c:pt>
                <c:pt idx="63">
                  <c:v>270.49418299369302</c:v>
                </c:pt>
                <c:pt idx="64">
                  <c:v>276.49946828362602</c:v>
                </c:pt>
                <c:pt idx="65">
                  <c:v>282.85992472624002</c:v>
                </c:pt>
                <c:pt idx="66">
                  <c:v>298.43712025975299</c:v>
                </c:pt>
                <c:pt idx="67">
                  <c:v>302.56506517661597</c:v>
                </c:pt>
                <c:pt idx="68">
                  <c:v>309.676803807797</c:v>
                </c:pt>
                <c:pt idx="69">
                  <c:v>306.90893061558501</c:v>
                </c:pt>
                <c:pt idx="70">
                  <c:v>322.31556725312299</c:v>
                </c:pt>
                <c:pt idx="71">
                  <c:v>329.82070921570602</c:v>
                </c:pt>
                <c:pt idx="72">
                  <c:v>355.05454020988498</c:v>
                </c:pt>
                <c:pt idx="73">
                  <c:v>339.022954162877</c:v>
                </c:pt>
                <c:pt idx="74">
                  <c:v>336.24458984655399</c:v>
                </c:pt>
                <c:pt idx="75">
                  <c:v>352.17489563849801</c:v>
                </c:pt>
                <c:pt idx="76">
                  <c:v>353.235374680951</c:v>
                </c:pt>
                <c:pt idx="77">
                  <c:v>361.90616382429698</c:v>
                </c:pt>
                <c:pt idx="78">
                  <c:v>346.09237903352999</c:v>
                </c:pt>
                <c:pt idx="79">
                  <c:v>346.28896656201198</c:v>
                </c:pt>
                <c:pt idx="80">
                  <c:v>352.503066703299</c:v>
                </c:pt>
                <c:pt idx="81">
                  <c:v>337.25631928310497</c:v>
                </c:pt>
                <c:pt idx="82">
                  <c:v>367.23339046204597</c:v>
                </c:pt>
                <c:pt idx="83">
                  <c:v>360.951593531399</c:v>
                </c:pt>
                <c:pt idx="84">
                  <c:v>381.81921870053401</c:v>
                </c:pt>
                <c:pt idx="85">
                  <c:v>387.87637102451401</c:v>
                </c:pt>
                <c:pt idx="86">
                  <c:v>390.66580004542902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B8-4DED-AEA9-4146083A9BD8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PrimeMarkets!$N$6:$N$108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PrimeMarkets!$U$6:$U$108</c:f>
              <c:numCache>
                <c:formatCode>0</c:formatCode>
                <c:ptCount val="103"/>
                <c:pt idx="0">
                  <c:v>68.894716199628803</c:v>
                </c:pt>
                <c:pt idx="1">
                  <c:v>67.250299292397003</c:v>
                </c:pt>
                <c:pt idx="2">
                  <c:v>69.248397409112698</c:v>
                </c:pt>
                <c:pt idx="3">
                  <c:v>74.232976346308206</c:v>
                </c:pt>
                <c:pt idx="4">
                  <c:v>76.262834681664899</c:v>
                </c:pt>
                <c:pt idx="5">
                  <c:v>76.669578495945402</c:v>
                </c:pt>
                <c:pt idx="6">
                  <c:v>79.025677107855401</c:v>
                </c:pt>
                <c:pt idx="7">
                  <c:v>82.094441954153794</c:v>
                </c:pt>
                <c:pt idx="8">
                  <c:v>83.639766901848603</c:v>
                </c:pt>
                <c:pt idx="9">
                  <c:v>84.941687382662494</c:v>
                </c:pt>
                <c:pt idx="10">
                  <c:v>85.2237837120623</c:v>
                </c:pt>
                <c:pt idx="11">
                  <c:v>85.489236108109097</c:v>
                </c:pt>
                <c:pt idx="12">
                  <c:v>87.717621849482001</c:v>
                </c:pt>
                <c:pt idx="13">
                  <c:v>91.5013995563083</c:v>
                </c:pt>
                <c:pt idx="14">
                  <c:v>94.192729537226398</c:v>
                </c:pt>
                <c:pt idx="15">
                  <c:v>94.817147271587302</c:v>
                </c:pt>
                <c:pt idx="16">
                  <c:v>95.953074259196995</c:v>
                </c:pt>
                <c:pt idx="17">
                  <c:v>98.272444796579904</c:v>
                </c:pt>
                <c:pt idx="18">
                  <c:v>99.469192175719002</c:v>
                </c:pt>
                <c:pt idx="19">
                  <c:v>100</c:v>
                </c:pt>
                <c:pt idx="20">
                  <c:v>102.154818415127</c:v>
                </c:pt>
                <c:pt idx="21">
                  <c:v>105.40186140056301</c:v>
                </c:pt>
                <c:pt idx="22">
                  <c:v>107.55199628012301</c:v>
                </c:pt>
                <c:pt idx="23">
                  <c:v>108.526146627557</c:v>
                </c:pt>
                <c:pt idx="24">
                  <c:v>110.10485990740899</c:v>
                </c:pt>
                <c:pt idx="25">
                  <c:v>112.875837096109</c:v>
                </c:pt>
                <c:pt idx="26">
                  <c:v>116.9007797311</c:v>
                </c:pt>
                <c:pt idx="27">
                  <c:v>120.80099959291699</c:v>
                </c:pt>
                <c:pt idx="28">
                  <c:v>124.889046856096</c:v>
                </c:pt>
                <c:pt idx="29">
                  <c:v>128.990708608136</c:v>
                </c:pt>
                <c:pt idx="30">
                  <c:v>132.71828913396899</c:v>
                </c:pt>
                <c:pt idx="31">
                  <c:v>137.83633556788399</c:v>
                </c:pt>
                <c:pt idx="32">
                  <c:v>145.20325980087901</c:v>
                </c:pt>
                <c:pt idx="33">
                  <c:v>152.32031142635699</c:v>
                </c:pt>
                <c:pt idx="34">
                  <c:v>155.64207174551299</c:v>
                </c:pt>
                <c:pt idx="35">
                  <c:v>159.38779952346499</c:v>
                </c:pt>
                <c:pt idx="36">
                  <c:v>169.907066468061</c:v>
                </c:pt>
                <c:pt idx="37">
                  <c:v>182.07232714517099</c:v>
                </c:pt>
                <c:pt idx="38">
                  <c:v>182.833950351943</c:v>
                </c:pt>
                <c:pt idx="39">
                  <c:v>181.032463884213</c:v>
                </c:pt>
                <c:pt idx="40">
                  <c:v>188.084388729859</c:v>
                </c:pt>
                <c:pt idx="41">
                  <c:v>194.365000811377</c:v>
                </c:pt>
                <c:pt idx="42">
                  <c:v>190.51486877141201</c:v>
                </c:pt>
                <c:pt idx="43">
                  <c:v>187.90373275459601</c:v>
                </c:pt>
                <c:pt idx="44">
                  <c:v>194.578899189059</c:v>
                </c:pt>
                <c:pt idx="45">
                  <c:v>199.76226226481199</c:v>
                </c:pt>
                <c:pt idx="46">
                  <c:v>194.60298856033299</c:v>
                </c:pt>
                <c:pt idx="47">
                  <c:v>187.30663290988701</c:v>
                </c:pt>
                <c:pt idx="48">
                  <c:v>184.46091037970999</c:v>
                </c:pt>
                <c:pt idx="49">
                  <c:v>181.52868001886799</c:v>
                </c:pt>
                <c:pt idx="50">
                  <c:v>170.19193679642399</c:v>
                </c:pt>
                <c:pt idx="51">
                  <c:v>158.067344862574</c:v>
                </c:pt>
                <c:pt idx="52">
                  <c:v>152.68058002359501</c:v>
                </c:pt>
                <c:pt idx="53">
                  <c:v>149.813795715163</c:v>
                </c:pt>
                <c:pt idx="54">
                  <c:v>146.535328456266</c:v>
                </c:pt>
                <c:pt idx="55">
                  <c:v>142.269394789377</c:v>
                </c:pt>
                <c:pt idx="56">
                  <c:v>137.69304424917601</c:v>
                </c:pt>
                <c:pt idx="57">
                  <c:v>132.50508587014201</c:v>
                </c:pt>
                <c:pt idx="58">
                  <c:v>132.29723724374199</c:v>
                </c:pt>
                <c:pt idx="59">
                  <c:v>134.00928993898</c:v>
                </c:pt>
                <c:pt idx="60">
                  <c:v>132.165154077191</c:v>
                </c:pt>
                <c:pt idx="61">
                  <c:v>130.181719622342</c:v>
                </c:pt>
                <c:pt idx="62">
                  <c:v>130.60234825568401</c:v>
                </c:pt>
                <c:pt idx="63">
                  <c:v>131.43082309443901</c:v>
                </c:pt>
                <c:pt idx="64">
                  <c:v>131.71495024387099</c:v>
                </c:pt>
                <c:pt idx="65">
                  <c:v>133.496626599335</c:v>
                </c:pt>
                <c:pt idx="66">
                  <c:v>136.47684422750601</c:v>
                </c:pt>
                <c:pt idx="67">
                  <c:v>138.33475347931699</c:v>
                </c:pt>
                <c:pt idx="68">
                  <c:v>141.53863468809101</c:v>
                </c:pt>
                <c:pt idx="69">
                  <c:v>148.85646303860401</c:v>
                </c:pt>
                <c:pt idx="70">
                  <c:v>151.83545253964999</c:v>
                </c:pt>
                <c:pt idx="71">
                  <c:v>150.154879279841</c:v>
                </c:pt>
                <c:pt idx="72">
                  <c:v>152.879695067471</c:v>
                </c:pt>
                <c:pt idx="73">
                  <c:v>159.789870016366</c:v>
                </c:pt>
                <c:pt idx="74">
                  <c:v>164.77633403302301</c:v>
                </c:pt>
                <c:pt idx="75">
                  <c:v>166.466084980722</c:v>
                </c:pt>
                <c:pt idx="76">
                  <c:v>169.406096906626</c:v>
                </c:pt>
                <c:pt idx="77">
                  <c:v>173.01564032562899</c:v>
                </c:pt>
                <c:pt idx="78">
                  <c:v>174.41980304339</c:v>
                </c:pt>
                <c:pt idx="79">
                  <c:v>175.471053149282</c:v>
                </c:pt>
                <c:pt idx="80">
                  <c:v>178.93921682281601</c:v>
                </c:pt>
                <c:pt idx="81">
                  <c:v>183.94468633145101</c:v>
                </c:pt>
                <c:pt idx="82">
                  <c:v>189.44136985792301</c:v>
                </c:pt>
                <c:pt idx="83">
                  <c:v>194.181427478735</c:v>
                </c:pt>
                <c:pt idx="84">
                  <c:v>199.84827627696799</c:v>
                </c:pt>
                <c:pt idx="85">
                  <c:v>207.69735646581401</c:v>
                </c:pt>
                <c:pt idx="86">
                  <c:v>211.120970122388</c:v>
                </c:pt>
                <c:pt idx="87">
                  <c:v>210.06328164659499</c:v>
                </c:pt>
                <c:pt idx="88">
                  <c:v>210.399720927749</c:v>
                </c:pt>
                <c:pt idx="89">
                  <c:v>212.705232380262</c:v>
                </c:pt>
                <c:pt idx="90">
                  <c:v>215.837329477775</c:v>
                </c:pt>
                <c:pt idx="91">
                  <c:v>217.247202508736</c:v>
                </c:pt>
                <c:pt idx="92">
                  <c:v>217.677139230916</c:v>
                </c:pt>
                <c:pt idx="93">
                  <c:v>220.08814860422601</c:v>
                </c:pt>
                <c:pt idx="94">
                  <c:v>221.98069796476199</c:v>
                </c:pt>
                <c:pt idx="95">
                  <c:v>221.96900575491</c:v>
                </c:pt>
                <c:pt idx="96">
                  <c:v>220.00116446199399</c:v>
                </c:pt>
                <c:pt idx="97">
                  <c:v>216.13286919082501</c:v>
                </c:pt>
                <c:pt idx="98">
                  <c:v>219.792734940369</c:v>
                </c:pt>
                <c:pt idx="99">
                  <c:v>228.87247101825099</c:v>
                </c:pt>
                <c:pt idx="100">
                  <c:v>237.62777705088101</c:v>
                </c:pt>
                <c:pt idx="101">
                  <c:v>246.999980158135</c:v>
                </c:pt>
                <c:pt idx="102">
                  <c:v>252.103556112067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B8-4DED-AEA9-4146083A9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45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PrimeMarkets!$N$22:$N$108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PrimeMarkets!$R$22:$R$108</c:f>
              <c:numCache>
                <c:formatCode>#,##0_);[Red]\(#,##0\)</c:formatCode>
                <c:ptCount val="87"/>
                <c:pt idx="0">
                  <c:v>92.684526005003704</c:v>
                </c:pt>
                <c:pt idx="1">
                  <c:v>99.706381306101093</c:v>
                </c:pt>
                <c:pt idx="2">
                  <c:v>99.957892456933706</c:v>
                </c:pt>
                <c:pt idx="3">
                  <c:v>100</c:v>
                </c:pt>
                <c:pt idx="4">
                  <c:v>103.706907289466</c:v>
                </c:pt>
                <c:pt idx="5">
                  <c:v>111.38373220548699</c:v>
                </c:pt>
                <c:pt idx="6">
                  <c:v>113.63348710977</c:v>
                </c:pt>
                <c:pt idx="7">
                  <c:v>114.085201836046</c:v>
                </c:pt>
                <c:pt idx="8">
                  <c:v>121.849726654335</c:v>
                </c:pt>
                <c:pt idx="9">
                  <c:v>127.914652495949</c:v>
                </c:pt>
                <c:pt idx="10">
                  <c:v>131.59674068447501</c:v>
                </c:pt>
                <c:pt idx="11">
                  <c:v>140.559763794715</c:v>
                </c:pt>
                <c:pt idx="12">
                  <c:v>142.366361176243</c:v>
                </c:pt>
                <c:pt idx="13">
                  <c:v>152.62066490844401</c:v>
                </c:pt>
                <c:pt idx="14">
                  <c:v>160.95145117982699</c:v>
                </c:pt>
                <c:pt idx="15">
                  <c:v>161.66946611400499</c:v>
                </c:pt>
                <c:pt idx="16">
                  <c:v>170.272459861866</c:v>
                </c:pt>
                <c:pt idx="17">
                  <c:v>175.30036845948399</c:v>
                </c:pt>
                <c:pt idx="18">
                  <c:v>184.14534483230801</c:v>
                </c:pt>
                <c:pt idx="19">
                  <c:v>187.44692035263901</c:v>
                </c:pt>
                <c:pt idx="20">
                  <c:v>196.50853617606299</c:v>
                </c:pt>
                <c:pt idx="21">
                  <c:v>201.224804436981</c:v>
                </c:pt>
                <c:pt idx="22">
                  <c:v>210.822557016883</c:v>
                </c:pt>
                <c:pt idx="23">
                  <c:v>207.53013971857001</c:v>
                </c:pt>
                <c:pt idx="24">
                  <c:v>222.94011096233299</c:v>
                </c:pt>
                <c:pt idx="25">
                  <c:v>213.98944913722201</c:v>
                </c:pt>
                <c:pt idx="26">
                  <c:v>214.752628416704</c:v>
                </c:pt>
                <c:pt idx="27">
                  <c:v>213.80669599523</c:v>
                </c:pt>
                <c:pt idx="28">
                  <c:v>217.262560045284</c:v>
                </c:pt>
                <c:pt idx="29">
                  <c:v>229.94532231824101</c:v>
                </c:pt>
                <c:pt idx="30">
                  <c:v>232.56522148769901</c:v>
                </c:pt>
                <c:pt idx="31">
                  <c:v>218.381311005718</c:v>
                </c:pt>
                <c:pt idx="32">
                  <c:v>211.62289666066499</c:v>
                </c:pt>
                <c:pt idx="33">
                  <c:v>209.28972476388401</c:v>
                </c:pt>
                <c:pt idx="34">
                  <c:v>212.870219418966</c:v>
                </c:pt>
                <c:pt idx="35">
                  <c:v>215.61851059291399</c:v>
                </c:pt>
                <c:pt idx="36">
                  <c:v>198.76181963509899</c:v>
                </c:pt>
                <c:pt idx="37">
                  <c:v>194.672634762391</c:v>
                </c:pt>
                <c:pt idx="38">
                  <c:v>182.02605097569801</c:v>
                </c:pt>
                <c:pt idx="39">
                  <c:v>160.22200955120999</c:v>
                </c:pt>
                <c:pt idx="40">
                  <c:v>177.19351315468001</c:v>
                </c:pt>
                <c:pt idx="41">
                  <c:v>163.46606956944001</c:v>
                </c:pt>
                <c:pt idx="42">
                  <c:v>180.09963849299001</c:v>
                </c:pt>
                <c:pt idx="43">
                  <c:v>181.33563408029099</c:v>
                </c:pt>
                <c:pt idx="44">
                  <c:v>175.78209828831999</c:v>
                </c:pt>
                <c:pt idx="45">
                  <c:v>183.767481169333</c:v>
                </c:pt>
                <c:pt idx="46">
                  <c:v>188.34378323702899</c:v>
                </c:pt>
                <c:pt idx="47">
                  <c:v>192.477211917284</c:v>
                </c:pt>
                <c:pt idx="48">
                  <c:v>195.47134560544001</c:v>
                </c:pt>
                <c:pt idx="49">
                  <c:v>202.920314640605</c:v>
                </c:pt>
                <c:pt idx="50">
                  <c:v>199.48464334046901</c:v>
                </c:pt>
                <c:pt idx="51">
                  <c:v>210.40804179614199</c:v>
                </c:pt>
                <c:pt idx="52">
                  <c:v>213.944828476168</c:v>
                </c:pt>
                <c:pt idx="53">
                  <c:v>227.070565201444</c:v>
                </c:pt>
                <c:pt idx="54">
                  <c:v>231.695638537522</c:v>
                </c:pt>
                <c:pt idx="55">
                  <c:v>244.90890609309801</c:v>
                </c:pt>
                <c:pt idx="56">
                  <c:v>251.669424387215</c:v>
                </c:pt>
                <c:pt idx="57">
                  <c:v>262.42468783816503</c:v>
                </c:pt>
                <c:pt idx="58">
                  <c:v>262.50622645430201</c:v>
                </c:pt>
                <c:pt idx="59">
                  <c:v>283.51045518227897</c:v>
                </c:pt>
                <c:pt idx="60">
                  <c:v>288.773347426334</c:v>
                </c:pt>
                <c:pt idx="61">
                  <c:v>293.21303833195998</c:v>
                </c:pt>
                <c:pt idx="62">
                  <c:v>308.05073256985099</c:v>
                </c:pt>
                <c:pt idx="63">
                  <c:v>305.073123600597</c:v>
                </c:pt>
                <c:pt idx="64">
                  <c:v>313.11283714767802</c:v>
                </c:pt>
                <c:pt idx="65">
                  <c:v>344.93100998641802</c:v>
                </c:pt>
                <c:pt idx="66">
                  <c:v>326.86608802130002</c:v>
                </c:pt>
                <c:pt idx="67">
                  <c:v>353.70277291413299</c:v>
                </c:pt>
                <c:pt idx="68">
                  <c:v>343.428891363795</c:v>
                </c:pt>
                <c:pt idx="69">
                  <c:v>374.85655010448102</c:v>
                </c:pt>
                <c:pt idx="70">
                  <c:v>366.89648870731099</c:v>
                </c:pt>
                <c:pt idx="71">
                  <c:v>378.35667897493801</c:v>
                </c:pt>
                <c:pt idx="72">
                  <c:v>386.17979946742003</c:v>
                </c:pt>
                <c:pt idx="73">
                  <c:v>395.31857371264601</c:v>
                </c:pt>
                <c:pt idx="74">
                  <c:v>389.66704849555401</c:v>
                </c:pt>
                <c:pt idx="75">
                  <c:v>401.93699855999199</c:v>
                </c:pt>
                <c:pt idx="76">
                  <c:v>401.27413331741297</c:v>
                </c:pt>
                <c:pt idx="77">
                  <c:v>401.83515312142202</c:v>
                </c:pt>
                <c:pt idx="78">
                  <c:v>426.65818305653102</c:v>
                </c:pt>
                <c:pt idx="79">
                  <c:v>431.90214766830098</c:v>
                </c:pt>
                <c:pt idx="80">
                  <c:v>428.96874781288102</c:v>
                </c:pt>
                <c:pt idx="81">
                  <c:v>366.81613802257402</c:v>
                </c:pt>
                <c:pt idx="82">
                  <c:v>429.15989265228802</c:v>
                </c:pt>
                <c:pt idx="83">
                  <c:v>421.29329483946498</c:v>
                </c:pt>
                <c:pt idx="84">
                  <c:v>436.29759457646298</c:v>
                </c:pt>
                <c:pt idx="85">
                  <c:v>446.47555333467801</c:v>
                </c:pt>
                <c:pt idx="86">
                  <c:v>458.18721467540303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FD-42C7-A72D-DCDE79704833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PrimeMarkets!$N$6:$N$108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PrimeMarkets!$V$6:$V$108</c:f>
              <c:numCache>
                <c:formatCode>0</c:formatCode>
                <c:ptCount val="103"/>
                <c:pt idx="0">
                  <c:v>62.395273386163097</c:v>
                </c:pt>
                <c:pt idx="1">
                  <c:v>63.060934701256301</c:v>
                </c:pt>
                <c:pt idx="2">
                  <c:v>64.191781817234897</c:v>
                </c:pt>
                <c:pt idx="3">
                  <c:v>65.333633028846904</c:v>
                </c:pt>
                <c:pt idx="4">
                  <c:v>67.881100047520604</c:v>
                </c:pt>
                <c:pt idx="5">
                  <c:v>71.234933076636096</c:v>
                </c:pt>
                <c:pt idx="6">
                  <c:v>72.856223602143103</c:v>
                </c:pt>
                <c:pt idx="7">
                  <c:v>73.506884945450096</c:v>
                </c:pt>
                <c:pt idx="8">
                  <c:v>74.978892222248803</c:v>
                </c:pt>
                <c:pt idx="9">
                  <c:v>77.4036152769974</c:v>
                </c:pt>
                <c:pt idx="10">
                  <c:v>80.119053870007605</c:v>
                </c:pt>
                <c:pt idx="11">
                  <c:v>82.522873974982602</c:v>
                </c:pt>
                <c:pt idx="12">
                  <c:v>85.005828489057606</c:v>
                </c:pt>
                <c:pt idx="13">
                  <c:v>87.041418366872193</c:v>
                </c:pt>
                <c:pt idx="14">
                  <c:v>88.807605342155398</c:v>
                </c:pt>
                <c:pt idx="15">
                  <c:v>91.457412685744103</c:v>
                </c:pt>
                <c:pt idx="16">
                  <c:v>96.060593321307394</c:v>
                </c:pt>
                <c:pt idx="17">
                  <c:v>100.72947696006</c:v>
                </c:pt>
                <c:pt idx="18">
                  <c:v>100.577277344679</c:v>
                </c:pt>
                <c:pt idx="19">
                  <c:v>100</c:v>
                </c:pt>
                <c:pt idx="20">
                  <c:v>104.52830055171999</c:v>
                </c:pt>
                <c:pt idx="21">
                  <c:v>110.702215022576</c:v>
                </c:pt>
                <c:pt idx="22">
                  <c:v>113.137176912332</c:v>
                </c:pt>
                <c:pt idx="23">
                  <c:v>113.830821260664</c:v>
                </c:pt>
                <c:pt idx="24">
                  <c:v>117.39801286599899</c:v>
                </c:pt>
                <c:pt idx="25">
                  <c:v>122.793085744967</c:v>
                </c:pt>
                <c:pt idx="26">
                  <c:v>127.90363391691101</c:v>
                </c:pt>
                <c:pt idx="27">
                  <c:v>131.69571569408399</c:v>
                </c:pt>
                <c:pt idx="28">
                  <c:v>136.027268584762</c:v>
                </c:pt>
                <c:pt idx="29">
                  <c:v>141.03961170867501</c:v>
                </c:pt>
                <c:pt idx="30">
                  <c:v>144.10872679515501</c:v>
                </c:pt>
                <c:pt idx="31">
                  <c:v>147.23670315119301</c:v>
                </c:pt>
                <c:pt idx="32">
                  <c:v>154.37719783158701</c:v>
                </c:pt>
                <c:pt idx="33">
                  <c:v>163.20332072509501</c:v>
                </c:pt>
                <c:pt idx="34">
                  <c:v>167.011845391885</c:v>
                </c:pt>
                <c:pt idx="35">
                  <c:v>168.48174435852499</c:v>
                </c:pt>
                <c:pt idx="36">
                  <c:v>174.63432443296799</c:v>
                </c:pt>
                <c:pt idx="37">
                  <c:v>184.56139966157301</c:v>
                </c:pt>
                <c:pt idx="38">
                  <c:v>190.646292521883</c:v>
                </c:pt>
                <c:pt idx="39">
                  <c:v>191.18497900461799</c:v>
                </c:pt>
                <c:pt idx="40">
                  <c:v>190.958514466054</c:v>
                </c:pt>
                <c:pt idx="41">
                  <c:v>190.00808730674299</c:v>
                </c:pt>
                <c:pt idx="42">
                  <c:v>187.75556658160599</c:v>
                </c:pt>
                <c:pt idx="43">
                  <c:v>187.92973346110901</c:v>
                </c:pt>
                <c:pt idx="44">
                  <c:v>192.95015175481799</c:v>
                </c:pt>
                <c:pt idx="45">
                  <c:v>197.31145105524999</c:v>
                </c:pt>
                <c:pt idx="46">
                  <c:v>189.912288706992</c:v>
                </c:pt>
                <c:pt idx="47">
                  <c:v>179.42954744051301</c:v>
                </c:pt>
                <c:pt idx="48">
                  <c:v>176.23220456218399</c:v>
                </c:pt>
                <c:pt idx="49">
                  <c:v>175.323484879631</c:v>
                </c:pt>
                <c:pt idx="50">
                  <c:v>167.24482127160101</c:v>
                </c:pt>
                <c:pt idx="51">
                  <c:v>157.06739776658699</c:v>
                </c:pt>
                <c:pt idx="52">
                  <c:v>149.43393105006399</c:v>
                </c:pt>
                <c:pt idx="53">
                  <c:v>139.11270361781899</c:v>
                </c:pt>
                <c:pt idx="54">
                  <c:v>129.54060754423099</c:v>
                </c:pt>
                <c:pt idx="55">
                  <c:v>125.806692907467</c:v>
                </c:pt>
                <c:pt idx="56">
                  <c:v>126.619614650426</c:v>
                </c:pt>
                <c:pt idx="57">
                  <c:v>126.23879187194299</c:v>
                </c:pt>
                <c:pt idx="58">
                  <c:v>126.391617395004</c:v>
                </c:pt>
                <c:pt idx="59">
                  <c:v>128.845239917388</c:v>
                </c:pt>
                <c:pt idx="60">
                  <c:v>132.65252889772401</c:v>
                </c:pt>
                <c:pt idx="61">
                  <c:v>137.124939396907</c:v>
                </c:pt>
                <c:pt idx="62">
                  <c:v>141.415379810975</c:v>
                </c:pt>
                <c:pt idx="63">
                  <c:v>144.294467934068</c:v>
                </c:pt>
                <c:pt idx="64">
                  <c:v>146.46637029694401</c:v>
                </c:pt>
                <c:pt idx="65">
                  <c:v>150.746138335311</c:v>
                </c:pt>
                <c:pt idx="66">
                  <c:v>156.80383179608199</c:v>
                </c:pt>
                <c:pt idx="67">
                  <c:v>160.837467218157</c:v>
                </c:pt>
                <c:pt idx="68">
                  <c:v>164.32686197357401</c:v>
                </c:pt>
                <c:pt idx="69">
                  <c:v>171.02063099466599</c:v>
                </c:pt>
                <c:pt idx="70">
                  <c:v>177.526545251286</c:v>
                </c:pt>
                <c:pt idx="71">
                  <c:v>181.395805668674</c:v>
                </c:pt>
                <c:pt idx="72">
                  <c:v>188.29327930125299</c:v>
                </c:pt>
                <c:pt idx="73">
                  <c:v>199.88654510427199</c:v>
                </c:pt>
                <c:pt idx="74">
                  <c:v>204.89375260786801</c:v>
                </c:pt>
                <c:pt idx="75">
                  <c:v>204.089698179875</c:v>
                </c:pt>
                <c:pt idx="76">
                  <c:v>209.86871684634301</c:v>
                </c:pt>
                <c:pt idx="77">
                  <c:v>222.38646623183499</c:v>
                </c:pt>
                <c:pt idx="78">
                  <c:v>228.187844380439</c:v>
                </c:pt>
                <c:pt idx="79">
                  <c:v>227.68789531700901</c:v>
                </c:pt>
                <c:pt idx="80">
                  <c:v>235.298267450922</c:v>
                </c:pt>
                <c:pt idx="81">
                  <c:v>250.307070498927</c:v>
                </c:pt>
                <c:pt idx="82">
                  <c:v>257.75020106021702</c:v>
                </c:pt>
                <c:pt idx="83">
                  <c:v>257.80403298081501</c:v>
                </c:pt>
                <c:pt idx="84">
                  <c:v>266.27768707265301</c:v>
                </c:pt>
                <c:pt idx="85">
                  <c:v>280.80424284871498</c:v>
                </c:pt>
                <c:pt idx="86">
                  <c:v>284.26626677775499</c:v>
                </c:pt>
                <c:pt idx="87">
                  <c:v>281.96490191749501</c:v>
                </c:pt>
                <c:pt idx="88">
                  <c:v>291.87946326502998</c:v>
                </c:pt>
                <c:pt idx="89">
                  <c:v>309.21334654099098</c:v>
                </c:pt>
                <c:pt idx="90">
                  <c:v>314.37121407488598</c:v>
                </c:pt>
                <c:pt idx="91">
                  <c:v>311.74877553837098</c:v>
                </c:pt>
                <c:pt idx="92">
                  <c:v>319.65271331482899</c:v>
                </c:pt>
                <c:pt idx="93">
                  <c:v>337.50467369070998</c:v>
                </c:pt>
                <c:pt idx="94">
                  <c:v>350.22977282903997</c:v>
                </c:pt>
                <c:pt idx="95">
                  <c:v>351.10507855747699</c:v>
                </c:pt>
                <c:pt idx="96">
                  <c:v>351.82842419172601</c:v>
                </c:pt>
                <c:pt idx="97">
                  <c:v>359.076635341979</c:v>
                </c:pt>
                <c:pt idx="98">
                  <c:v>373.84474131626598</c:v>
                </c:pt>
                <c:pt idx="99">
                  <c:v>386.169860909862</c:v>
                </c:pt>
                <c:pt idx="100">
                  <c:v>397.90452245406101</c:v>
                </c:pt>
                <c:pt idx="101">
                  <c:v>417.19993469170203</c:v>
                </c:pt>
                <c:pt idx="102">
                  <c:v>424.80095468543698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FD-42C7-A72D-DCDE79704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45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TransactionActivity!$N$2:$N$263</c:f>
              <c:numCache>
                <c:formatCode>m/d/yyyy</c:formatCode>
                <c:ptCount val="26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</c:numCache>
            </c:numRef>
          </c:cat>
          <c:val>
            <c:numRef>
              <c:f>TransactionActivity!$P$2:$P$263</c:f>
              <c:numCache>
                <c:formatCode>#,##0</c:formatCode>
                <c:ptCount val="262"/>
                <c:pt idx="0">
                  <c:v>21</c:v>
                </c:pt>
                <c:pt idx="1">
                  <c:v>25</c:v>
                </c:pt>
                <c:pt idx="2">
                  <c:v>34</c:v>
                </c:pt>
                <c:pt idx="3">
                  <c:v>30</c:v>
                </c:pt>
                <c:pt idx="4">
                  <c:v>34</c:v>
                </c:pt>
                <c:pt idx="5">
                  <c:v>45</c:v>
                </c:pt>
                <c:pt idx="6">
                  <c:v>27</c:v>
                </c:pt>
                <c:pt idx="7">
                  <c:v>41</c:v>
                </c:pt>
                <c:pt idx="8">
                  <c:v>47</c:v>
                </c:pt>
                <c:pt idx="9">
                  <c:v>43</c:v>
                </c:pt>
                <c:pt idx="10">
                  <c:v>49</c:v>
                </c:pt>
                <c:pt idx="11">
                  <c:v>95</c:v>
                </c:pt>
                <c:pt idx="12">
                  <c:v>42</c:v>
                </c:pt>
                <c:pt idx="13">
                  <c:v>33</c:v>
                </c:pt>
                <c:pt idx="14">
                  <c:v>44</c:v>
                </c:pt>
                <c:pt idx="15">
                  <c:v>40</c:v>
                </c:pt>
                <c:pt idx="16">
                  <c:v>64</c:v>
                </c:pt>
                <c:pt idx="17">
                  <c:v>56</c:v>
                </c:pt>
                <c:pt idx="18">
                  <c:v>43</c:v>
                </c:pt>
                <c:pt idx="19">
                  <c:v>47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57</c:v>
                </c:pt>
                <c:pt idx="27">
                  <c:v>36</c:v>
                </c:pt>
                <c:pt idx="28">
                  <c:v>60</c:v>
                </c:pt>
                <c:pt idx="29">
                  <c:v>71</c:v>
                </c:pt>
                <c:pt idx="30">
                  <c:v>51</c:v>
                </c:pt>
                <c:pt idx="31">
                  <c:v>65</c:v>
                </c:pt>
                <c:pt idx="32">
                  <c:v>68</c:v>
                </c:pt>
                <c:pt idx="33">
                  <c:v>68</c:v>
                </c:pt>
                <c:pt idx="34">
                  <c:v>70</c:v>
                </c:pt>
                <c:pt idx="35">
                  <c:v>111</c:v>
                </c:pt>
                <c:pt idx="36">
                  <c:v>65</c:v>
                </c:pt>
                <c:pt idx="37">
                  <c:v>70</c:v>
                </c:pt>
                <c:pt idx="38">
                  <c:v>75</c:v>
                </c:pt>
                <c:pt idx="39">
                  <c:v>79</c:v>
                </c:pt>
                <c:pt idx="40">
                  <c:v>82</c:v>
                </c:pt>
                <c:pt idx="41">
                  <c:v>76</c:v>
                </c:pt>
                <c:pt idx="42">
                  <c:v>101</c:v>
                </c:pt>
                <c:pt idx="43">
                  <c:v>89</c:v>
                </c:pt>
                <c:pt idx="44">
                  <c:v>106</c:v>
                </c:pt>
                <c:pt idx="45">
                  <c:v>108</c:v>
                </c:pt>
                <c:pt idx="46">
                  <c:v>74</c:v>
                </c:pt>
                <c:pt idx="47">
                  <c:v>170</c:v>
                </c:pt>
                <c:pt idx="48">
                  <c:v>103</c:v>
                </c:pt>
                <c:pt idx="49">
                  <c:v>83</c:v>
                </c:pt>
                <c:pt idx="50">
                  <c:v>135</c:v>
                </c:pt>
                <c:pt idx="51">
                  <c:v>102</c:v>
                </c:pt>
                <c:pt idx="52">
                  <c:v>117</c:v>
                </c:pt>
                <c:pt idx="53">
                  <c:v>130</c:v>
                </c:pt>
                <c:pt idx="54">
                  <c:v>141</c:v>
                </c:pt>
                <c:pt idx="55">
                  <c:v>122</c:v>
                </c:pt>
                <c:pt idx="56">
                  <c:v>131</c:v>
                </c:pt>
                <c:pt idx="57">
                  <c:v>156</c:v>
                </c:pt>
                <c:pt idx="58">
                  <c:v>145</c:v>
                </c:pt>
                <c:pt idx="59">
                  <c:v>210</c:v>
                </c:pt>
                <c:pt idx="60">
                  <c:v>125</c:v>
                </c:pt>
                <c:pt idx="61">
                  <c:v>128</c:v>
                </c:pt>
                <c:pt idx="62">
                  <c:v>142</c:v>
                </c:pt>
                <c:pt idx="63">
                  <c:v>154</c:v>
                </c:pt>
                <c:pt idx="64">
                  <c:v>173</c:v>
                </c:pt>
                <c:pt idx="65">
                  <c:v>203</c:v>
                </c:pt>
                <c:pt idx="66">
                  <c:v>189</c:v>
                </c:pt>
                <c:pt idx="67">
                  <c:v>200</c:v>
                </c:pt>
                <c:pt idx="68">
                  <c:v>240</c:v>
                </c:pt>
                <c:pt idx="69">
                  <c:v>166</c:v>
                </c:pt>
                <c:pt idx="70">
                  <c:v>185</c:v>
                </c:pt>
                <c:pt idx="71">
                  <c:v>239</c:v>
                </c:pt>
                <c:pt idx="72">
                  <c:v>176</c:v>
                </c:pt>
                <c:pt idx="73">
                  <c:v>135</c:v>
                </c:pt>
                <c:pt idx="74">
                  <c:v>194</c:v>
                </c:pt>
                <c:pt idx="75">
                  <c:v>149</c:v>
                </c:pt>
                <c:pt idx="76">
                  <c:v>157</c:v>
                </c:pt>
                <c:pt idx="77">
                  <c:v>196</c:v>
                </c:pt>
                <c:pt idx="78">
                  <c:v>169</c:v>
                </c:pt>
                <c:pt idx="79">
                  <c:v>176</c:v>
                </c:pt>
                <c:pt idx="80">
                  <c:v>172</c:v>
                </c:pt>
                <c:pt idx="81">
                  <c:v>146</c:v>
                </c:pt>
                <c:pt idx="82">
                  <c:v>155</c:v>
                </c:pt>
                <c:pt idx="83">
                  <c:v>225</c:v>
                </c:pt>
                <c:pt idx="84">
                  <c:v>163</c:v>
                </c:pt>
                <c:pt idx="85">
                  <c:v>144</c:v>
                </c:pt>
                <c:pt idx="86">
                  <c:v>174</c:v>
                </c:pt>
                <c:pt idx="87">
                  <c:v>168</c:v>
                </c:pt>
                <c:pt idx="88">
                  <c:v>191</c:v>
                </c:pt>
                <c:pt idx="89">
                  <c:v>207</c:v>
                </c:pt>
                <c:pt idx="90">
                  <c:v>184</c:v>
                </c:pt>
                <c:pt idx="91">
                  <c:v>198</c:v>
                </c:pt>
                <c:pt idx="92">
                  <c:v>149</c:v>
                </c:pt>
                <c:pt idx="93">
                  <c:v>124</c:v>
                </c:pt>
                <c:pt idx="94">
                  <c:v>127</c:v>
                </c:pt>
                <c:pt idx="95">
                  <c:v>153</c:v>
                </c:pt>
                <c:pt idx="96">
                  <c:v>109</c:v>
                </c:pt>
                <c:pt idx="97">
                  <c:v>87</c:v>
                </c:pt>
                <c:pt idx="98">
                  <c:v>75</c:v>
                </c:pt>
                <c:pt idx="99">
                  <c:v>97</c:v>
                </c:pt>
                <c:pt idx="100">
                  <c:v>91</c:v>
                </c:pt>
                <c:pt idx="101">
                  <c:v>95</c:v>
                </c:pt>
                <c:pt idx="102">
                  <c:v>101</c:v>
                </c:pt>
                <c:pt idx="103">
                  <c:v>81</c:v>
                </c:pt>
                <c:pt idx="104">
                  <c:v>84</c:v>
                </c:pt>
                <c:pt idx="105">
                  <c:v>69</c:v>
                </c:pt>
                <c:pt idx="106">
                  <c:v>41</c:v>
                </c:pt>
                <c:pt idx="107">
                  <c:v>88</c:v>
                </c:pt>
                <c:pt idx="108">
                  <c:v>46</c:v>
                </c:pt>
                <c:pt idx="109">
                  <c:v>32</c:v>
                </c:pt>
                <c:pt idx="110">
                  <c:v>48</c:v>
                </c:pt>
                <c:pt idx="111">
                  <c:v>49</c:v>
                </c:pt>
                <c:pt idx="112">
                  <c:v>33</c:v>
                </c:pt>
                <c:pt idx="113">
                  <c:v>64</c:v>
                </c:pt>
                <c:pt idx="114">
                  <c:v>49</c:v>
                </c:pt>
                <c:pt idx="115">
                  <c:v>54</c:v>
                </c:pt>
                <c:pt idx="116">
                  <c:v>70</c:v>
                </c:pt>
                <c:pt idx="117">
                  <c:v>77</c:v>
                </c:pt>
                <c:pt idx="118">
                  <c:v>69</c:v>
                </c:pt>
                <c:pt idx="119">
                  <c:v>136</c:v>
                </c:pt>
                <c:pt idx="120">
                  <c:v>54</c:v>
                </c:pt>
                <c:pt idx="121">
                  <c:v>51</c:v>
                </c:pt>
                <c:pt idx="122">
                  <c:v>74</c:v>
                </c:pt>
                <c:pt idx="123">
                  <c:v>80</c:v>
                </c:pt>
                <c:pt idx="124">
                  <c:v>95</c:v>
                </c:pt>
                <c:pt idx="125">
                  <c:v>124</c:v>
                </c:pt>
                <c:pt idx="126">
                  <c:v>102</c:v>
                </c:pt>
                <c:pt idx="127">
                  <c:v>98</c:v>
                </c:pt>
                <c:pt idx="128">
                  <c:v>139</c:v>
                </c:pt>
                <c:pt idx="129">
                  <c:v>102</c:v>
                </c:pt>
                <c:pt idx="130">
                  <c:v>132</c:v>
                </c:pt>
                <c:pt idx="131">
                  <c:v>224</c:v>
                </c:pt>
                <c:pt idx="132">
                  <c:v>109</c:v>
                </c:pt>
                <c:pt idx="133">
                  <c:v>100</c:v>
                </c:pt>
                <c:pt idx="134">
                  <c:v>131</c:v>
                </c:pt>
                <c:pt idx="135">
                  <c:v>139</c:v>
                </c:pt>
                <c:pt idx="136">
                  <c:v>160</c:v>
                </c:pt>
                <c:pt idx="137">
                  <c:v>201</c:v>
                </c:pt>
                <c:pt idx="138">
                  <c:v>161</c:v>
                </c:pt>
                <c:pt idx="139">
                  <c:v>157</c:v>
                </c:pt>
                <c:pt idx="140">
                  <c:v>159</c:v>
                </c:pt>
                <c:pt idx="141">
                  <c:v>158</c:v>
                </c:pt>
                <c:pt idx="142">
                  <c:v>125</c:v>
                </c:pt>
                <c:pt idx="143">
                  <c:v>234</c:v>
                </c:pt>
                <c:pt idx="144">
                  <c:v>117</c:v>
                </c:pt>
                <c:pt idx="145">
                  <c:v>142</c:v>
                </c:pt>
                <c:pt idx="146">
                  <c:v>176</c:v>
                </c:pt>
                <c:pt idx="147">
                  <c:v>145</c:v>
                </c:pt>
                <c:pt idx="148">
                  <c:v>175</c:v>
                </c:pt>
                <c:pt idx="149">
                  <c:v>194</c:v>
                </c:pt>
                <c:pt idx="150">
                  <c:v>170</c:v>
                </c:pt>
                <c:pt idx="151">
                  <c:v>185</c:v>
                </c:pt>
                <c:pt idx="152">
                  <c:v>153</c:v>
                </c:pt>
                <c:pt idx="153">
                  <c:v>164</c:v>
                </c:pt>
                <c:pt idx="154">
                  <c:v>217</c:v>
                </c:pt>
                <c:pt idx="155">
                  <c:v>366</c:v>
                </c:pt>
                <c:pt idx="156">
                  <c:v>129</c:v>
                </c:pt>
                <c:pt idx="157">
                  <c:v>119</c:v>
                </c:pt>
                <c:pt idx="158">
                  <c:v>176</c:v>
                </c:pt>
                <c:pt idx="159">
                  <c:v>187</c:v>
                </c:pt>
                <c:pt idx="160">
                  <c:v>196</c:v>
                </c:pt>
                <c:pt idx="161">
                  <c:v>254</c:v>
                </c:pt>
                <c:pt idx="162">
                  <c:v>198</c:v>
                </c:pt>
                <c:pt idx="163">
                  <c:v>241</c:v>
                </c:pt>
                <c:pt idx="164">
                  <c:v>195</c:v>
                </c:pt>
                <c:pt idx="165">
                  <c:v>219</c:v>
                </c:pt>
                <c:pt idx="166">
                  <c:v>200</c:v>
                </c:pt>
                <c:pt idx="167">
                  <c:v>368</c:v>
                </c:pt>
                <c:pt idx="168">
                  <c:v>185</c:v>
                </c:pt>
                <c:pt idx="169">
                  <c:v>162</c:v>
                </c:pt>
                <c:pt idx="170">
                  <c:v>221</c:v>
                </c:pt>
                <c:pt idx="171">
                  <c:v>199</c:v>
                </c:pt>
                <c:pt idx="172">
                  <c:v>230</c:v>
                </c:pt>
                <c:pt idx="173">
                  <c:v>273</c:v>
                </c:pt>
                <c:pt idx="174">
                  <c:v>280</c:v>
                </c:pt>
                <c:pt idx="175">
                  <c:v>234</c:v>
                </c:pt>
                <c:pt idx="176">
                  <c:v>261</c:v>
                </c:pt>
                <c:pt idx="177">
                  <c:v>298</c:v>
                </c:pt>
                <c:pt idx="178">
                  <c:v>234</c:v>
                </c:pt>
                <c:pt idx="179">
                  <c:v>389</c:v>
                </c:pt>
                <c:pt idx="180">
                  <c:v>228</c:v>
                </c:pt>
                <c:pt idx="181">
                  <c:v>198</c:v>
                </c:pt>
                <c:pt idx="182">
                  <c:v>239</c:v>
                </c:pt>
                <c:pt idx="183">
                  <c:v>225</c:v>
                </c:pt>
                <c:pt idx="184">
                  <c:v>244</c:v>
                </c:pt>
                <c:pt idx="185">
                  <c:v>295</c:v>
                </c:pt>
                <c:pt idx="186">
                  <c:v>296</c:v>
                </c:pt>
                <c:pt idx="187">
                  <c:v>260</c:v>
                </c:pt>
                <c:pt idx="188">
                  <c:v>283</c:v>
                </c:pt>
                <c:pt idx="189">
                  <c:v>314</c:v>
                </c:pt>
                <c:pt idx="190">
                  <c:v>244</c:v>
                </c:pt>
                <c:pt idx="191">
                  <c:v>414</c:v>
                </c:pt>
                <c:pt idx="192">
                  <c:v>236</c:v>
                </c:pt>
                <c:pt idx="193">
                  <c:v>232</c:v>
                </c:pt>
                <c:pt idx="194">
                  <c:v>289</c:v>
                </c:pt>
                <c:pt idx="195">
                  <c:v>215</c:v>
                </c:pt>
                <c:pt idx="196">
                  <c:v>265</c:v>
                </c:pt>
                <c:pt idx="197">
                  <c:v>364</c:v>
                </c:pt>
                <c:pt idx="198">
                  <c:v>273</c:v>
                </c:pt>
                <c:pt idx="199">
                  <c:v>294</c:v>
                </c:pt>
                <c:pt idx="200">
                  <c:v>320</c:v>
                </c:pt>
                <c:pt idx="201">
                  <c:v>278</c:v>
                </c:pt>
                <c:pt idx="202">
                  <c:v>318</c:v>
                </c:pt>
                <c:pt idx="203">
                  <c:v>373</c:v>
                </c:pt>
                <c:pt idx="204">
                  <c:v>282</c:v>
                </c:pt>
                <c:pt idx="205">
                  <c:v>210</c:v>
                </c:pt>
                <c:pt idx="206">
                  <c:v>270</c:v>
                </c:pt>
                <c:pt idx="207">
                  <c:v>234</c:v>
                </c:pt>
                <c:pt idx="208">
                  <c:v>278</c:v>
                </c:pt>
                <c:pt idx="209">
                  <c:v>361</c:v>
                </c:pt>
                <c:pt idx="210">
                  <c:v>269</c:v>
                </c:pt>
                <c:pt idx="211">
                  <c:v>291</c:v>
                </c:pt>
                <c:pt idx="212">
                  <c:v>289</c:v>
                </c:pt>
                <c:pt idx="213">
                  <c:v>306</c:v>
                </c:pt>
                <c:pt idx="214">
                  <c:v>274</c:v>
                </c:pt>
                <c:pt idx="215">
                  <c:v>346</c:v>
                </c:pt>
                <c:pt idx="216">
                  <c:v>269</c:v>
                </c:pt>
                <c:pt idx="217">
                  <c:v>235</c:v>
                </c:pt>
                <c:pt idx="218">
                  <c:v>274</c:v>
                </c:pt>
                <c:pt idx="219">
                  <c:v>240</c:v>
                </c:pt>
                <c:pt idx="220">
                  <c:v>277</c:v>
                </c:pt>
                <c:pt idx="221">
                  <c:v>308</c:v>
                </c:pt>
                <c:pt idx="222">
                  <c:v>301</c:v>
                </c:pt>
                <c:pt idx="223">
                  <c:v>335</c:v>
                </c:pt>
                <c:pt idx="224">
                  <c:v>246</c:v>
                </c:pt>
                <c:pt idx="225">
                  <c:v>319</c:v>
                </c:pt>
                <c:pt idx="226">
                  <c:v>318</c:v>
                </c:pt>
                <c:pt idx="227">
                  <c:v>393</c:v>
                </c:pt>
                <c:pt idx="228">
                  <c:v>242</c:v>
                </c:pt>
                <c:pt idx="229">
                  <c:v>230</c:v>
                </c:pt>
                <c:pt idx="230">
                  <c:v>258</c:v>
                </c:pt>
                <c:pt idx="231">
                  <c:v>243</c:v>
                </c:pt>
                <c:pt idx="232">
                  <c:v>315</c:v>
                </c:pt>
                <c:pt idx="233">
                  <c:v>334</c:v>
                </c:pt>
                <c:pt idx="234">
                  <c:v>315</c:v>
                </c:pt>
                <c:pt idx="235">
                  <c:v>336</c:v>
                </c:pt>
                <c:pt idx="236">
                  <c:v>346</c:v>
                </c:pt>
                <c:pt idx="237">
                  <c:v>317</c:v>
                </c:pt>
                <c:pt idx="238">
                  <c:v>280</c:v>
                </c:pt>
                <c:pt idx="239">
                  <c:v>420</c:v>
                </c:pt>
                <c:pt idx="240">
                  <c:v>269</c:v>
                </c:pt>
                <c:pt idx="241">
                  <c:v>239</c:v>
                </c:pt>
                <c:pt idx="242">
                  <c:v>212</c:v>
                </c:pt>
                <c:pt idx="243">
                  <c:v>119</c:v>
                </c:pt>
                <c:pt idx="244">
                  <c:v>106</c:v>
                </c:pt>
                <c:pt idx="245">
                  <c:v>141</c:v>
                </c:pt>
                <c:pt idx="246">
                  <c:v>157</c:v>
                </c:pt>
                <c:pt idx="247">
                  <c:v>155</c:v>
                </c:pt>
                <c:pt idx="248">
                  <c:v>233</c:v>
                </c:pt>
                <c:pt idx="249">
                  <c:v>250</c:v>
                </c:pt>
                <c:pt idx="250">
                  <c:v>228</c:v>
                </c:pt>
                <c:pt idx="251">
                  <c:v>478</c:v>
                </c:pt>
                <c:pt idx="252">
                  <c:v>229</c:v>
                </c:pt>
                <c:pt idx="253">
                  <c:v>189</c:v>
                </c:pt>
                <c:pt idx="254">
                  <c:v>249</c:v>
                </c:pt>
                <c:pt idx="255">
                  <c:v>318</c:v>
                </c:pt>
                <c:pt idx="256">
                  <c:v>300</c:v>
                </c:pt>
                <c:pt idx="257">
                  <c:v>364</c:v>
                </c:pt>
                <c:pt idx="258">
                  <c:v>340</c:v>
                </c:pt>
                <c:pt idx="259">
                  <c:v>374</c:v>
                </c:pt>
                <c:pt idx="260">
                  <c:v>377</c:v>
                </c:pt>
                <c:pt idx="261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D-4B8C-8DEC-7BF9CEF6A56D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TransactionActivity!$N$2:$N$263</c:f>
              <c:numCache>
                <c:formatCode>m/d/yyyy</c:formatCode>
                <c:ptCount val="26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</c:numCache>
            </c:numRef>
          </c:cat>
          <c:val>
            <c:numRef>
              <c:f>TransactionActivity!$Q$2:$Q$263</c:f>
              <c:numCache>
                <c:formatCode>#,##0</c:formatCode>
                <c:ptCount val="262"/>
                <c:pt idx="0">
                  <c:v>172</c:v>
                </c:pt>
                <c:pt idx="1">
                  <c:v>127</c:v>
                </c:pt>
                <c:pt idx="2">
                  <c:v>195</c:v>
                </c:pt>
                <c:pt idx="3">
                  <c:v>153</c:v>
                </c:pt>
                <c:pt idx="4">
                  <c:v>179</c:v>
                </c:pt>
                <c:pt idx="5">
                  <c:v>198</c:v>
                </c:pt>
                <c:pt idx="6">
                  <c:v>179</c:v>
                </c:pt>
                <c:pt idx="7">
                  <c:v>197</c:v>
                </c:pt>
                <c:pt idx="8">
                  <c:v>181</c:v>
                </c:pt>
                <c:pt idx="9">
                  <c:v>169</c:v>
                </c:pt>
                <c:pt idx="10">
                  <c:v>155</c:v>
                </c:pt>
                <c:pt idx="11">
                  <c:v>240</c:v>
                </c:pt>
                <c:pt idx="12">
                  <c:v>206</c:v>
                </c:pt>
                <c:pt idx="13">
                  <c:v>188</c:v>
                </c:pt>
                <c:pt idx="14">
                  <c:v>236</c:v>
                </c:pt>
                <c:pt idx="15">
                  <c:v>211</c:v>
                </c:pt>
                <c:pt idx="16">
                  <c:v>259</c:v>
                </c:pt>
                <c:pt idx="17">
                  <c:v>309</c:v>
                </c:pt>
                <c:pt idx="18">
                  <c:v>259</c:v>
                </c:pt>
                <c:pt idx="19">
                  <c:v>344</c:v>
                </c:pt>
                <c:pt idx="20">
                  <c:v>249</c:v>
                </c:pt>
                <c:pt idx="21">
                  <c:v>280</c:v>
                </c:pt>
                <c:pt idx="22">
                  <c:v>267</c:v>
                </c:pt>
                <c:pt idx="23">
                  <c:v>313</c:v>
                </c:pt>
                <c:pt idx="24">
                  <c:v>290</c:v>
                </c:pt>
                <c:pt idx="25">
                  <c:v>257</c:v>
                </c:pt>
                <c:pt idx="26">
                  <c:v>306</c:v>
                </c:pt>
                <c:pt idx="27">
                  <c:v>330</c:v>
                </c:pt>
                <c:pt idx="28">
                  <c:v>412</c:v>
                </c:pt>
                <c:pt idx="29">
                  <c:v>360</c:v>
                </c:pt>
                <c:pt idx="30">
                  <c:v>382</c:v>
                </c:pt>
                <c:pt idx="31">
                  <c:v>430</c:v>
                </c:pt>
                <c:pt idx="32">
                  <c:v>366</c:v>
                </c:pt>
                <c:pt idx="33">
                  <c:v>394</c:v>
                </c:pt>
                <c:pt idx="34">
                  <c:v>329</c:v>
                </c:pt>
                <c:pt idx="35">
                  <c:v>481</c:v>
                </c:pt>
                <c:pt idx="36">
                  <c:v>383</c:v>
                </c:pt>
                <c:pt idx="37">
                  <c:v>358</c:v>
                </c:pt>
                <c:pt idx="38">
                  <c:v>400</c:v>
                </c:pt>
                <c:pt idx="39">
                  <c:v>462</c:v>
                </c:pt>
                <c:pt idx="40">
                  <c:v>454</c:v>
                </c:pt>
                <c:pt idx="41">
                  <c:v>483</c:v>
                </c:pt>
                <c:pt idx="42">
                  <c:v>486</c:v>
                </c:pt>
                <c:pt idx="43">
                  <c:v>510</c:v>
                </c:pt>
                <c:pt idx="44">
                  <c:v>481</c:v>
                </c:pt>
                <c:pt idx="45">
                  <c:v>549</c:v>
                </c:pt>
                <c:pt idx="46">
                  <c:v>444</c:v>
                </c:pt>
                <c:pt idx="47">
                  <c:v>633</c:v>
                </c:pt>
                <c:pt idx="48">
                  <c:v>529</c:v>
                </c:pt>
                <c:pt idx="49">
                  <c:v>439</c:v>
                </c:pt>
                <c:pt idx="50">
                  <c:v>631</c:v>
                </c:pt>
                <c:pt idx="51">
                  <c:v>605</c:v>
                </c:pt>
                <c:pt idx="52">
                  <c:v>575</c:v>
                </c:pt>
                <c:pt idx="53">
                  <c:v>676</c:v>
                </c:pt>
                <c:pt idx="54">
                  <c:v>679</c:v>
                </c:pt>
                <c:pt idx="55">
                  <c:v>634</c:v>
                </c:pt>
                <c:pt idx="56">
                  <c:v>607</c:v>
                </c:pt>
                <c:pt idx="57">
                  <c:v>590</c:v>
                </c:pt>
                <c:pt idx="58">
                  <c:v>619</c:v>
                </c:pt>
                <c:pt idx="59">
                  <c:v>711</c:v>
                </c:pt>
                <c:pt idx="60">
                  <c:v>620</c:v>
                </c:pt>
                <c:pt idx="61">
                  <c:v>525</c:v>
                </c:pt>
                <c:pt idx="62">
                  <c:v>688</c:v>
                </c:pt>
                <c:pt idx="63">
                  <c:v>614</c:v>
                </c:pt>
                <c:pt idx="64">
                  <c:v>601</c:v>
                </c:pt>
                <c:pt idx="65">
                  <c:v>822</c:v>
                </c:pt>
                <c:pt idx="66">
                  <c:v>574</c:v>
                </c:pt>
                <c:pt idx="67">
                  <c:v>620</c:v>
                </c:pt>
                <c:pt idx="68">
                  <c:v>715</c:v>
                </c:pt>
                <c:pt idx="69">
                  <c:v>591</c:v>
                </c:pt>
                <c:pt idx="70">
                  <c:v>593</c:v>
                </c:pt>
                <c:pt idx="71">
                  <c:v>649</c:v>
                </c:pt>
                <c:pt idx="72">
                  <c:v>604</c:v>
                </c:pt>
                <c:pt idx="73">
                  <c:v>523</c:v>
                </c:pt>
                <c:pt idx="74">
                  <c:v>678</c:v>
                </c:pt>
                <c:pt idx="75">
                  <c:v>558</c:v>
                </c:pt>
                <c:pt idx="76">
                  <c:v>676</c:v>
                </c:pt>
                <c:pt idx="77">
                  <c:v>744</c:v>
                </c:pt>
                <c:pt idx="78">
                  <c:v>601</c:v>
                </c:pt>
                <c:pt idx="79">
                  <c:v>603</c:v>
                </c:pt>
                <c:pt idx="80">
                  <c:v>573</c:v>
                </c:pt>
                <c:pt idx="81">
                  <c:v>606</c:v>
                </c:pt>
                <c:pt idx="82">
                  <c:v>588</c:v>
                </c:pt>
                <c:pt idx="83">
                  <c:v>737</c:v>
                </c:pt>
                <c:pt idx="84">
                  <c:v>660</c:v>
                </c:pt>
                <c:pt idx="85">
                  <c:v>587</c:v>
                </c:pt>
                <c:pt idx="86">
                  <c:v>737</c:v>
                </c:pt>
                <c:pt idx="87">
                  <c:v>711</c:v>
                </c:pt>
                <c:pt idx="88">
                  <c:v>812</c:v>
                </c:pt>
                <c:pt idx="89">
                  <c:v>777</c:v>
                </c:pt>
                <c:pt idx="90">
                  <c:v>737</c:v>
                </c:pt>
                <c:pt idx="91">
                  <c:v>792</c:v>
                </c:pt>
                <c:pt idx="92">
                  <c:v>643</c:v>
                </c:pt>
                <c:pt idx="93">
                  <c:v>672</c:v>
                </c:pt>
                <c:pt idx="94">
                  <c:v>621</c:v>
                </c:pt>
                <c:pt idx="95">
                  <c:v>691</c:v>
                </c:pt>
                <c:pt idx="96">
                  <c:v>603</c:v>
                </c:pt>
                <c:pt idx="97">
                  <c:v>539</c:v>
                </c:pt>
                <c:pt idx="98">
                  <c:v>586</c:v>
                </c:pt>
                <c:pt idx="99">
                  <c:v>537</c:v>
                </c:pt>
                <c:pt idx="100">
                  <c:v>603</c:v>
                </c:pt>
                <c:pt idx="101">
                  <c:v>655</c:v>
                </c:pt>
                <c:pt idx="102">
                  <c:v>592</c:v>
                </c:pt>
                <c:pt idx="103">
                  <c:v>549</c:v>
                </c:pt>
                <c:pt idx="104">
                  <c:v>524</c:v>
                </c:pt>
                <c:pt idx="105">
                  <c:v>501</c:v>
                </c:pt>
                <c:pt idx="106">
                  <c:v>381</c:v>
                </c:pt>
                <c:pt idx="107">
                  <c:v>574</c:v>
                </c:pt>
                <c:pt idx="108">
                  <c:v>319</c:v>
                </c:pt>
                <c:pt idx="109">
                  <c:v>333</c:v>
                </c:pt>
                <c:pt idx="110">
                  <c:v>375</c:v>
                </c:pt>
                <c:pt idx="111">
                  <c:v>371</c:v>
                </c:pt>
                <c:pt idx="112">
                  <c:v>407</c:v>
                </c:pt>
                <c:pt idx="113">
                  <c:v>488</c:v>
                </c:pt>
                <c:pt idx="114">
                  <c:v>445</c:v>
                </c:pt>
                <c:pt idx="115">
                  <c:v>407</c:v>
                </c:pt>
                <c:pt idx="116">
                  <c:v>453</c:v>
                </c:pt>
                <c:pt idx="117">
                  <c:v>428</c:v>
                </c:pt>
                <c:pt idx="118">
                  <c:v>399</c:v>
                </c:pt>
                <c:pt idx="119">
                  <c:v>675</c:v>
                </c:pt>
                <c:pt idx="120">
                  <c:v>437</c:v>
                </c:pt>
                <c:pt idx="121">
                  <c:v>435</c:v>
                </c:pt>
                <c:pt idx="122">
                  <c:v>588</c:v>
                </c:pt>
                <c:pt idx="123">
                  <c:v>589</c:v>
                </c:pt>
                <c:pt idx="124">
                  <c:v>481</c:v>
                </c:pt>
                <c:pt idx="125">
                  <c:v>657</c:v>
                </c:pt>
                <c:pt idx="126">
                  <c:v>576</c:v>
                </c:pt>
                <c:pt idx="127">
                  <c:v>591</c:v>
                </c:pt>
                <c:pt idx="128">
                  <c:v>617</c:v>
                </c:pt>
                <c:pt idx="129">
                  <c:v>558</c:v>
                </c:pt>
                <c:pt idx="130">
                  <c:v>597</c:v>
                </c:pt>
                <c:pt idx="131">
                  <c:v>989</c:v>
                </c:pt>
                <c:pt idx="132">
                  <c:v>528</c:v>
                </c:pt>
                <c:pt idx="133">
                  <c:v>519</c:v>
                </c:pt>
                <c:pt idx="134">
                  <c:v>805</c:v>
                </c:pt>
                <c:pt idx="135">
                  <c:v>746</c:v>
                </c:pt>
                <c:pt idx="136">
                  <c:v>793</c:v>
                </c:pt>
                <c:pt idx="137">
                  <c:v>874</c:v>
                </c:pt>
                <c:pt idx="138">
                  <c:v>712</c:v>
                </c:pt>
                <c:pt idx="139">
                  <c:v>772</c:v>
                </c:pt>
                <c:pt idx="140">
                  <c:v>756</c:v>
                </c:pt>
                <c:pt idx="141">
                  <c:v>665</c:v>
                </c:pt>
                <c:pt idx="142">
                  <c:v>711</c:v>
                </c:pt>
                <c:pt idx="143">
                  <c:v>1090</c:v>
                </c:pt>
                <c:pt idx="144">
                  <c:v>607</c:v>
                </c:pt>
                <c:pt idx="145">
                  <c:v>704</c:v>
                </c:pt>
                <c:pt idx="146">
                  <c:v>908</c:v>
                </c:pt>
                <c:pt idx="147">
                  <c:v>790</c:v>
                </c:pt>
                <c:pt idx="148">
                  <c:v>946</c:v>
                </c:pt>
                <c:pt idx="149">
                  <c:v>992</c:v>
                </c:pt>
                <c:pt idx="150">
                  <c:v>829</c:v>
                </c:pt>
                <c:pt idx="151">
                  <c:v>1004</c:v>
                </c:pt>
                <c:pt idx="152">
                  <c:v>875</c:v>
                </c:pt>
                <c:pt idx="153">
                  <c:v>964</c:v>
                </c:pt>
                <c:pt idx="154">
                  <c:v>971</c:v>
                </c:pt>
                <c:pt idx="155">
                  <c:v>1662</c:v>
                </c:pt>
                <c:pt idx="156">
                  <c:v>734</c:v>
                </c:pt>
                <c:pt idx="157">
                  <c:v>718</c:v>
                </c:pt>
                <c:pt idx="158">
                  <c:v>1036</c:v>
                </c:pt>
                <c:pt idx="159">
                  <c:v>1023</c:v>
                </c:pt>
                <c:pt idx="160">
                  <c:v>1219</c:v>
                </c:pt>
                <c:pt idx="161">
                  <c:v>1190</c:v>
                </c:pt>
                <c:pt idx="162">
                  <c:v>1156</c:v>
                </c:pt>
                <c:pt idx="163">
                  <c:v>1181</c:v>
                </c:pt>
                <c:pt idx="164">
                  <c:v>1107</c:v>
                </c:pt>
                <c:pt idx="165">
                  <c:v>1188</c:v>
                </c:pt>
                <c:pt idx="166">
                  <c:v>940</c:v>
                </c:pt>
                <c:pt idx="167">
                  <c:v>1490</c:v>
                </c:pt>
                <c:pt idx="168">
                  <c:v>1034</c:v>
                </c:pt>
                <c:pt idx="169">
                  <c:v>967</c:v>
                </c:pt>
                <c:pt idx="170">
                  <c:v>1058</c:v>
                </c:pt>
                <c:pt idx="171">
                  <c:v>1088</c:v>
                </c:pt>
                <c:pt idx="172">
                  <c:v>1202</c:v>
                </c:pt>
                <c:pt idx="173">
                  <c:v>1352</c:v>
                </c:pt>
                <c:pt idx="174">
                  <c:v>1223</c:v>
                </c:pt>
                <c:pt idx="175">
                  <c:v>1207</c:v>
                </c:pt>
                <c:pt idx="176">
                  <c:v>1175</c:v>
                </c:pt>
                <c:pt idx="177">
                  <c:v>1277</c:v>
                </c:pt>
                <c:pt idx="178">
                  <c:v>1066</c:v>
                </c:pt>
                <c:pt idx="179">
                  <c:v>1571</c:v>
                </c:pt>
                <c:pt idx="180">
                  <c:v>1045</c:v>
                </c:pt>
                <c:pt idx="181">
                  <c:v>1049</c:v>
                </c:pt>
                <c:pt idx="182">
                  <c:v>1257</c:v>
                </c:pt>
                <c:pt idx="183">
                  <c:v>1225</c:v>
                </c:pt>
                <c:pt idx="184">
                  <c:v>1193</c:v>
                </c:pt>
                <c:pt idx="185">
                  <c:v>1452</c:v>
                </c:pt>
                <c:pt idx="186">
                  <c:v>1399</c:v>
                </c:pt>
                <c:pt idx="187">
                  <c:v>1213</c:v>
                </c:pt>
                <c:pt idx="188">
                  <c:v>1262</c:v>
                </c:pt>
                <c:pt idx="189">
                  <c:v>1335</c:v>
                </c:pt>
                <c:pt idx="190">
                  <c:v>1236</c:v>
                </c:pt>
                <c:pt idx="191">
                  <c:v>1708</c:v>
                </c:pt>
                <c:pt idx="192">
                  <c:v>1129</c:v>
                </c:pt>
                <c:pt idx="193">
                  <c:v>1106</c:v>
                </c:pt>
                <c:pt idx="194">
                  <c:v>1499</c:v>
                </c:pt>
                <c:pt idx="195">
                  <c:v>1363</c:v>
                </c:pt>
                <c:pt idx="196">
                  <c:v>1398</c:v>
                </c:pt>
                <c:pt idx="197">
                  <c:v>1533</c:v>
                </c:pt>
                <c:pt idx="198">
                  <c:v>1261</c:v>
                </c:pt>
                <c:pt idx="199">
                  <c:v>1335</c:v>
                </c:pt>
                <c:pt idx="200">
                  <c:v>1326</c:v>
                </c:pt>
                <c:pt idx="201">
                  <c:v>1219</c:v>
                </c:pt>
                <c:pt idx="202">
                  <c:v>1195</c:v>
                </c:pt>
                <c:pt idx="203">
                  <c:v>1412</c:v>
                </c:pt>
                <c:pt idx="204">
                  <c:v>1138</c:v>
                </c:pt>
                <c:pt idx="205">
                  <c:v>856</c:v>
                </c:pt>
                <c:pt idx="206">
                  <c:v>1119</c:v>
                </c:pt>
                <c:pt idx="207">
                  <c:v>723</c:v>
                </c:pt>
                <c:pt idx="208">
                  <c:v>858</c:v>
                </c:pt>
                <c:pt idx="209">
                  <c:v>1040</c:v>
                </c:pt>
                <c:pt idx="210">
                  <c:v>845</c:v>
                </c:pt>
                <c:pt idx="211">
                  <c:v>971</c:v>
                </c:pt>
                <c:pt idx="212">
                  <c:v>869</c:v>
                </c:pt>
                <c:pt idx="213">
                  <c:v>979</c:v>
                </c:pt>
                <c:pt idx="214">
                  <c:v>925</c:v>
                </c:pt>
                <c:pt idx="215">
                  <c:v>991</c:v>
                </c:pt>
                <c:pt idx="216">
                  <c:v>929</c:v>
                </c:pt>
                <c:pt idx="217">
                  <c:v>749</c:v>
                </c:pt>
                <c:pt idx="218">
                  <c:v>1090</c:v>
                </c:pt>
                <c:pt idx="219">
                  <c:v>1222</c:v>
                </c:pt>
                <c:pt idx="220">
                  <c:v>1284</c:v>
                </c:pt>
                <c:pt idx="221">
                  <c:v>1244</c:v>
                </c:pt>
                <c:pt idx="222">
                  <c:v>1105</c:v>
                </c:pt>
                <c:pt idx="223">
                  <c:v>1177</c:v>
                </c:pt>
                <c:pt idx="224">
                  <c:v>980</c:v>
                </c:pt>
                <c:pt idx="225">
                  <c:v>1159</c:v>
                </c:pt>
                <c:pt idx="226">
                  <c:v>1027</c:v>
                </c:pt>
                <c:pt idx="227">
                  <c:v>1247</c:v>
                </c:pt>
                <c:pt idx="228">
                  <c:v>1009</c:v>
                </c:pt>
                <c:pt idx="229">
                  <c:v>854</c:v>
                </c:pt>
                <c:pt idx="230">
                  <c:v>1044</c:v>
                </c:pt>
                <c:pt idx="231">
                  <c:v>1067</c:v>
                </c:pt>
                <c:pt idx="232">
                  <c:v>1206</c:v>
                </c:pt>
                <c:pt idx="233">
                  <c:v>1121</c:v>
                </c:pt>
                <c:pt idx="234">
                  <c:v>1138</c:v>
                </c:pt>
                <c:pt idx="235">
                  <c:v>1200</c:v>
                </c:pt>
                <c:pt idx="236">
                  <c:v>1257</c:v>
                </c:pt>
                <c:pt idx="237">
                  <c:v>1348</c:v>
                </c:pt>
                <c:pt idx="238">
                  <c:v>1124</c:v>
                </c:pt>
                <c:pt idx="239">
                  <c:v>1518</c:v>
                </c:pt>
                <c:pt idx="240">
                  <c:v>1260</c:v>
                </c:pt>
                <c:pt idx="241">
                  <c:v>1038</c:v>
                </c:pt>
                <c:pt idx="242">
                  <c:v>972</c:v>
                </c:pt>
                <c:pt idx="243">
                  <c:v>645</c:v>
                </c:pt>
                <c:pt idx="244">
                  <c:v>597</c:v>
                </c:pt>
                <c:pt idx="245">
                  <c:v>748</c:v>
                </c:pt>
                <c:pt idx="246">
                  <c:v>911</c:v>
                </c:pt>
                <c:pt idx="247">
                  <c:v>923</c:v>
                </c:pt>
                <c:pt idx="248">
                  <c:v>1084</c:v>
                </c:pt>
                <c:pt idx="249">
                  <c:v>1142</c:v>
                </c:pt>
                <c:pt idx="250">
                  <c:v>1105</c:v>
                </c:pt>
                <c:pt idx="251">
                  <c:v>1938</c:v>
                </c:pt>
                <c:pt idx="252">
                  <c:v>1069</c:v>
                </c:pt>
                <c:pt idx="253">
                  <c:v>1109</c:v>
                </c:pt>
                <c:pt idx="254">
                  <c:v>1553</c:v>
                </c:pt>
                <c:pt idx="255">
                  <c:v>1542</c:v>
                </c:pt>
                <c:pt idx="256">
                  <c:v>1607</c:v>
                </c:pt>
                <c:pt idx="257">
                  <c:v>1876</c:v>
                </c:pt>
                <c:pt idx="258">
                  <c:v>1722</c:v>
                </c:pt>
                <c:pt idx="259">
                  <c:v>1791</c:v>
                </c:pt>
                <c:pt idx="260">
                  <c:v>1736</c:v>
                </c:pt>
                <c:pt idx="261">
                  <c:v>1480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6D-4B8C-8DEC-7BF9CEF6A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4500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TransactionActivity!$N$98:$N$263</c:f>
              <c:numCache>
                <c:formatCode>m/d/yyyy</c:formatCode>
                <c:ptCount val="166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</c:numCache>
            </c:numRef>
          </c:cat>
          <c:val>
            <c:numRef>
              <c:f>TransactionActivity!$W$98:$W$263</c:f>
              <c:numCache>
                <c:formatCode>0.00%</c:formatCode>
                <c:ptCount val="166"/>
                <c:pt idx="0">
                  <c:v>1.4044943820224719E-2</c:v>
                </c:pt>
                <c:pt idx="1">
                  <c:v>2.5559105431309903E-2</c:v>
                </c:pt>
                <c:pt idx="2">
                  <c:v>3.0257186081694403E-2</c:v>
                </c:pt>
                <c:pt idx="3">
                  <c:v>2.0504731861198739E-2</c:v>
                </c:pt>
                <c:pt idx="4">
                  <c:v>1.8731988472622477E-2</c:v>
                </c:pt>
                <c:pt idx="5">
                  <c:v>3.2000000000000001E-2</c:v>
                </c:pt>
                <c:pt idx="6">
                  <c:v>2.4531024531024532E-2</c:v>
                </c:pt>
                <c:pt idx="7">
                  <c:v>4.6031746031746035E-2</c:v>
                </c:pt>
                <c:pt idx="8">
                  <c:v>6.25E-2</c:v>
                </c:pt>
                <c:pt idx="9">
                  <c:v>6.8421052631578952E-2</c:v>
                </c:pt>
                <c:pt idx="10">
                  <c:v>6.398104265402843E-2</c:v>
                </c:pt>
                <c:pt idx="11">
                  <c:v>6.6465256797583083E-2</c:v>
                </c:pt>
                <c:pt idx="12">
                  <c:v>0.13424657534246576</c:v>
                </c:pt>
                <c:pt idx="13">
                  <c:v>0.12328767123287671</c:v>
                </c:pt>
                <c:pt idx="14">
                  <c:v>0.20567375886524822</c:v>
                </c:pt>
                <c:pt idx="15">
                  <c:v>0.20952380952380953</c:v>
                </c:pt>
                <c:pt idx="16">
                  <c:v>0.17499999999999999</c:v>
                </c:pt>
                <c:pt idx="17">
                  <c:v>0.17210144927536231</c:v>
                </c:pt>
                <c:pt idx="18">
                  <c:v>0.19028340080971659</c:v>
                </c:pt>
                <c:pt idx="19">
                  <c:v>0.22342733188720174</c:v>
                </c:pt>
                <c:pt idx="20">
                  <c:v>0.21032504780114722</c:v>
                </c:pt>
                <c:pt idx="21">
                  <c:v>0.21188118811881188</c:v>
                </c:pt>
                <c:pt idx="22">
                  <c:v>0.23076923076923078</c:v>
                </c:pt>
                <c:pt idx="23">
                  <c:v>0.20715166461159062</c:v>
                </c:pt>
                <c:pt idx="24">
                  <c:v>0.25050916496945008</c:v>
                </c:pt>
                <c:pt idx="25">
                  <c:v>0.24279835390946503</c:v>
                </c:pt>
                <c:pt idx="26">
                  <c:v>0.2809667673716012</c:v>
                </c:pt>
                <c:pt idx="27">
                  <c:v>0.28849028400597909</c:v>
                </c:pt>
                <c:pt idx="28">
                  <c:v>0.25694444444444442</c:v>
                </c:pt>
                <c:pt idx="29">
                  <c:v>0.26120358514724712</c:v>
                </c:pt>
                <c:pt idx="30">
                  <c:v>0.25368731563421831</c:v>
                </c:pt>
                <c:pt idx="31">
                  <c:v>0.28301886792452829</c:v>
                </c:pt>
                <c:pt idx="32">
                  <c:v>0.27380952380952384</c:v>
                </c:pt>
                <c:pt idx="33">
                  <c:v>0.28333333333333333</c:v>
                </c:pt>
                <c:pt idx="34">
                  <c:v>0.25925925925925924</c:v>
                </c:pt>
                <c:pt idx="35">
                  <c:v>0.23825226710634789</c:v>
                </c:pt>
                <c:pt idx="36">
                  <c:v>0.24803767660910517</c:v>
                </c:pt>
                <c:pt idx="37">
                  <c:v>0.25525040387722131</c:v>
                </c:pt>
                <c:pt idx="38">
                  <c:v>0.29380341880341881</c:v>
                </c:pt>
                <c:pt idx="39">
                  <c:v>0.25423728813559321</c:v>
                </c:pt>
                <c:pt idx="40">
                  <c:v>0.24344176285414482</c:v>
                </c:pt>
                <c:pt idx="41">
                  <c:v>0.21395348837209302</c:v>
                </c:pt>
                <c:pt idx="42">
                  <c:v>0.22451317296678122</c:v>
                </c:pt>
                <c:pt idx="43">
                  <c:v>0.22820236813778255</c:v>
                </c:pt>
                <c:pt idx="44">
                  <c:v>0.21857923497267759</c:v>
                </c:pt>
                <c:pt idx="45">
                  <c:v>0.1968408262454435</c:v>
                </c:pt>
                <c:pt idx="46">
                  <c:v>0.23803827751196172</c:v>
                </c:pt>
                <c:pt idx="47">
                  <c:v>0.22280966767371602</c:v>
                </c:pt>
                <c:pt idx="48">
                  <c:v>0.20165745856353592</c:v>
                </c:pt>
                <c:pt idx="49">
                  <c:v>0.22576832151300236</c:v>
                </c:pt>
                <c:pt idx="50">
                  <c:v>0.21494464944649447</c:v>
                </c:pt>
                <c:pt idx="51">
                  <c:v>0.22459893048128343</c:v>
                </c:pt>
                <c:pt idx="52">
                  <c:v>0.20071364852809992</c:v>
                </c:pt>
                <c:pt idx="53">
                  <c:v>0.19561551433389546</c:v>
                </c:pt>
                <c:pt idx="54">
                  <c:v>0.20120120120120119</c:v>
                </c:pt>
                <c:pt idx="55">
                  <c:v>0.17577796467619849</c:v>
                </c:pt>
                <c:pt idx="56">
                  <c:v>0.20428015564202334</c:v>
                </c:pt>
                <c:pt idx="57">
                  <c:v>0.1524822695035461</c:v>
                </c:pt>
                <c:pt idx="58">
                  <c:v>0.14898989898989898</c:v>
                </c:pt>
                <c:pt idx="59">
                  <c:v>0.13264299802761342</c:v>
                </c:pt>
                <c:pt idx="60">
                  <c:v>0.1633835457705678</c:v>
                </c:pt>
                <c:pt idx="61">
                  <c:v>0.16248506571087215</c:v>
                </c:pt>
                <c:pt idx="62">
                  <c:v>0.1707920792079208</c:v>
                </c:pt>
                <c:pt idx="63">
                  <c:v>0.14049586776859505</c:v>
                </c:pt>
                <c:pt idx="64">
                  <c:v>0.14487632508833923</c:v>
                </c:pt>
                <c:pt idx="65">
                  <c:v>0.14335180055401661</c:v>
                </c:pt>
                <c:pt idx="66">
                  <c:v>0.11152141802067947</c:v>
                </c:pt>
                <c:pt idx="67">
                  <c:v>0.14064697609001406</c:v>
                </c:pt>
                <c:pt idx="68">
                  <c:v>0.11827956989247312</c:v>
                </c:pt>
                <c:pt idx="69">
                  <c:v>0.11087420042643924</c:v>
                </c:pt>
                <c:pt idx="70">
                  <c:v>0.14385964912280702</c:v>
                </c:pt>
                <c:pt idx="71">
                  <c:v>0.10656620021528525</c:v>
                </c:pt>
                <c:pt idx="72">
                  <c:v>9.7621000820344542E-2</c:v>
                </c:pt>
                <c:pt idx="73">
                  <c:v>8.2373782108060234E-2</c:v>
                </c:pt>
                <c:pt idx="74">
                  <c:v>0.10633307271305707</c:v>
                </c:pt>
                <c:pt idx="75">
                  <c:v>0.11888111888111888</c:v>
                </c:pt>
                <c:pt idx="76">
                  <c:v>9.1480446927374295E-2</c:v>
                </c:pt>
                <c:pt idx="77">
                  <c:v>8.861538461538461E-2</c:v>
                </c:pt>
                <c:pt idx="78">
                  <c:v>7.9840319361277445E-2</c:v>
                </c:pt>
                <c:pt idx="79">
                  <c:v>7.356002775850104E-2</c:v>
                </c:pt>
                <c:pt idx="80">
                  <c:v>7.7298050139275765E-2</c:v>
                </c:pt>
                <c:pt idx="81">
                  <c:v>6.2857142857142861E-2</c:v>
                </c:pt>
                <c:pt idx="82">
                  <c:v>7.6153846153846155E-2</c:v>
                </c:pt>
                <c:pt idx="83">
                  <c:v>6.4285714285714279E-2</c:v>
                </c:pt>
                <c:pt idx="84">
                  <c:v>5.7344854673998427E-2</c:v>
                </c:pt>
                <c:pt idx="85">
                  <c:v>5.6134723336006415E-2</c:v>
                </c:pt>
                <c:pt idx="86">
                  <c:v>6.4839572192513364E-2</c:v>
                </c:pt>
                <c:pt idx="87">
                  <c:v>6.137931034482759E-2</c:v>
                </c:pt>
                <c:pt idx="88">
                  <c:v>6.471816283924843E-2</c:v>
                </c:pt>
                <c:pt idx="89">
                  <c:v>5.8958214081282198E-2</c:v>
                </c:pt>
                <c:pt idx="90">
                  <c:v>5.5457227138643067E-2</c:v>
                </c:pt>
                <c:pt idx="91">
                  <c:v>5.2953156822810592E-2</c:v>
                </c:pt>
                <c:pt idx="92">
                  <c:v>4.983818770226537E-2</c:v>
                </c:pt>
                <c:pt idx="93">
                  <c:v>4.3662825955124315E-2</c:v>
                </c:pt>
                <c:pt idx="94">
                  <c:v>4.4594594594594597E-2</c:v>
                </c:pt>
                <c:pt idx="95">
                  <c:v>5.4665409990574933E-2</c:v>
                </c:pt>
                <c:pt idx="96">
                  <c:v>4.6886446886446886E-2</c:v>
                </c:pt>
                <c:pt idx="97">
                  <c:v>4.1853512705530643E-2</c:v>
                </c:pt>
                <c:pt idx="98">
                  <c:v>4.6420581655480984E-2</c:v>
                </c:pt>
                <c:pt idx="99">
                  <c:v>4.9429657794676805E-2</c:v>
                </c:pt>
                <c:pt idx="100">
                  <c:v>4.4497895369813592E-2</c:v>
                </c:pt>
                <c:pt idx="101">
                  <c:v>3.7427517132314181E-2</c:v>
                </c:pt>
                <c:pt idx="102">
                  <c:v>2.4771838331160364E-2</c:v>
                </c:pt>
                <c:pt idx="103">
                  <c:v>3.6218538980969918E-2</c:v>
                </c:pt>
                <c:pt idx="104">
                  <c:v>2.7946537059538274E-2</c:v>
                </c:pt>
                <c:pt idx="105">
                  <c:v>2.2712090848363394E-2</c:v>
                </c:pt>
                <c:pt idx="106">
                  <c:v>3.1064111037673495E-2</c:v>
                </c:pt>
                <c:pt idx="107">
                  <c:v>3.3613445378151259E-2</c:v>
                </c:pt>
                <c:pt idx="108">
                  <c:v>1.9718309859154931E-2</c:v>
                </c:pt>
                <c:pt idx="109">
                  <c:v>1.8761726078799251E-2</c:v>
                </c:pt>
                <c:pt idx="110">
                  <c:v>2.591792656587473E-2</c:v>
                </c:pt>
                <c:pt idx="111">
                  <c:v>1.671891327063741E-2</c:v>
                </c:pt>
                <c:pt idx="112">
                  <c:v>1.4084507042253521E-2</c:v>
                </c:pt>
                <c:pt idx="113">
                  <c:v>9.9928622412562458E-3</c:v>
                </c:pt>
                <c:pt idx="114">
                  <c:v>1.2567324955116697E-2</c:v>
                </c:pt>
                <c:pt idx="115">
                  <c:v>1.1885895404120444E-2</c:v>
                </c:pt>
                <c:pt idx="116">
                  <c:v>1.3816925734024179E-2</c:v>
                </c:pt>
                <c:pt idx="117">
                  <c:v>1.6342412451361869E-2</c:v>
                </c:pt>
                <c:pt idx="118">
                  <c:v>1.834862385321101E-2</c:v>
                </c:pt>
                <c:pt idx="119">
                  <c:v>1.7950635751682872E-2</c:v>
                </c:pt>
                <c:pt idx="120">
                  <c:v>1.5859766277128547E-2</c:v>
                </c:pt>
                <c:pt idx="121">
                  <c:v>1.1178861788617886E-2</c:v>
                </c:pt>
                <c:pt idx="122">
                  <c:v>1.6129032258064516E-2</c:v>
                </c:pt>
                <c:pt idx="123">
                  <c:v>1.6415868673050615E-2</c:v>
                </c:pt>
                <c:pt idx="124">
                  <c:v>1.2171684817424727E-2</c:v>
                </c:pt>
                <c:pt idx="125">
                  <c:v>1.6108247422680411E-2</c:v>
                </c:pt>
                <c:pt idx="126">
                  <c:v>1.3513513513513514E-2</c:v>
                </c:pt>
                <c:pt idx="127">
                  <c:v>1.1243386243386243E-2</c:v>
                </c:pt>
                <c:pt idx="128">
                  <c:v>1.3050570962479609E-2</c:v>
                </c:pt>
                <c:pt idx="129">
                  <c:v>9.4722598105548041E-3</c:v>
                </c:pt>
                <c:pt idx="130">
                  <c:v>1.1152416356877323E-2</c:v>
                </c:pt>
                <c:pt idx="131">
                  <c:v>1.097560975609756E-2</c:v>
                </c:pt>
                <c:pt idx="132">
                  <c:v>1.4388489208633094E-2</c:v>
                </c:pt>
                <c:pt idx="133">
                  <c:v>1.2915129151291513E-2</c:v>
                </c:pt>
                <c:pt idx="134">
                  <c:v>1.4592933947772658E-2</c:v>
                </c:pt>
                <c:pt idx="135">
                  <c:v>1.3740458015267175E-2</c:v>
                </c:pt>
                <c:pt idx="136">
                  <c:v>1.4464168310322156E-2</c:v>
                </c:pt>
                <c:pt idx="137">
                  <c:v>1.1683848797250859E-2</c:v>
                </c:pt>
                <c:pt idx="138">
                  <c:v>1.5829318651066758E-2</c:v>
                </c:pt>
                <c:pt idx="139">
                  <c:v>9.765625E-3</c:v>
                </c:pt>
                <c:pt idx="140">
                  <c:v>1.1852776044915784E-2</c:v>
                </c:pt>
                <c:pt idx="141">
                  <c:v>9.0090090090090089E-3</c:v>
                </c:pt>
                <c:pt idx="142">
                  <c:v>1.4245014245014245E-2</c:v>
                </c:pt>
                <c:pt idx="143">
                  <c:v>1.393188854489164E-2</c:v>
                </c:pt>
                <c:pt idx="144">
                  <c:v>1.1772400261608895E-2</c:v>
                </c:pt>
                <c:pt idx="145">
                  <c:v>1.0963194988253719E-2</c:v>
                </c:pt>
                <c:pt idx="146">
                  <c:v>1.6047297297297296E-2</c:v>
                </c:pt>
                <c:pt idx="147">
                  <c:v>9.1623036649214652E-3</c:v>
                </c:pt>
                <c:pt idx="148">
                  <c:v>1.1379800853485065E-2</c:v>
                </c:pt>
                <c:pt idx="149">
                  <c:v>1.5748031496062992E-2</c:v>
                </c:pt>
                <c:pt idx="150">
                  <c:v>1.5917602996254682E-2</c:v>
                </c:pt>
                <c:pt idx="151">
                  <c:v>1.2987012987012988E-2</c:v>
                </c:pt>
                <c:pt idx="152">
                  <c:v>1.2148823082763858E-2</c:v>
                </c:pt>
                <c:pt idx="153">
                  <c:v>1.1494252873563218E-2</c:v>
                </c:pt>
                <c:pt idx="154">
                  <c:v>2.2505626406601649E-2</c:v>
                </c:pt>
                <c:pt idx="155">
                  <c:v>1.4486754966887417E-2</c:v>
                </c:pt>
                <c:pt idx="156">
                  <c:v>2.0801232665639446E-2</c:v>
                </c:pt>
                <c:pt idx="157">
                  <c:v>1.4637904468412942E-2</c:v>
                </c:pt>
                <c:pt idx="158">
                  <c:v>1.4428412874583796E-2</c:v>
                </c:pt>
                <c:pt idx="159">
                  <c:v>1.1290322580645161E-2</c:v>
                </c:pt>
                <c:pt idx="160">
                  <c:v>1.3633980073413739E-2</c:v>
                </c:pt>
                <c:pt idx="161">
                  <c:v>1.6964285714285713E-2</c:v>
                </c:pt>
                <c:pt idx="162">
                  <c:v>1.6488845780795344E-2</c:v>
                </c:pt>
                <c:pt idx="163">
                  <c:v>1.4780600461893764E-2</c:v>
                </c:pt>
                <c:pt idx="164">
                  <c:v>1.0411736867013724E-2</c:v>
                </c:pt>
                <c:pt idx="165">
                  <c:v>1.1525795828759604E-2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4-41B6-8DAD-35FAB97B7F03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TransactionActivity!$N$98:$N$263</c:f>
              <c:numCache>
                <c:formatCode>m/d/yyyy</c:formatCode>
                <c:ptCount val="166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</c:numCache>
            </c:numRef>
          </c:cat>
          <c:val>
            <c:numRef>
              <c:f>TransactionActivity!$X$98:$X$263</c:f>
              <c:numCache>
                <c:formatCode>0.00%</c:formatCode>
                <c:ptCount val="166"/>
                <c:pt idx="0">
                  <c:v>2.8089887640449437E-3</c:v>
                </c:pt>
                <c:pt idx="1">
                  <c:v>4.7923322683706068E-3</c:v>
                </c:pt>
                <c:pt idx="2">
                  <c:v>4.5385779122541605E-3</c:v>
                </c:pt>
                <c:pt idx="3">
                  <c:v>6.3091482649842269E-3</c:v>
                </c:pt>
                <c:pt idx="4">
                  <c:v>8.6455331412103754E-3</c:v>
                </c:pt>
                <c:pt idx="5">
                  <c:v>2.6666666666666666E-3</c:v>
                </c:pt>
                <c:pt idx="6">
                  <c:v>5.772005772005772E-3</c:v>
                </c:pt>
                <c:pt idx="7">
                  <c:v>9.5238095238095247E-3</c:v>
                </c:pt>
                <c:pt idx="8">
                  <c:v>9.8684210526315784E-3</c:v>
                </c:pt>
                <c:pt idx="9">
                  <c:v>1.0526315789473684E-2</c:v>
                </c:pt>
                <c:pt idx="10">
                  <c:v>1.6587677725118485E-2</c:v>
                </c:pt>
                <c:pt idx="11">
                  <c:v>1.6616314199395771E-2</c:v>
                </c:pt>
                <c:pt idx="12">
                  <c:v>2.4657534246575342E-2</c:v>
                </c:pt>
                <c:pt idx="13">
                  <c:v>1.0958904109589041E-2</c:v>
                </c:pt>
                <c:pt idx="14">
                  <c:v>4.2553191489361701E-2</c:v>
                </c:pt>
                <c:pt idx="15">
                  <c:v>2.3809523809523808E-2</c:v>
                </c:pt>
                <c:pt idx="16">
                  <c:v>2.5000000000000001E-2</c:v>
                </c:pt>
                <c:pt idx="17">
                  <c:v>2.8985507246376812E-2</c:v>
                </c:pt>
                <c:pt idx="18">
                  <c:v>2.8340080971659919E-2</c:v>
                </c:pt>
                <c:pt idx="19">
                  <c:v>3.6876355748373099E-2</c:v>
                </c:pt>
                <c:pt idx="20">
                  <c:v>5.9273422562141492E-2</c:v>
                </c:pt>
                <c:pt idx="21">
                  <c:v>6.9306930693069313E-2</c:v>
                </c:pt>
                <c:pt idx="22">
                  <c:v>5.9829059829059832E-2</c:v>
                </c:pt>
                <c:pt idx="23">
                  <c:v>5.6720098643649818E-2</c:v>
                </c:pt>
                <c:pt idx="24">
                  <c:v>3.6659877800407331E-2</c:v>
                </c:pt>
                <c:pt idx="25">
                  <c:v>3.9094650205761319E-2</c:v>
                </c:pt>
                <c:pt idx="26">
                  <c:v>5.1359516616314202E-2</c:v>
                </c:pt>
                <c:pt idx="27">
                  <c:v>4.9327354260089683E-2</c:v>
                </c:pt>
                <c:pt idx="28">
                  <c:v>5.3819444444444448E-2</c:v>
                </c:pt>
                <c:pt idx="29">
                  <c:v>5.1216389244558257E-2</c:v>
                </c:pt>
                <c:pt idx="30">
                  <c:v>5.8997050147492625E-2</c:v>
                </c:pt>
                <c:pt idx="31">
                  <c:v>4.7895500725689405E-2</c:v>
                </c:pt>
                <c:pt idx="32">
                  <c:v>4.8941798941798939E-2</c:v>
                </c:pt>
                <c:pt idx="33">
                  <c:v>6.5151515151515155E-2</c:v>
                </c:pt>
                <c:pt idx="34">
                  <c:v>6.9958847736625515E-2</c:v>
                </c:pt>
                <c:pt idx="35">
                  <c:v>5.3586150041220117E-2</c:v>
                </c:pt>
                <c:pt idx="36">
                  <c:v>5.9654631083202514E-2</c:v>
                </c:pt>
                <c:pt idx="37">
                  <c:v>5.9773828756058162E-2</c:v>
                </c:pt>
                <c:pt idx="38">
                  <c:v>7.4786324786324784E-2</c:v>
                </c:pt>
                <c:pt idx="39">
                  <c:v>7.0056497175141244E-2</c:v>
                </c:pt>
                <c:pt idx="40">
                  <c:v>6.2959076600209857E-2</c:v>
                </c:pt>
                <c:pt idx="41">
                  <c:v>6.790697674418604E-2</c:v>
                </c:pt>
                <c:pt idx="42">
                  <c:v>6.0710194730813287E-2</c:v>
                </c:pt>
                <c:pt idx="43">
                  <c:v>5.8127018299246498E-2</c:v>
                </c:pt>
                <c:pt idx="44">
                  <c:v>5.5737704918032788E-2</c:v>
                </c:pt>
                <c:pt idx="45">
                  <c:v>6.3183475091130009E-2</c:v>
                </c:pt>
                <c:pt idx="46">
                  <c:v>4.0669856459330141E-2</c:v>
                </c:pt>
                <c:pt idx="47">
                  <c:v>4.9093655589123868E-2</c:v>
                </c:pt>
                <c:pt idx="48">
                  <c:v>3.4530386740331494E-2</c:v>
                </c:pt>
                <c:pt idx="49">
                  <c:v>5.3191489361702128E-2</c:v>
                </c:pt>
                <c:pt idx="50">
                  <c:v>4.3357933579335796E-2</c:v>
                </c:pt>
                <c:pt idx="51">
                  <c:v>5.5614973262032089E-2</c:v>
                </c:pt>
                <c:pt idx="52">
                  <c:v>4.8171275646743977E-2</c:v>
                </c:pt>
                <c:pt idx="53">
                  <c:v>4.6374367622259695E-2</c:v>
                </c:pt>
                <c:pt idx="54">
                  <c:v>5.7057057057057055E-2</c:v>
                </c:pt>
                <c:pt idx="55">
                  <c:v>3.3641715727502103E-2</c:v>
                </c:pt>
                <c:pt idx="56">
                  <c:v>3.7937743190661476E-2</c:v>
                </c:pt>
                <c:pt idx="57">
                  <c:v>3.8120567375886524E-2</c:v>
                </c:pt>
                <c:pt idx="58">
                  <c:v>4.8821548821548821E-2</c:v>
                </c:pt>
                <c:pt idx="59">
                  <c:v>3.3530571992110451E-2</c:v>
                </c:pt>
                <c:pt idx="60">
                  <c:v>4.7508690614136734E-2</c:v>
                </c:pt>
                <c:pt idx="61">
                  <c:v>3.5842293906810034E-2</c:v>
                </c:pt>
                <c:pt idx="62">
                  <c:v>3.052805280528053E-2</c:v>
                </c:pt>
                <c:pt idx="63">
                  <c:v>3.0578512396694214E-2</c:v>
                </c:pt>
                <c:pt idx="64">
                  <c:v>3.5335689045936397E-2</c:v>
                </c:pt>
                <c:pt idx="65">
                  <c:v>3.3933518005540168E-2</c:v>
                </c:pt>
                <c:pt idx="66">
                  <c:v>3.5450516986706058E-2</c:v>
                </c:pt>
                <c:pt idx="67">
                  <c:v>3.0239099859353025E-2</c:v>
                </c:pt>
                <c:pt idx="68">
                  <c:v>2.4577572964669739E-2</c:v>
                </c:pt>
                <c:pt idx="69">
                  <c:v>2.4164889836531627E-2</c:v>
                </c:pt>
                <c:pt idx="70">
                  <c:v>3.8596491228070177E-2</c:v>
                </c:pt>
                <c:pt idx="71">
                  <c:v>3.9827771797631861E-2</c:v>
                </c:pt>
                <c:pt idx="72">
                  <c:v>2.7891714520098441E-2</c:v>
                </c:pt>
                <c:pt idx="73">
                  <c:v>2.3029229406554472E-2</c:v>
                </c:pt>
                <c:pt idx="74">
                  <c:v>2.4237685691946835E-2</c:v>
                </c:pt>
                <c:pt idx="75">
                  <c:v>1.8648018648018648E-2</c:v>
                </c:pt>
                <c:pt idx="76">
                  <c:v>3.3519553072625698E-2</c:v>
                </c:pt>
                <c:pt idx="77">
                  <c:v>2.1538461538461538E-2</c:v>
                </c:pt>
                <c:pt idx="78">
                  <c:v>2.1290751829673986E-2</c:v>
                </c:pt>
                <c:pt idx="79">
                  <c:v>1.1103400416377515E-2</c:v>
                </c:pt>
                <c:pt idx="80">
                  <c:v>1.6016713091922007E-2</c:v>
                </c:pt>
                <c:pt idx="81">
                  <c:v>1.8412698412698412E-2</c:v>
                </c:pt>
                <c:pt idx="82">
                  <c:v>1.1538461538461539E-2</c:v>
                </c:pt>
                <c:pt idx="83">
                  <c:v>2.0408163265306121E-2</c:v>
                </c:pt>
                <c:pt idx="84">
                  <c:v>1.5710919088766692E-2</c:v>
                </c:pt>
                <c:pt idx="85">
                  <c:v>1.0425020048115477E-2</c:v>
                </c:pt>
                <c:pt idx="86">
                  <c:v>1.537433155080214E-2</c:v>
                </c:pt>
                <c:pt idx="87">
                  <c:v>1.5172413793103448E-2</c:v>
                </c:pt>
                <c:pt idx="88">
                  <c:v>1.3917884481558803E-2</c:v>
                </c:pt>
                <c:pt idx="89">
                  <c:v>1.316542644533486E-2</c:v>
                </c:pt>
                <c:pt idx="90">
                  <c:v>1.415929203539823E-2</c:v>
                </c:pt>
                <c:pt idx="91">
                  <c:v>1.4256619144602852E-2</c:v>
                </c:pt>
                <c:pt idx="92">
                  <c:v>1.1650485436893204E-2</c:v>
                </c:pt>
                <c:pt idx="93">
                  <c:v>1.2128562765312311E-2</c:v>
                </c:pt>
                <c:pt idx="94">
                  <c:v>1.5540540540540541E-2</c:v>
                </c:pt>
                <c:pt idx="95">
                  <c:v>1.5080113100848256E-2</c:v>
                </c:pt>
                <c:pt idx="96">
                  <c:v>1.0256410256410256E-2</c:v>
                </c:pt>
                <c:pt idx="97">
                  <c:v>8.9686098654708519E-3</c:v>
                </c:pt>
                <c:pt idx="98">
                  <c:v>1.2304250559284116E-2</c:v>
                </c:pt>
                <c:pt idx="99">
                  <c:v>6.9708491761723704E-3</c:v>
                </c:pt>
                <c:pt idx="100">
                  <c:v>1.3830426939266387E-2</c:v>
                </c:pt>
                <c:pt idx="101">
                  <c:v>1.3178703215603585E-2</c:v>
                </c:pt>
                <c:pt idx="102">
                  <c:v>1.303780964797914E-2</c:v>
                </c:pt>
                <c:pt idx="103">
                  <c:v>7.9803560466543896E-3</c:v>
                </c:pt>
                <c:pt idx="104">
                  <c:v>1.4580801944106925E-2</c:v>
                </c:pt>
                <c:pt idx="105">
                  <c:v>1.3360053440213761E-2</c:v>
                </c:pt>
                <c:pt idx="106">
                  <c:v>1.0575016523463317E-2</c:v>
                </c:pt>
                <c:pt idx="107">
                  <c:v>1.0084033613445379E-2</c:v>
                </c:pt>
                <c:pt idx="108">
                  <c:v>1.2676056338028169E-2</c:v>
                </c:pt>
                <c:pt idx="109">
                  <c:v>8.4427767354596627E-3</c:v>
                </c:pt>
                <c:pt idx="110">
                  <c:v>1.0079193664506839E-2</c:v>
                </c:pt>
                <c:pt idx="111">
                  <c:v>8.3594566353187051E-3</c:v>
                </c:pt>
                <c:pt idx="112">
                  <c:v>1.4084507042253521E-2</c:v>
                </c:pt>
                <c:pt idx="113">
                  <c:v>1.7130620985010708E-2</c:v>
                </c:pt>
                <c:pt idx="114">
                  <c:v>1.0771992818671455E-2</c:v>
                </c:pt>
                <c:pt idx="115">
                  <c:v>1.4263074484944533E-2</c:v>
                </c:pt>
                <c:pt idx="116">
                  <c:v>1.1226252158894647E-2</c:v>
                </c:pt>
                <c:pt idx="117">
                  <c:v>1.0894941634241245E-2</c:v>
                </c:pt>
                <c:pt idx="118">
                  <c:v>1.834862385321101E-2</c:v>
                </c:pt>
                <c:pt idx="119">
                  <c:v>1.1967090501121914E-2</c:v>
                </c:pt>
                <c:pt idx="120">
                  <c:v>1.0851419031719533E-2</c:v>
                </c:pt>
                <c:pt idx="121">
                  <c:v>1.016260162601626E-2</c:v>
                </c:pt>
                <c:pt idx="122">
                  <c:v>8.7976539589442824E-3</c:v>
                </c:pt>
                <c:pt idx="123">
                  <c:v>8.8919288645690833E-3</c:v>
                </c:pt>
                <c:pt idx="124">
                  <c:v>1.0249839846252402E-2</c:v>
                </c:pt>
                <c:pt idx="125">
                  <c:v>1.3530927835051547E-2</c:v>
                </c:pt>
                <c:pt idx="126">
                  <c:v>9.2460881934566148E-3</c:v>
                </c:pt>
                <c:pt idx="127">
                  <c:v>1.1243386243386243E-2</c:v>
                </c:pt>
                <c:pt idx="128">
                  <c:v>8.1566068515497546E-3</c:v>
                </c:pt>
                <c:pt idx="129">
                  <c:v>8.7956698240866035E-3</c:v>
                </c:pt>
                <c:pt idx="130">
                  <c:v>1.2639405204460967E-2</c:v>
                </c:pt>
                <c:pt idx="131">
                  <c:v>7.926829268292683E-3</c:v>
                </c:pt>
                <c:pt idx="132">
                  <c:v>9.5923261390887284E-3</c:v>
                </c:pt>
                <c:pt idx="133">
                  <c:v>9.2250922509225092E-3</c:v>
                </c:pt>
                <c:pt idx="134">
                  <c:v>6.9124423963133645E-3</c:v>
                </c:pt>
                <c:pt idx="135">
                  <c:v>7.6335877862595417E-3</c:v>
                </c:pt>
                <c:pt idx="136">
                  <c:v>1.0519395134779751E-2</c:v>
                </c:pt>
                <c:pt idx="137">
                  <c:v>4.8109965635738834E-3</c:v>
                </c:pt>
                <c:pt idx="138">
                  <c:v>6.8823124569855473E-3</c:v>
                </c:pt>
                <c:pt idx="139">
                  <c:v>5.859375E-3</c:v>
                </c:pt>
                <c:pt idx="140">
                  <c:v>6.8621334996880846E-3</c:v>
                </c:pt>
                <c:pt idx="141">
                  <c:v>4.2042042042042043E-3</c:v>
                </c:pt>
                <c:pt idx="142">
                  <c:v>4.2735042735042739E-3</c:v>
                </c:pt>
                <c:pt idx="143">
                  <c:v>5.6759545923632613E-3</c:v>
                </c:pt>
                <c:pt idx="144">
                  <c:v>3.2701111837802484E-3</c:v>
                </c:pt>
                <c:pt idx="145">
                  <c:v>6.2646828504306969E-3</c:v>
                </c:pt>
                <c:pt idx="146">
                  <c:v>4.2229729729729732E-3</c:v>
                </c:pt>
                <c:pt idx="147">
                  <c:v>3.9267015706806281E-3</c:v>
                </c:pt>
                <c:pt idx="148">
                  <c:v>8.5348506401137988E-3</c:v>
                </c:pt>
                <c:pt idx="149">
                  <c:v>7.874015748031496E-3</c:v>
                </c:pt>
                <c:pt idx="150">
                  <c:v>7.4906367041198503E-3</c:v>
                </c:pt>
                <c:pt idx="151">
                  <c:v>3.7105751391465678E-3</c:v>
                </c:pt>
                <c:pt idx="152">
                  <c:v>4.5558086560364463E-3</c:v>
                </c:pt>
                <c:pt idx="153">
                  <c:v>7.9022988505747134E-3</c:v>
                </c:pt>
                <c:pt idx="154">
                  <c:v>5.2513128282070517E-3</c:v>
                </c:pt>
                <c:pt idx="155">
                  <c:v>6.6225165562913907E-3</c:v>
                </c:pt>
                <c:pt idx="156">
                  <c:v>6.1633281972265025E-3</c:v>
                </c:pt>
                <c:pt idx="157">
                  <c:v>3.0816640986132513E-3</c:v>
                </c:pt>
                <c:pt idx="158">
                  <c:v>4.4395116537180911E-3</c:v>
                </c:pt>
                <c:pt idx="159">
                  <c:v>4.8387096774193551E-3</c:v>
                </c:pt>
                <c:pt idx="160">
                  <c:v>3.146303093864709E-3</c:v>
                </c:pt>
                <c:pt idx="161">
                  <c:v>2.6785714285714286E-3</c:v>
                </c:pt>
                <c:pt idx="162">
                  <c:v>5.3346265761396701E-3</c:v>
                </c:pt>
                <c:pt idx="163">
                  <c:v>4.6189376443418013E-3</c:v>
                </c:pt>
                <c:pt idx="164">
                  <c:v>4.2593469001419781E-3</c:v>
                </c:pt>
                <c:pt idx="165">
                  <c:v>1.0976948408342481E-3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64-41B6-8DAD-35FAB97B7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4500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TransactionActivity!$N$2:$N$263</c:f>
              <c:numCache>
                <c:formatCode>m/d/yyyy</c:formatCode>
                <c:ptCount val="26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</c:numCache>
            </c:numRef>
          </c:cat>
          <c:val>
            <c:numRef>
              <c:f>TransactionActivity!$S$2:$S$263</c:f>
              <c:numCache>
                <c:formatCode>"$"#,##0</c:formatCode>
                <c:ptCount val="262"/>
                <c:pt idx="0">
                  <c:v>250484456</c:v>
                </c:pt>
                <c:pt idx="1">
                  <c:v>384150256</c:v>
                </c:pt>
                <c:pt idx="2">
                  <c:v>382522934</c:v>
                </c:pt>
                <c:pt idx="3">
                  <c:v>267688500</c:v>
                </c:pt>
                <c:pt idx="4">
                  <c:v>789220240</c:v>
                </c:pt>
                <c:pt idx="5">
                  <c:v>501688017</c:v>
                </c:pt>
                <c:pt idx="6">
                  <c:v>459627450</c:v>
                </c:pt>
                <c:pt idx="7">
                  <c:v>724463506</c:v>
                </c:pt>
                <c:pt idx="8">
                  <c:v>980362614</c:v>
                </c:pt>
                <c:pt idx="9">
                  <c:v>516113420</c:v>
                </c:pt>
                <c:pt idx="10">
                  <c:v>1277653612</c:v>
                </c:pt>
                <c:pt idx="11">
                  <c:v>1712127089</c:v>
                </c:pt>
                <c:pt idx="12">
                  <c:v>820154465</c:v>
                </c:pt>
                <c:pt idx="13">
                  <c:v>503227265</c:v>
                </c:pt>
                <c:pt idx="14">
                  <c:v>512219040</c:v>
                </c:pt>
                <c:pt idx="15">
                  <c:v>841599604</c:v>
                </c:pt>
                <c:pt idx="16">
                  <c:v>677996265</c:v>
                </c:pt>
                <c:pt idx="17">
                  <c:v>753964395</c:v>
                </c:pt>
                <c:pt idx="18">
                  <c:v>523047992</c:v>
                </c:pt>
                <c:pt idx="19">
                  <c:v>607192241</c:v>
                </c:pt>
                <c:pt idx="20">
                  <c:v>514047617</c:v>
                </c:pt>
                <c:pt idx="21">
                  <c:v>429697500</c:v>
                </c:pt>
                <c:pt idx="22">
                  <c:v>474838931</c:v>
                </c:pt>
                <c:pt idx="23">
                  <c:v>1114527874</c:v>
                </c:pt>
                <c:pt idx="24">
                  <c:v>450921099</c:v>
                </c:pt>
                <c:pt idx="25">
                  <c:v>344407020</c:v>
                </c:pt>
                <c:pt idx="26">
                  <c:v>660992256</c:v>
                </c:pt>
                <c:pt idx="27">
                  <c:v>347824125</c:v>
                </c:pt>
                <c:pt idx="28">
                  <c:v>832738933</c:v>
                </c:pt>
                <c:pt idx="29">
                  <c:v>1065216117</c:v>
                </c:pt>
                <c:pt idx="30">
                  <c:v>593626455</c:v>
                </c:pt>
                <c:pt idx="31">
                  <c:v>941023493</c:v>
                </c:pt>
                <c:pt idx="32">
                  <c:v>1001379907</c:v>
                </c:pt>
                <c:pt idx="33">
                  <c:v>897814033</c:v>
                </c:pt>
                <c:pt idx="34">
                  <c:v>900727558</c:v>
                </c:pt>
                <c:pt idx="35">
                  <c:v>1819331076</c:v>
                </c:pt>
                <c:pt idx="36">
                  <c:v>829428626</c:v>
                </c:pt>
                <c:pt idx="37">
                  <c:v>1340227500</c:v>
                </c:pt>
                <c:pt idx="38">
                  <c:v>984676277</c:v>
                </c:pt>
                <c:pt idx="39">
                  <c:v>1237123374</c:v>
                </c:pt>
                <c:pt idx="40">
                  <c:v>1503943933</c:v>
                </c:pt>
                <c:pt idx="41">
                  <c:v>1251258520</c:v>
                </c:pt>
                <c:pt idx="42">
                  <c:v>1557595380</c:v>
                </c:pt>
                <c:pt idx="43">
                  <c:v>1634182643</c:v>
                </c:pt>
                <c:pt idx="44">
                  <c:v>1534117929</c:v>
                </c:pt>
                <c:pt idx="45">
                  <c:v>1491856941</c:v>
                </c:pt>
                <c:pt idx="46">
                  <c:v>1006401043</c:v>
                </c:pt>
                <c:pt idx="47">
                  <c:v>4142337097</c:v>
                </c:pt>
                <c:pt idx="48">
                  <c:v>1239724658</c:v>
                </c:pt>
                <c:pt idx="49">
                  <c:v>1597437596</c:v>
                </c:pt>
                <c:pt idx="50">
                  <c:v>1775081872</c:v>
                </c:pt>
                <c:pt idx="51">
                  <c:v>2743848185</c:v>
                </c:pt>
                <c:pt idx="52">
                  <c:v>1669564977</c:v>
                </c:pt>
                <c:pt idx="53">
                  <c:v>2240007197</c:v>
                </c:pt>
                <c:pt idx="54">
                  <c:v>2323507221</c:v>
                </c:pt>
                <c:pt idx="55">
                  <c:v>3379235373</c:v>
                </c:pt>
                <c:pt idx="56">
                  <c:v>3030438248</c:v>
                </c:pt>
                <c:pt idx="57">
                  <c:v>2708516928</c:v>
                </c:pt>
                <c:pt idx="58">
                  <c:v>2590108020</c:v>
                </c:pt>
                <c:pt idx="59">
                  <c:v>4667621767</c:v>
                </c:pt>
                <c:pt idx="60">
                  <c:v>2451677902</c:v>
                </c:pt>
                <c:pt idx="61">
                  <c:v>2152681619</c:v>
                </c:pt>
                <c:pt idx="62">
                  <c:v>3023783046</c:v>
                </c:pt>
                <c:pt idx="63">
                  <c:v>3558704423</c:v>
                </c:pt>
                <c:pt idx="64">
                  <c:v>3813632545</c:v>
                </c:pt>
                <c:pt idx="65">
                  <c:v>3768433598</c:v>
                </c:pt>
                <c:pt idx="66">
                  <c:v>4361255335</c:v>
                </c:pt>
                <c:pt idx="67">
                  <c:v>4102851191</c:v>
                </c:pt>
                <c:pt idx="68">
                  <c:v>6420591094</c:v>
                </c:pt>
                <c:pt idx="69">
                  <c:v>3887937451</c:v>
                </c:pt>
                <c:pt idx="70">
                  <c:v>5505505716</c:v>
                </c:pt>
                <c:pt idx="71">
                  <c:v>5990282707</c:v>
                </c:pt>
                <c:pt idx="72">
                  <c:v>3956111726</c:v>
                </c:pt>
                <c:pt idx="73">
                  <c:v>3511935078</c:v>
                </c:pt>
                <c:pt idx="74">
                  <c:v>4450958328</c:v>
                </c:pt>
                <c:pt idx="75">
                  <c:v>4656250824</c:v>
                </c:pt>
                <c:pt idx="76">
                  <c:v>3580957567</c:v>
                </c:pt>
                <c:pt idx="77">
                  <c:v>5293843525</c:v>
                </c:pt>
                <c:pt idx="78">
                  <c:v>3683866578</c:v>
                </c:pt>
                <c:pt idx="79">
                  <c:v>5292313114</c:v>
                </c:pt>
                <c:pt idx="80">
                  <c:v>6121373579</c:v>
                </c:pt>
                <c:pt idx="81">
                  <c:v>3081365799</c:v>
                </c:pt>
                <c:pt idx="82">
                  <c:v>3704100959</c:v>
                </c:pt>
                <c:pt idx="83">
                  <c:v>7181906733</c:v>
                </c:pt>
                <c:pt idx="84">
                  <c:v>6112897271</c:v>
                </c:pt>
                <c:pt idx="85">
                  <c:v>3547977717</c:v>
                </c:pt>
                <c:pt idx="86">
                  <c:v>5024684754</c:v>
                </c:pt>
                <c:pt idx="87">
                  <c:v>4467255065</c:v>
                </c:pt>
                <c:pt idx="88">
                  <c:v>5318606967</c:v>
                </c:pt>
                <c:pt idx="89">
                  <c:v>6155508752</c:v>
                </c:pt>
                <c:pt idx="90">
                  <c:v>6220334341</c:v>
                </c:pt>
                <c:pt idx="91">
                  <c:v>5238864880</c:v>
                </c:pt>
                <c:pt idx="92">
                  <c:v>3817495947</c:v>
                </c:pt>
                <c:pt idx="93">
                  <c:v>3232970775</c:v>
                </c:pt>
                <c:pt idx="94">
                  <c:v>3115180980</c:v>
                </c:pt>
                <c:pt idx="95">
                  <c:v>5654690063</c:v>
                </c:pt>
                <c:pt idx="96">
                  <c:v>2024803538</c:v>
                </c:pt>
                <c:pt idx="97">
                  <c:v>2080815923</c:v>
                </c:pt>
                <c:pt idx="98">
                  <c:v>1800861648</c:v>
                </c:pt>
                <c:pt idx="99">
                  <c:v>2017014448</c:v>
                </c:pt>
                <c:pt idx="100">
                  <c:v>1916375187</c:v>
                </c:pt>
                <c:pt idx="101">
                  <c:v>5196813315</c:v>
                </c:pt>
                <c:pt idx="102">
                  <c:v>1802369667</c:v>
                </c:pt>
                <c:pt idx="103">
                  <c:v>1756431515</c:v>
                </c:pt>
                <c:pt idx="104">
                  <c:v>2092620797</c:v>
                </c:pt>
                <c:pt idx="105">
                  <c:v>1639156283</c:v>
                </c:pt>
                <c:pt idx="106">
                  <c:v>454099996</c:v>
                </c:pt>
                <c:pt idx="107">
                  <c:v>1481055855</c:v>
                </c:pt>
                <c:pt idx="108">
                  <c:v>646230110</c:v>
                </c:pt>
                <c:pt idx="109">
                  <c:v>674692371</c:v>
                </c:pt>
                <c:pt idx="110">
                  <c:v>785048045</c:v>
                </c:pt>
                <c:pt idx="111">
                  <c:v>686463291</c:v>
                </c:pt>
                <c:pt idx="112">
                  <c:v>429691042</c:v>
                </c:pt>
                <c:pt idx="113">
                  <c:v>1141480577</c:v>
                </c:pt>
                <c:pt idx="114">
                  <c:v>1127062868</c:v>
                </c:pt>
                <c:pt idx="115">
                  <c:v>443195776</c:v>
                </c:pt>
                <c:pt idx="116">
                  <c:v>784368849</c:v>
                </c:pt>
                <c:pt idx="117">
                  <c:v>999477217</c:v>
                </c:pt>
                <c:pt idx="118">
                  <c:v>774833677</c:v>
                </c:pt>
                <c:pt idx="119">
                  <c:v>1876542810</c:v>
                </c:pt>
                <c:pt idx="120">
                  <c:v>854292254</c:v>
                </c:pt>
                <c:pt idx="121">
                  <c:v>1189577649</c:v>
                </c:pt>
                <c:pt idx="122">
                  <c:v>1282518764</c:v>
                </c:pt>
                <c:pt idx="123">
                  <c:v>855466503</c:v>
                </c:pt>
                <c:pt idx="124">
                  <c:v>1610130553</c:v>
                </c:pt>
                <c:pt idx="125">
                  <c:v>2317563003</c:v>
                </c:pt>
                <c:pt idx="126">
                  <c:v>1440337137</c:v>
                </c:pt>
                <c:pt idx="127">
                  <c:v>1837479651</c:v>
                </c:pt>
                <c:pt idx="128">
                  <c:v>3230105535</c:v>
                </c:pt>
                <c:pt idx="129">
                  <c:v>2372639275</c:v>
                </c:pt>
                <c:pt idx="130">
                  <c:v>2409491402</c:v>
                </c:pt>
                <c:pt idx="131">
                  <c:v>4247336151</c:v>
                </c:pt>
                <c:pt idx="132">
                  <c:v>1720393837</c:v>
                </c:pt>
                <c:pt idx="133">
                  <c:v>2715874079</c:v>
                </c:pt>
                <c:pt idx="134">
                  <c:v>2060146715</c:v>
                </c:pt>
                <c:pt idx="135">
                  <c:v>2369945585</c:v>
                </c:pt>
                <c:pt idx="136">
                  <c:v>3942528868</c:v>
                </c:pt>
                <c:pt idx="137">
                  <c:v>4156957765</c:v>
                </c:pt>
                <c:pt idx="138">
                  <c:v>2913857031</c:v>
                </c:pt>
                <c:pt idx="139">
                  <c:v>3522250549</c:v>
                </c:pt>
                <c:pt idx="140">
                  <c:v>3399220161</c:v>
                </c:pt>
                <c:pt idx="141">
                  <c:v>3618149319</c:v>
                </c:pt>
                <c:pt idx="142">
                  <c:v>2710084837</c:v>
                </c:pt>
                <c:pt idx="143">
                  <c:v>5110529393</c:v>
                </c:pt>
                <c:pt idx="144">
                  <c:v>2607978646</c:v>
                </c:pt>
                <c:pt idx="145">
                  <c:v>2640995078</c:v>
                </c:pt>
                <c:pt idx="146">
                  <c:v>3682745260</c:v>
                </c:pt>
                <c:pt idx="147">
                  <c:v>2729717831</c:v>
                </c:pt>
                <c:pt idx="148">
                  <c:v>3197958443</c:v>
                </c:pt>
                <c:pt idx="149">
                  <c:v>4111616202</c:v>
                </c:pt>
                <c:pt idx="150">
                  <c:v>3870823716</c:v>
                </c:pt>
                <c:pt idx="151">
                  <c:v>4192528288</c:v>
                </c:pt>
                <c:pt idx="152">
                  <c:v>3405211891</c:v>
                </c:pt>
                <c:pt idx="153">
                  <c:v>3235528732</c:v>
                </c:pt>
                <c:pt idx="154">
                  <c:v>4166326177</c:v>
                </c:pt>
                <c:pt idx="155">
                  <c:v>7714214792</c:v>
                </c:pt>
                <c:pt idx="156">
                  <c:v>2462760628</c:v>
                </c:pt>
                <c:pt idx="157">
                  <c:v>1955239470</c:v>
                </c:pt>
                <c:pt idx="158">
                  <c:v>3848399415</c:v>
                </c:pt>
                <c:pt idx="159">
                  <c:v>4277325763</c:v>
                </c:pt>
                <c:pt idx="160">
                  <c:v>4344032375</c:v>
                </c:pt>
                <c:pt idx="161">
                  <c:v>6640623296</c:v>
                </c:pt>
                <c:pt idx="162">
                  <c:v>4008072208</c:v>
                </c:pt>
                <c:pt idx="163">
                  <c:v>4975846301</c:v>
                </c:pt>
                <c:pt idx="164">
                  <c:v>4861832465</c:v>
                </c:pt>
                <c:pt idx="165">
                  <c:v>6458190929</c:v>
                </c:pt>
                <c:pt idx="166">
                  <c:v>4416753265</c:v>
                </c:pt>
                <c:pt idx="167">
                  <c:v>8246008571</c:v>
                </c:pt>
                <c:pt idx="168">
                  <c:v>2826899647</c:v>
                </c:pt>
                <c:pt idx="169">
                  <c:v>3192774356</c:v>
                </c:pt>
                <c:pt idx="170">
                  <c:v>4981483638</c:v>
                </c:pt>
                <c:pt idx="171">
                  <c:v>4227784502</c:v>
                </c:pt>
                <c:pt idx="172">
                  <c:v>5589602394</c:v>
                </c:pt>
                <c:pt idx="173">
                  <c:v>10270197268</c:v>
                </c:pt>
                <c:pt idx="174">
                  <c:v>7473388640</c:v>
                </c:pt>
                <c:pt idx="175">
                  <c:v>6084764569</c:v>
                </c:pt>
                <c:pt idx="176">
                  <c:v>6112287652</c:v>
                </c:pt>
                <c:pt idx="177">
                  <c:v>7980459896</c:v>
                </c:pt>
                <c:pt idx="178">
                  <c:v>6183279999</c:v>
                </c:pt>
                <c:pt idx="179">
                  <c:v>10422906495</c:v>
                </c:pt>
                <c:pt idx="180">
                  <c:v>6959895943</c:v>
                </c:pt>
                <c:pt idx="181">
                  <c:v>5212139011</c:v>
                </c:pt>
                <c:pt idx="182">
                  <c:v>6085875966</c:v>
                </c:pt>
                <c:pt idx="183">
                  <c:v>4896260253</c:v>
                </c:pt>
                <c:pt idx="184">
                  <c:v>8755033008</c:v>
                </c:pt>
                <c:pt idx="185">
                  <c:v>8610805048</c:v>
                </c:pt>
                <c:pt idx="186">
                  <c:v>6374115121</c:v>
                </c:pt>
                <c:pt idx="187">
                  <c:v>8074410043</c:v>
                </c:pt>
                <c:pt idx="188">
                  <c:v>6942414349</c:v>
                </c:pt>
                <c:pt idx="189">
                  <c:v>8386359313</c:v>
                </c:pt>
                <c:pt idx="190">
                  <c:v>5934310553</c:v>
                </c:pt>
                <c:pt idx="191">
                  <c:v>16149702475</c:v>
                </c:pt>
                <c:pt idx="192">
                  <c:v>5987116184</c:v>
                </c:pt>
                <c:pt idx="193">
                  <c:v>5808356574</c:v>
                </c:pt>
                <c:pt idx="194">
                  <c:v>6369966533</c:v>
                </c:pt>
                <c:pt idx="195">
                  <c:v>4268256130</c:v>
                </c:pt>
                <c:pt idx="196">
                  <c:v>5837737263</c:v>
                </c:pt>
                <c:pt idx="197">
                  <c:v>12691994082</c:v>
                </c:pt>
                <c:pt idx="198">
                  <c:v>7905300440</c:v>
                </c:pt>
                <c:pt idx="199">
                  <c:v>8269632950</c:v>
                </c:pt>
                <c:pt idx="200">
                  <c:v>8867421455</c:v>
                </c:pt>
                <c:pt idx="201">
                  <c:v>8445890386</c:v>
                </c:pt>
                <c:pt idx="202">
                  <c:v>9458536331</c:v>
                </c:pt>
                <c:pt idx="203">
                  <c:v>11209151287</c:v>
                </c:pt>
                <c:pt idx="204">
                  <c:v>7913371336</c:v>
                </c:pt>
                <c:pt idx="205">
                  <c:v>5841011618</c:v>
                </c:pt>
                <c:pt idx="206">
                  <c:v>7497719234</c:v>
                </c:pt>
                <c:pt idx="207">
                  <c:v>7010279258</c:v>
                </c:pt>
                <c:pt idx="208">
                  <c:v>6136994750</c:v>
                </c:pt>
                <c:pt idx="209">
                  <c:v>9497829479</c:v>
                </c:pt>
                <c:pt idx="210">
                  <c:v>7202136743</c:v>
                </c:pt>
                <c:pt idx="211">
                  <c:v>7454761254</c:v>
                </c:pt>
                <c:pt idx="212">
                  <c:v>8351542007</c:v>
                </c:pt>
                <c:pt idx="213">
                  <c:v>9263743093</c:v>
                </c:pt>
                <c:pt idx="214">
                  <c:v>8313705421</c:v>
                </c:pt>
                <c:pt idx="215">
                  <c:v>10489229451</c:v>
                </c:pt>
                <c:pt idx="216">
                  <c:v>8138144545</c:v>
                </c:pt>
                <c:pt idx="217">
                  <c:v>6526184597</c:v>
                </c:pt>
                <c:pt idx="218">
                  <c:v>9646701876</c:v>
                </c:pt>
                <c:pt idx="219">
                  <c:v>6255653593</c:v>
                </c:pt>
                <c:pt idx="220">
                  <c:v>7839149467</c:v>
                </c:pt>
                <c:pt idx="221">
                  <c:v>9725152314</c:v>
                </c:pt>
                <c:pt idx="222">
                  <c:v>8041465779</c:v>
                </c:pt>
                <c:pt idx="223">
                  <c:v>9854721105</c:v>
                </c:pt>
                <c:pt idx="224">
                  <c:v>8523928374</c:v>
                </c:pt>
                <c:pt idx="225">
                  <c:v>10216566759</c:v>
                </c:pt>
                <c:pt idx="226">
                  <c:v>9764982816</c:v>
                </c:pt>
                <c:pt idx="227">
                  <c:v>13211246877</c:v>
                </c:pt>
                <c:pt idx="228">
                  <c:v>6280253875</c:v>
                </c:pt>
                <c:pt idx="229">
                  <c:v>6711248851</c:v>
                </c:pt>
                <c:pt idx="230">
                  <c:v>6826540650</c:v>
                </c:pt>
                <c:pt idx="231">
                  <c:v>5445059633</c:v>
                </c:pt>
                <c:pt idx="232">
                  <c:v>9646849595</c:v>
                </c:pt>
                <c:pt idx="233">
                  <c:v>11846667455</c:v>
                </c:pt>
                <c:pt idx="234">
                  <c:v>10378592995</c:v>
                </c:pt>
                <c:pt idx="235">
                  <c:v>9867784181</c:v>
                </c:pt>
                <c:pt idx="236">
                  <c:v>11242095364</c:v>
                </c:pt>
                <c:pt idx="237">
                  <c:v>9431999313</c:v>
                </c:pt>
                <c:pt idx="238">
                  <c:v>9074984017</c:v>
                </c:pt>
                <c:pt idx="239">
                  <c:v>15189837916</c:v>
                </c:pt>
                <c:pt idx="240">
                  <c:v>7727399866</c:v>
                </c:pt>
                <c:pt idx="241">
                  <c:v>7290797569</c:v>
                </c:pt>
                <c:pt idx="242">
                  <c:v>6608347226</c:v>
                </c:pt>
                <c:pt idx="243">
                  <c:v>3585546834</c:v>
                </c:pt>
                <c:pt idx="244">
                  <c:v>2269556738</c:v>
                </c:pt>
                <c:pt idx="245">
                  <c:v>2750885433</c:v>
                </c:pt>
                <c:pt idx="246">
                  <c:v>3185811649</c:v>
                </c:pt>
                <c:pt idx="247">
                  <c:v>3109413161</c:v>
                </c:pt>
                <c:pt idx="248">
                  <c:v>7370712577</c:v>
                </c:pt>
                <c:pt idx="249">
                  <c:v>7484817305</c:v>
                </c:pt>
                <c:pt idx="250">
                  <c:v>6436976807</c:v>
                </c:pt>
                <c:pt idx="251">
                  <c:v>14355237039</c:v>
                </c:pt>
                <c:pt idx="252">
                  <c:v>6474744582</c:v>
                </c:pt>
                <c:pt idx="253">
                  <c:v>4372944174</c:v>
                </c:pt>
                <c:pt idx="254">
                  <c:v>6470845395</c:v>
                </c:pt>
                <c:pt idx="255">
                  <c:v>8865827914</c:v>
                </c:pt>
                <c:pt idx="256">
                  <c:v>7504613652</c:v>
                </c:pt>
                <c:pt idx="257">
                  <c:v>10424171741</c:v>
                </c:pt>
                <c:pt idx="258">
                  <c:v>11023048674</c:v>
                </c:pt>
                <c:pt idx="259">
                  <c:v>13005233759</c:v>
                </c:pt>
                <c:pt idx="260">
                  <c:v>12892416084</c:v>
                </c:pt>
                <c:pt idx="261">
                  <c:v>12451005858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B-47C7-874E-F22771975904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TransactionActivity!$N$2:$N$263</c:f>
              <c:numCache>
                <c:formatCode>m/d/yyyy</c:formatCode>
                <c:ptCount val="26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</c:numCache>
            </c:numRef>
          </c:cat>
          <c:val>
            <c:numRef>
              <c:f>TransactionActivity!$T$2:$T$263</c:f>
              <c:numCache>
                <c:formatCode>"$"#,##0</c:formatCode>
                <c:ptCount val="262"/>
                <c:pt idx="0">
                  <c:v>237617487</c:v>
                </c:pt>
                <c:pt idx="1">
                  <c:v>178601342</c:v>
                </c:pt>
                <c:pt idx="2">
                  <c:v>278070000</c:v>
                </c:pt>
                <c:pt idx="3">
                  <c:v>224312742</c:v>
                </c:pt>
                <c:pt idx="4">
                  <c:v>267544389</c:v>
                </c:pt>
                <c:pt idx="5">
                  <c:v>310421924</c:v>
                </c:pt>
                <c:pt idx="6">
                  <c:v>271886509</c:v>
                </c:pt>
                <c:pt idx="7">
                  <c:v>319959032</c:v>
                </c:pt>
                <c:pt idx="8">
                  <c:v>267013009</c:v>
                </c:pt>
                <c:pt idx="9">
                  <c:v>247574731</c:v>
                </c:pt>
                <c:pt idx="10">
                  <c:v>226016971</c:v>
                </c:pt>
                <c:pt idx="11">
                  <c:v>374699709</c:v>
                </c:pt>
                <c:pt idx="12">
                  <c:v>395950990</c:v>
                </c:pt>
                <c:pt idx="13">
                  <c:v>278570791</c:v>
                </c:pt>
                <c:pt idx="14">
                  <c:v>390873423</c:v>
                </c:pt>
                <c:pt idx="15">
                  <c:v>289413257</c:v>
                </c:pt>
                <c:pt idx="16">
                  <c:v>441470463</c:v>
                </c:pt>
                <c:pt idx="17">
                  <c:v>465319572</c:v>
                </c:pt>
                <c:pt idx="18">
                  <c:v>383253453</c:v>
                </c:pt>
                <c:pt idx="19">
                  <c:v>517463591</c:v>
                </c:pt>
                <c:pt idx="20">
                  <c:v>399202842</c:v>
                </c:pt>
                <c:pt idx="21">
                  <c:v>396432143</c:v>
                </c:pt>
                <c:pt idx="22">
                  <c:v>405253546</c:v>
                </c:pt>
                <c:pt idx="23">
                  <c:v>462815106</c:v>
                </c:pt>
                <c:pt idx="24">
                  <c:v>386630901</c:v>
                </c:pt>
                <c:pt idx="25">
                  <c:v>383872539</c:v>
                </c:pt>
                <c:pt idx="26">
                  <c:v>486737484</c:v>
                </c:pt>
                <c:pt idx="27">
                  <c:v>537831667</c:v>
                </c:pt>
                <c:pt idx="28">
                  <c:v>591065413</c:v>
                </c:pt>
                <c:pt idx="29">
                  <c:v>611185995</c:v>
                </c:pt>
                <c:pt idx="30">
                  <c:v>609026117</c:v>
                </c:pt>
                <c:pt idx="31">
                  <c:v>680239160</c:v>
                </c:pt>
                <c:pt idx="32">
                  <c:v>604376537</c:v>
                </c:pt>
                <c:pt idx="33">
                  <c:v>576645958</c:v>
                </c:pt>
                <c:pt idx="34">
                  <c:v>528611593</c:v>
                </c:pt>
                <c:pt idx="35">
                  <c:v>816435162</c:v>
                </c:pt>
                <c:pt idx="36">
                  <c:v>700257074</c:v>
                </c:pt>
                <c:pt idx="37">
                  <c:v>603618016</c:v>
                </c:pt>
                <c:pt idx="38">
                  <c:v>653291973</c:v>
                </c:pt>
                <c:pt idx="39">
                  <c:v>775553461</c:v>
                </c:pt>
                <c:pt idx="40">
                  <c:v>718619829</c:v>
                </c:pt>
                <c:pt idx="41">
                  <c:v>865080788</c:v>
                </c:pt>
                <c:pt idx="42">
                  <c:v>862915520</c:v>
                </c:pt>
                <c:pt idx="43">
                  <c:v>844622362</c:v>
                </c:pt>
                <c:pt idx="44">
                  <c:v>828211726</c:v>
                </c:pt>
                <c:pt idx="45">
                  <c:v>919807841</c:v>
                </c:pt>
                <c:pt idx="46">
                  <c:v>784229608</c:v>
                </c:pt>
                <c:pt idx="47">
                  <c:v>1088779950</c:v>
                </c:pt>
                <c:pt idx="48">
                  <c:v>1061559687</c:v>
                </c:pt>
                <c:pt idx="49">
                  <c:v>840935272</c:v>
                </c:pt>
                <c:pt idx="50">
                  <c:v>1199198867</c:v>
                </c:pt>
                <c:pt idx="51">
                  <c:v>1083724156</c:v>
                </c:pt>
                <c:pt idx="52">
                  <c:v>1036518259</c:v>
                </c:pt>
                <c:pt idx="53">
                  <c:v>1313412226</c:v>
                </c:pt>
                <c:pt idx="54">
                  <c:v>1345654912</c:v>
                </c:pt>
                <c:pt idx="55">
                  <c:v>1318411032</c:v>
                </c:pt>
                <c:pt idx="56">
                  <c:v>1121854756</c:v>
                </c:pt>
                <c:pt idx="57">
                  <c:v>1175947671</c:v>
                </c:pt>
                <c:pt idx="58">
                  <c:v>1371213322</c:v>
                </c:pt>
                <c:pt idx="59">
                  <c:v>1338359121</c:v>
                </c:pt>
                <c:pt idx="60">
                  <c:v>1370498616</c:v>
                </c:pt>
                <c:pt idx="61">
                  <c:v>1186881919</c:v>
                </c:pt>
                <c:pt idx="62">
                  <c:v>1657580266</c:v>
                </c:pt>
                <c:pt idx="63">
                  <c:v>1387553440</c:v>
                </c:pt>
                <c:pt idx="64">
                  <c:v>1407939847</c:v>
                </c:pt>
                <c:pt idx="65">
                  <c:v>2103462657</c:v>
                </c:pt>
                <c:pt idx="66">
                  <c:v>1463323579</c:v>
                </c:pt>
                <c:pt idx="67">
                  <c:v>1571866979</c:v>
                </c:pt>
                <c:pt idx="68">
                  <c:v>1802392818</c:v>
                </c:pt>
                <c:pt idx="69">
                  <c:v>1462105499</c:v>
                </c:pt>
                <c:pt idx="70">
                  <c:v>1739648235</c:v>
                </c:pt>
                <c:pt idx="71">
                  <c:v>1671557596</c:v>
                </c:pt>
                <c:pt idx="72">
                  <c:v>1579996881</c:v>
                </c:pt>
                <c:pt idx="73">
                  <c:v>1313339156</c:v>
                </c:pt>
                <c:pt idx="74">
                  <c:v>1943329459</c:v>
                </c:pt>
                <c:pt idx="75">
                  <c:v>1412135259</c:v>
                </c:pt>
                <c:pt idx="76">
                  <c:v>2017644870</c:v>
                </c:pt>
                <c:pt idx="77">
                  <c:v>1862726413</c:v>
                </c:pt>
                <c:pt idx="78">
                  <c:v>1512854772</c:v>
                </c:pt>
                <c:pt idx="79">
                  <c:v>1664413385</c:v>
                </c:pt>
                <c:pt idx="80">
                  <c:v>1370218939</c:v>
                </c:pt>
                <c:pt idx="81">
                  <c:v>1667584636</c:v>
                </c:pt>
                <c:pt idx="82">
                  <c:v>1464713303</c:v>
                </c:pt>
                <c:pt idx="83">
                  <c:v>1854204607</c:v>
                </c:pt>
                <c:pt idx="84">
                  <c:v>1619682344</c:v>
                </c:pt>
                <c:pt idx="85">
                  <c:v>1641082105</c:v>
                </c:pt>
                <c:pt idx="86">
                  <c:v>1826710610</c:v>
                </c:pt>
                <c:pt idx="87">
                  <c:v>1803256287</c:v>
                </c:pt>
                <c:pt idx="88">
                  <c:v>2284199274</c:v>
                </c:pt>
                <c:pt idx="89">
                  <c:v>2069783242</c:v>
                </c:pt>
                <c:pt idx="90">
                  <c:v>1971543632</c:v>
                </c:pt>
                <c:pt idx="91">
                  <c:v>2012171402</c:v>
                </c:pt>
                <c:pt idx="92">
                  <c:v>1544311872</c:v>
                </c:pt>
                <c:pt idx="93">
                  <c:v>1714825169</c:v>
                </c:pt>
                <c:pt idx="94">
                  <c:v>1612111037</c:v>
                </c:pt>
                <c:pt idx="95">
                  <c:v>1587657361</c:v>
                </c:pt>
                <c:pt idx="96">
                  <c:v>1594438956</c:v>
                </c:pt>
                <c:pt idx="97">
                  <c:v>1342391962</c:v>
                </c:pt>
                <c:pt idx="98">
                  <c:v>1372288345</c:v>
                </c:pt>
                <c:pt idx="99">
                  <c:v>1302364259</c:v>
                </c:pt>
                <c:pt idx="100">
                  <c:v>1306243472</c:v>
                </c:pt>
                <c:pt idx="101">
                  <c:v>1424734191</c:v>
                </c:pt>
                <c:pt idx="102">
                  <c:v>1251295957</c:v>
                </c:pt>
                <c:pt idx="103">
                  <c:v>1142480191</c:v>
                </c:pt>
                <c:pt idx="104">
                  <c:v>1283694196</c:v>
                </c:pt>
                <c:pt idx="105">
                  <c:v>1073565439</c:v>
                </c:pt>
                <c:pt idx="106">
                  <c:v>815908633</c:v>
                </c:pt>
                <c:pt idx="107">
                  <c:v>1162300834</c:v>
                </c:pt>
                <c:pt idx="108">
                  <c:v>552635995</c:v>
                </c:pt>
                <c:pt idx="109">
                  <c:v>610501148</c:v>
                </c:pt>
                <c:pt idx="110">
                  <c:v>1041459340</c:v>
                </c:pt>
                <c:pt idx="111">
                  <c:v>551949896</c:v>
                </c:pt>
                <c:pt idx="112">
                  <c:v>632508847</c:v>
                </c:pt>
                <c:pt idx="113">
                  <c:v>769351002</c:v>
                </c:pt>
                <c:pt idx="114">
                  <c:v>764781869</c:v>
                </c:pt>
                <c:pt idx="115">
                  <c:v>745272015</c:v>
                </c:pt>
                <c:pt idx="116">
                  <c:v>765115788</c:v>
                </c:pt>
                <c:pt idx="117">
                  <c:v>693190565</c:v>
                </c:pt>
                <c:pt idx="118">
                  <c:v>676109012</c:v>
                </c:pt>
                <c:pt idx="119">
                  <c:v>1389057533</c:v>
                </c:pt>
                <c:pt idx="120">
                  <c:v>746947530</c:v>
                </c:pt>
                <c:pt idx="121">
                  <c:v>789702749</c:v>
                </c:pt>
                <c:pt idx="122">
                  <c:v>985466679</c:v>
                </c:pt>
                <c:pt idx="123">
                  <c:v>956789303</c:v>
                </c:pt>
                <c:pt idx="124">
                  <c:v>668640458</c:v>
                </c:pt>
                <c:pt idx="125">
                  <c:v>1039398881</c:v>
                </c:pt>
                <c:pt idx="126">
                  <c:v>993503791</c:v>
                </c:pt>
                <c:pt idx="127">
                  <c:v>947198786</c:v>
                </c:pt>
                <c:pt idx="128">
                  <c:v>941915929</c:v>
                </c:pt>
                <c:pt idx="129">
                  <c:v>949516317</c:v>
                </c:pt>
                <c:pt idx="130">
                  <c:v>1340509635</c:v>
                </c:pt>
                <c:pt idx="131">
                  <c:v>1889642632</c:v>
                </c:pt>
                <c:pt idx="132">
                  <c:v>855803336</c:v>
                </c:pt>
                <c:pt idx="133">
                  <c:v>813900604</c:v>
                </c:pt>
                <c:pt idx="134">
                  <c:v>1246779651</c:v>
                </c:pt>
                <c:pt idx="135">
                  <c:v>1199056886</c:v>
                </c:pt>
                <c:pt idx="136">
                  <c:v>1260398312</c:v>
                </c:pt>
                <c:pt idx="137">
                  <c:v>1511931142</c:v>
                </c:pt>
                <c:pt idx="138">
                  <c:v>1293345565</c:v>
                </c:pt>
                <c:pt idx="139">
                  <c:v>1319830758</c:v>
                </c:pt>
                <c:pt idx="140">
                  <c:v>1304868238</c:v>
                </c:pt>
                <c:pt idx="141">
                  <c:v>1222863354</c:v>
                </c:pt>
                <c:pt idx="142">
                  <c:v>1268307739</c:v>
                </c:pt>
                <c:pt idx="143">
                  <c:v>2258899311</c:v>
                </c:pt>
                <c:pt idx="144">
                  <c:v>1016414209</c:v>
                </c:pt>
                <c:pt idx="145">
                  <c:v>1190912023</c:v>
                </c:pt>
                <c:pt idx="146">
                  <c:v>1583566101</c:v>
                </c:pt>
                <c:pt idx="147">
                  <c:v>1258391389</c:v>
                </c:pt>
                <c:pt idx="148">
                  <c:v>1890517595</c:v>
                </c:pt>
                <c:pt idx="149">
                  <c:v>1734507528</c:v>
                </c:pt>
                <c:pt idx="150">
                  <c:v>1604019696</c:v>
                </c:pt>
                <c:pt idx="151">
                  <c:v>1775514003</c:v>
                </c:pt>
                <c:pt idx="152">
                  <c:v>1469808866</c:v>
                </c:pt>
                <c:pt idx="153">
                  <c:v>1816984094</c:v>
                </c:pt>
                <c:pt idx="154">
                  <c:v>1916259479</c:v>
                </c:pt>
                <c:pt idx="155">
                  <c:v>3600499382</c:v>
                </c:pt>
                <c:pt idx="156">
                  <c:v>1095339959</c:v>
                </c:pt>
                <c:pt idx="157">
                  <c:v>1232104411</c:v>
                </c:pt>
                <c:pt idx="158">
                  <c:v>1765978642</c:v>
                </c:pt>
                <c:pt idx="159">
                  <c:v>1767302833</c:v>
                </c:pt>
                <c:pt idx="160">
                  <c:v>2179675704</c:v>
                </c:pt>
                <c:pt idx="161">
                  <c:v>2520606457</c:v>
                </c:pt>
                <c:pt idx="162">
                  <c:v>2028442648</c:v>
                </c:pt>
                <c:pt idx="163">
                  <c:v>2413341560</c:v>
                </c:pt>
                <c:pt idx="164">
                  <c:v>2188581380</c:v>
                </c:pt>
                <c:pt idx="165">
                  <c:v>2309702727</c:v>
                </c:pt>
                <c:pt idx="166">
                  <c:v>1853820248</c:v>
                </c:pt>
                <c:pt idx="167">
                  <c:v>3144889320</c:v>
                </c:pt>
                <c:pt idx="168">
                  <c:v>2303324355</c:v>
                </c:pt>
                <c:pt idx="169">
                  <c:v>1782972673</c:v>
                </c:pt>
                <c:pt idx="170">
                  <c:v>2144083583</c:v>
                </c:pt>
                <c:pt idx="171">
                  <c:v>2257806823</c:v>
                </c:pt>
                <c:pt idx="172">
                  <c:v>2375068627</c:v>
                </c:pt>
                <c:pt idx="173">
                  <c:v>2924694245</c:v>
                </c:pt>
                <c:pt idx="174">
                  <c:v>2799376887</c:v>
                </c:pt>
                <c:pt idx="175">
                  <c:v>2629633380</c:v>
                </c:pt>
                <c:pt idx="176">
                  <c:v>2694438790</c:v>
                </c:pt>
                <c:pt idx="177">
                  <c:v>2918154300</c:v>
                </c:pt>
                <c:pt idx="178">
                  <c:v>2347540999</c:v>
                </c:pt>
                <c:pt idx="179">
                  <c:v>3593921947</c:v>
                </c:pt>
                <c:pt idx="180">
                  <c:v>4618941392</c:v>
                </c:pt>
                <c:pt idx="181">
                  <c:v>2579207398</c:v>
                </c:pt>
                <c:pt idx="182">
                  <c:v>2889044094</c:v>
                </c:pt>
                <c:pt idx="183">
                  <c:v>2744237229</c:v>
                </c:pt>
                <c:pt idx="184">
                  <c:v>3137719149</c:v>
                </c:pt>
                <c:pt idx="185">
                  <c:v>3894963383</c:v>
                </c:pt>
                <c:pt idx="186">
                  <c:v>3571831379</c:v>
                </c:pt>
                <c:pt idx="187">
                  <c:v>2902036697</c:v>
                </c:pt>
                <c:pt idx="188">
                  <c:v>3135964955</c:v>
                </c:pt>
                <c:pt idx="189">
                  <c:v>3131637436</c:v>
                </c:pt>
                <c:pt idx="190">
                  <c:v>2824203416</c:v>
                </c:pt>
                <c:pt idx="191">
                  <c:v>4185203600</c:v>
                </c:pt>
                <c:pt idx="192">
                  <c:v>2771560464</c:v>
                </c:pt>
                <c:pt idx="193">
                  <c:v>2577848426</c:v>
                </c:pt>
                <c:pt idx="194">
                  <c:v>3506184532</c:v>
                </c:pt>
                <c:pt idx="195">
                  <c:v>3049909822</c:v>
                </c:pt>
                <c:pt idx="196">
                  <c:v>3033318761</c:v>
                </c:pt>
                <c:pt idx="197">
                  <c:v>3774874761</c:v>
                </c:pt>
                <c:pt idx="198">
                  <c:v>2884888257</c:v>
                </c:pt>
                <c:pt idx="199">
                  <c:v>2906783918</c:v>
                </c:pt>
                <c:pt idx="200">
                  <c:v>3324053058</c:v>
                </c:pt>
                <c:pt idx="201">
                  <c:v>2759832039</c:v>
                </c:pt>
                <c:pt idx="202">
                  <c:v>2928215962</c:v>
                </c:pt>
                <c:pt idx="203">
                  <c:v>3382125989</c:v>
                </c:pt>
                <c:pt idx="204">
                  <c:v>3123184077</c:v>
                </c:pt>
                <c:pt idx="205">
                  <c:v>2132222110</c:v>
                </c:pt>
                <c:pt idx="206">
                  <c:v>2823849070</c:v>
                </c:pt>
                <c:pt idx="207">
                  <c:v>2248048000</c:v>
                </c:pt>
                <c:pt idx="208">
                  <c:v>2982191347</c:v>
                </c:pt>
                <c:pt idx="209">
                  <c:v>3735979902</c:v>
                </c:pt>
                <c:pt idx="210">
                  <c:v>2956112340</c:v>
                </c:pt>
                <c:pt idx="211">
                  <c:v>3658994023</c:v>
                </c:pt>
                <c:pt idx="212">
                  <c:v>2878361559</c:v>
                </c:pt>
                <c:pt idx="213">
                  <c:v>3024206706</c:v>
                </c:pt>
                <c:pt idx="214">
                  <c:v>3334982708</c:v>
                </c:pt>
                <c:pt idx="215">
                  <c:v>3604485005</c:v>
                </c:pt>
                <c:pt idx="216">
                  <c:v>3223114030</c:v>
                </c:pt>
                <c:pt idx="217">
                  <c:v>2694318575</c:v>
                </c:pt>
                <c:pt idx="218">
                  <c:v>3498496944</c:v>
                </c:pt>
                <c:pt idx="219">
                  <c:v>3313590933</c:v>
                </c:pt>
                <c:pt idx="220">
                  <c:v>3507275729</c:v>
                </c:pt>
                <c:pt idx="221">
                  <c:v>4011383310</c:v>
                </c:pt>
                <c:pt idx="222">
                  <c:v>3454063939</c:v>
                </c:pt>
                <c:pt idx="223">
                  <c:v>3692326759</c:v>
                </c:pt>
                <c:pt idx="224">
                  <c:v>2900885728</c:v>
                </c:pt>
                <c:pt idx="225">
                  <c:v>3595727649</c:v>
                </c:pt>
                <c:pt idx="226">
                  <c:v>3946828916</c:v>
                </c:pt>
                <c:pt idx="227">
                  <c:v>3833327283</c:v>
                </c:pt>
                <c:pt idx="228">
                  <c:v>3141453595</c:v>
                </c:pt>
                <c:pt idx="229">
                  <c:v>2700433994</c:v>
                </c:pt>
                <c:pt idx="230">
                  <c:v>3491665663</c:v>
                </c:pt>
                <c:pt idx="231">
                  <c:v>3152783356</c:v>
                </c:pt>
                <c:pt idx="232">
                  <c:v>4139962895</c:v>
                </c:pt>
                <c:pt idx="233">
                  <c:v>3846698866</c:v>
                </c:pt>
                <c:pt idx="234">
                  <c:v>3625913550</c:v>
                </c:pt>
                <c:pt idx="235">
                  <c:v>3716267041</c:v>
                </c:pt>
                <c:pt idx="236">
                  <c:v>4200714781</c:v>
                </c:pt>
                <c:pt idx="237">
                  <c:v>4269552238</c:v>
                </c:pt>
                <c:pt idx="238">
                  <c:v>3770906426</c:v>
                </c:pt>
                <c:pt idx="239">
                  <c:v>4934880111</c:v>
                </c:pt>
                <c:pt idx="240">
                  <c:v>3976712491</c:v>
                </c:pt>
                <c:pt idx="241">
                  <c:v>3202862901</c:v>
                </c:pt>
                <c:pt idx="242">
                  <c:v>2918671572</c:v>
                </c:pt>
                <c:pt idx="243">
                  <c:v>1851231318</c:v>
                </c:pt>
                <c:pt idx="244">
                  <c:v>1744427617</c:v>
                </c:pt>
                <c:pt idx="245">
                  <c:v>2097095422</c:v>
                </c:pt>
                <c:pt idx="246">
                  <c:v>2464833192</c:v>
                </c:pt>
                <c:pt idx="247">
                  <c:v>2340891548</c:v>
                </c:pt>
                <c:pt idx="248">
                  <c:v>2936273090</c:v>
                </c:pt>
                <c:pt idx="249">
                  <c:v>3402352217</c:v>
                </c:pt>
                <c:pt idx="250">
                  <c:v>3334362210</c:v>
                </c:pt>
                <c:pt idx="251">
                  <c:v>6112930769</c:v>
                </c:pt>
                <c:pt idx="252">
                  <c:v>2935024459</c:v>
                </c:pt>
                <c:pt idx="253">
                  <c:v>3167210455</c:v>
                </c:pt>
                <c:pt idx="254">
                  <c:v>4501797366</c:v>
                </c:pt>
                <c:pt idx="255">
                  <c:v>4691788231</c:v>
                </c:pt>
                <c:pt idx="256">
                  <c:v>4574485034</c:v>
                </c:pt>
                <c:pt idx="257">
                  <c:v>6372126196</c:v>
                </c:pt>
                <c:pt idx="258">
                  <c:v>5982769994</c:v>
                </c:pt>
                <c:pt idx="259">
                  <c:v>6001384742</c:v>
                </c:pt>
                <c:pt idx="260">
                  <c:v>6386963323</c:v>
                </c:pt>
                <c:pt idx="261">
                  <c:v>5302210820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CB-47C7-874E-F22771975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4500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Segment'!$K$6:$K$291</c:f>
              <c:numCache>
                <c:formatCode>[$-409]mmm\-yy;@</c:formatCode>
                <c:ptCount val="28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</c:numCache>
            </c:numRef>
          </c:xVal>
          <c:yVal>
            <c:numRef>
              <c:f>'U.S. EW - By Segment'!$M$6:$M$291</c:f>
              <c:numCache>
                <c:formatCode>#,##0_);[Red]\(#,##0\)</c:formatCode>
                <c:ptCount val="286"/>
                <c:pt idx="0">
                  <c:v>84.000755559916598</c:v>
                </c:pt>
                <c:pt idx="1">
                  <c:v>82.869942301706203</c:v>
                </c:pt>
                <c:pt idx="2">
                  <c:v>82.571285860660893</c:v>
                </c:pt>
                <c:pt idx="3">
                  <c:v>83.380601481491396</c:v>
                </c:pt>
                <c:pt idx="4">
                  <c:v>84.731609127890295</c:v>
                </c:pt>
                <c:pt idx="5">
                  <c:v>84.8300065827287</c:v>
                </c:pt>
                <c:pt idx="6">
                  <c:v>84.639684850232499</c:v>
                </c:pt>
                <c:pt idx="7">
                  <c:v>83.2569950928943</c:v>
                </c:pt>
                <c:pt idx="8">
                  <c:v>84.265412484604397</c:v>
                </c:pt>
                <c:pt idx="9">
                  <c:v>85.073770627121903</c:v>
                </c:pt>
                <c:pt idx="10">
                  <c:v>89.015412453464194</c:v>
                </c:pt>
                <c:pt idx="11">
                  <c:v>90.824373572525403</c:v>
                </c:pt>
                <c:pt idx="12">
                  <c:v>91.530390995433194</c:v>
                </c:pt>
                <c:pt idx="13">
                  <c:v>87.862969879134198</c:v>
                </c:pt>
                <c:pt idx="14">
                  <c:v>86.027051496235103</c:v>
                </c:pt>
                <c:pt idx="15">
                  <c:v>85.861825015540504</c:v>
                </c:pt>
                <c:pt idx="16">
                  <c:v>90.200686901051597</c:v>
                </c:pt>
                <c:pt idx="17">
                  <c:v>92.720866360488003</c:v>
                </c:pt>
                <c:pt idx="18">
                  <c:v>95.477220601453993</c:v>
                </c:pt>
                <c:pt idx="19">
                  <c:v>94.339158216346107</c:v>
                </c:pt>
                <c:pt idx="20">
                  <c:v>94.670986784998505</c:v>
                </c:pt>
                <c:pt idx="21">
                  <c:v>93.458745776161606</c:v>
                </c:pt>
                <c:pt idx="22">
                  <c:v>95.522444426631694</c:v>
                </c:pt>
                <c:pt idx="23">
                  <c:v>95.380336888040503</c:v>
                </c:pt>
                <c:pt idx="24">
                  <c:v>97.091274754979494</c:v>
                </c:pt>
                <c:pt idx="25">
                  <c:v>96.0120491980108</c:v>
                </c:pt>
                <c:pt idx="26">
                  <c:v>96.2936062957545</c:v>
                </c:pt>
                <c:pt idx="27">
                  <c:v>95.741640027704804</c:v>
                </c:pt>
                <c:pt idx="28">
                  <c:v>97.9082878632329</c:v>
                </c:pt>
                <c:pt idx="29">
                  <c:v>101.373538580182</c:v>
                </c:pt>
                <c:pt idx="30">
                  <c:v>104.77383076983</c:v>
                </c:pt>
                <c:pt idx="31">
                  <c:v>105.22427083550799</c:v>
                </c:pt>
                <c:pt idx="32">
                  <c:v>103.144061349658</c:v>
                </c:pt>
                <c:pt idx="33">
                  <c:v>101.16900396122701</c:v>
                </c:pt>
                <c:pt idx="34">
                  <c:v>100.093710481543</c:v>
                </c:pt>
                <c:pt idx="35">
                  <c:v>100</c:v>
                </c:pt>
                <c:pt idx="36">
                  <c:v>101.23721289343101</c:v>
                </c:pt>
                <c:pt idx="37">
                  <c:v>103.20228957017299</c:v>
                </c:pt>
                <c:pt idx="38">
                  <c:v>104.565372058726</c:v>
                </c:pt>
                <c:pt idx="39">
                  <c:v>103.658172779452</c:v>
                </c:pt>
                <c:pt idx="40">
                  <c:v>102.63616154418899</c:v>
                </c:pt>
                <c:pt idx="41">
                  <c:v>102.57335824888099</c:v>
                </c:pt>
                <c:pt idx="42">
                  <c:v>104.80189003874899</c:v>
                </c:pt>
                <c:pt idx="43">
                  <c:v>107.38756589544801</c:v>
                </c:pt>
                <c:pt idx="44">
                  <c:v>107.37064600821699</c:v>
                </c:pt>
                <c:pt idx="45">
                  <c:v>103.64050637677801</c:v>
                </c:pt>
                <c:pt idx="46">
                  <c:v>101.683797661375</c:v>
                </c:pt>
                <c:pt idx="47">
                  <c:v>101.212244709263</c:v>
                </c:pt>
                <c:pt idx="48">
                  <c:v>102.960122512224</c:v>
                </c:pt>
                <c:pt idx="49">
                  <c:v>102.277816363166</c:v>
                </c:pt>
                <c:pt idx="50">
                  <c:v>100.80627909674701</c:v>
                </c:pt>
                <c:pt idx="51">
                  <c:v>99.403599163417198</c:v>
                </c:pt>
                <c:pt idx="52">
                  <c:v>98.907180051357003</c:v>
                </c:pt>
                <c:pt idx="53">
                  <c:v>99.770356434033005</c:v>
                </c:pt>
                <c:pt idx="54">
                  <c:v>101.408909768721</c:v>
                </c:pt>
                <c:pt idx="55">
                  <c:v>104.475440068721</c:v>
                </c:pt>
                <c:pt idx="56">
                  <c:v>106.83880299792899</c:v>
                </c:pt>
                <c:pt idx="57">
                  <c:v>108.661272097099</c:v>
                </c:pt>
                <c:pt idx="58">
                  <c:v>108.264090376843</c:v>
                </c:pt>
                <c:pt idx="59">
                  <c:v>107.279231042113</c:v>
                </c:pt>
                <c:pt idx="60">
                  <c:v>106.163231175627</c:v>
                </c:pt>
                <c:pt idx="61">
                  <c:v>106.98484251635</c:v>
                </c:pt>
                <c:pt idx="62">
                  <c:v>109.63767743737201</c:v>
                </c:pt>
                <c:pt idx="63">
                  <c:v>112.07425451079099</c:v>
                </c:pt>
                <c:pt idx="64">
                  <c:v>113.37418145142099</c:v>
                </c:pt>
                <c:pt idx="65">
                  <c:v>112.84409802906799</c:v>
                </c:pt>
                <c:pt idx="66">
                  <c:v>112.180964881869</c:v>
                </c:pt>
                <c:pt idx="67">
                  <c:v>111.77335748174001</c:v>
                </c:pt>
                <c:pt idx="68">
                  <c:v>112.569142100112</c:v>
                </c:pt>
                <c:pt idx="69">
                  <c:v>113.832162450441</c:v>
                </c:pt>
                <c:pt idx="70">
                  <c:v>114.99644157252099</c:v>
                </c:pt>
                <c:pt idx="71">
                  <c:v>115.524774724473</c:v>
                </c:pt>
                <c:pt idx="72">
                  <c:v>116.356900796912</c:v>
                </c:pt>
                <c:pt idx="73">
                  <c:v>118.707979215685</c:v>
                </c:pt>
                <c:pt idx="74">
                  <c:v>121.414604571067</c:v>
                </c:pt>
                <c:pt idx="75">
                  <c:v>123.261286759298</c:v>
                </c:pt>
                <c:pt idx="76">
                  <c:v>123.612680197054</c:v>
                </c:pt>
                <c:pt idx="77">
                  <c:v>124.35495866731701</c:v>
                </c:pt>
                <c:pt idx="78">
                  <c:v>125.24345018684301</c:v>
                </c:pt>
                <c:pt idx="79">
                  <c:v>127.372183113147</c:v>
                </c:pt>
                <c:pt idx="80">
                  <c:v>128.85640468579501</c:v>
                </c:pt>
                <c:pt idx="81">
                  <c:v>130.04597074295799</c:v>
                </c:pt>
                <c:pt idx="82">
                  <c:v>129.26105229777801</c:v>
                </c:pt>
                <c:pt idx="83">
                  <c:v>129.53403947272099</c:v>
                </c:pt>
                <c:pt idx="84">
                  <c:v>129.089625358539</c:v>
                </c:pt>
                <c:pt idx="85">
                  <c:v>132.104447036251</c:v>
                </c:pt>
                <c:pt idx="86">
                  <c:v>134.409690933392</c:v>
                </c:pt>
                <c:pt idx="87">
                  <c:v>137.52820934155801</c:v>
                </c:pt>
                <c:pt idx="88">
                  <c:v>139.15858053548499</c:v>
                </c:pt>
                <c:pt idx="89">
                  <c:v>139.928442464434</c:v>
                </c:pt>
                <c:pt idx="90">
                  <c:v>142.11383244488599</c:v>
                </c:pt>
                <c:pt idx="91">
                  <c:v>145.40381283424301</c:v>
                </c:pt>
                <c:pt idx="92">
                  <c:v>149.67378974652999</c:v>
                </c:pt>
                <c:pt idx="93">
                  <c:v>151.22473271087699</c:v>
                </c:pt>
                <c:pt idx="94">
                  <c:v>150.7294552363</c:v>
                </c:pt>
                <c:pt idx="95">
                  <c:v>150.13274415522801</c:v>
                </c:pt>
                <c:pt idx="96">
                  <c:v>150.01366904033699</c:v>
                </c:pt>
                <c:pt idx="97">
                  <c:v>151.62216980704201</c:v>
                </c:pt>
                <c:pt idx="98">
                  <c:v>151.89155481508701</c:v>
                </c:pt>
                <c:pt idx="99">
                  <c:v>153.66768149190301</c:v>
                </c:pt>
                <c:pt idx="100">
                  <c:v>154.141791539747</c:v>
                </c:pt>
                <c:pt idx="101">
                  <c:v>155.717229600867</c:v>
                </c:pt>
                <c:pt idx="102">
                  <c:v>154.88268970365399</c:v>
                </c:pt>
                <c:pt idx="103">
                  <c:v>155.34883327628501</c:v>
                </c:pt>
                <c:pt idx="104">
                  <c:v>154.24465443872401</c:v>
                </c:pt>
                <c:pt idx="105">
                  <c:v>155.52774663240999</c:v>
                </c:pt>
                <c:pt idx="106">
                  <c:v>156.88226547070701</c:v>
                </c:pt>
                <c:pt idx="107">
                  <c:v>160.961986955328</c:v>
                </c:pt>
                <c:pt idx="108">
                  <c:v>163.96539023755901</c:v>
                </c:pt>
                <c:pt idx="109">
                  <c:v>167.24224152216999</c:v>
                </c:pt>
                <c:pt idx="110">
                  <c:v>166.990057572518</c:v>
                </c:pt>
                <c:pt idx="111">
                  <c:v>167.59836927379101</c:v>
                </c:pt>
                <c:pt idx="112">
                  <c:v>166.63477066110099</c:v>
                </c:pt>
                <c:pt idx="113">
                  <c:v>168.34131287993301</c:v>
                </c:pt>
                <c:pt idx="114">
                  <c:v>168.426764854255</c:v>
                </c:pt>
                <c:pt idx="115">
                  <c:v>169.181750427374</c:v>
                </c:pt>
                <c:pt idx="116">
                  <c:v>165.38503828046001</c:v>
                </c:pt>
                <c:pt idx="117">
                  <c:v>160.633137510723</c:v>
                </c:pt>
                <c:pt idx="118">
                  <c:v>154.30406987174601</c:v>
                </c:pt>
                <c:pt idx="119">
                  <c:v>152.182169598873</c:v>
                </c:pt>
                <c:pt idx="120">
                  <c:v>152.86849780305599</c:v>
                </c:pt>
                <c:pt idx="121">
                  <c:v>158.06198130209401</c:v>
                </c:pt>
                <c:pt idx="122">
                  <c:v>161.05556586055701</c:v>
                </c:pt>
                <c:pt idx="123">
                  <c:v>160.66962927647199</c:v>
                </c:pt>
                <c:pt idx="124">
                  <c:v>155.680880660821</c:v>
                </c:pt>
                <c:pt idx="125">
                  <c:v>152.40066333186601</c:v>
                </c:pt>
                <c:pt idx="126">
                  <c:v>151.52219544129801</c:v>
                </c:pt>
                <c:pt idx="127">
                  <c:v>153.19345200010301</c:v>
                </c:pt>
                <c:pt idx="128">
                  <c:v>150.965557021629</c:v>
                </c:pt>
                <c:pt idx="129">
                  <c:v>143.91989926569099</c:v>
                </c:pt>
                <c:pt idx="130">
                  <c:v>134.86384070800801</c:v>
                </c:pt>
                <c:pt idx="131">
                  <c:v>131.90846314764801</c:v>
                </c:pt>
                <c:pt idx="132">
                  <c:v>130.12497238846001</c:v>
                </c:pt>
                <c:pt idx="133">
                  <c:v>126.86371559432099</c:v>
                </c:pt>
                <c:pt idx="134">
                  <c:v>117.401550731811</c:v>
                </c:pt>
                <c:pt idx="135">
                  <c:v>112.028192211123</c:v>
                </c:pt>
                <c:pt idx="136">
                  <c:v>108.66478773954201</c:v>
                </c:pt>
                <c:pt idx="137">
                  <c:v>110.47367299934101</c:v>
                </c:pt>
                <c:pt idx="138">
                  <c:v>110.050552074899</c:v>
                </c:pt>
                <c:pt idx="139">
                  <c:v>108.36469008950201</c:v>
                </c:pt>
                <c:pt idx="140">
                  <c:v>104.027192596863</c:v>
                </c:pt>
                <c:pt idx="141">
                  <c:v>100.673499329479</c:v>
                </c:pt>
                <c:pt idx="142">
                  <c:v>100.726224960023</c:v>
                </c:pt>
                <c:pt idx="143">
                  <c:v>101.80359526303501</c:v>
                </c:pt>
                <c:pt idx="144">
                  <c:v>102.496161943348</c:v>
                </c:pt>
                <c:pt idx="145">
                  <c:v>100.82088162366099</c:v>
                </c:pt>
                <c:pt idx="146">
                  <c:v>101.047828568917</c:v>
                </c:pt>
                <c:pt idx="147">
                  <c:v>103.853598765002</c:v>
                </c:pt>
                <c:pt idx="148">
                  <c:v>106.25214332022399</c:v>
                </c:pt>
                <c:pt idx="149">
                  <c:v>106.403590399097</c:v>
                </c:pt>
                <c:pt idx="150">
                  <c:v>103.459131942425</c:v>
                </c:pt>
                <c:pt idx="151">
                  <c:v>102.154791820005</c:v>
                </c:pt>
                <c:pt idx="152">
                  <c:v>102.325528541438</c:v>
                </c:pt>
                <c:pt idx="153">
                  <c:v>105.264142268979</c:v>
                </c:pt>
                <c:pt idx="154">
                  <c:v>108.399127263709</c:v>
                </c:pt>
                <c:pt idx="155">
                  <c:v>111.30419410395599</c:v>
                </c:pt>
                <c:pt idx="156">
                  <c:v>110.583820399614</c:v>
                </c:pt>
                <c:pt idx="157">
                  <c:v>106.082462374085</c:v>
                </c:pt>
                <c:pt idx="158">
                  <c:v>101.930260504242</c:v>
                </c:pt>
                <c:pt idx="159">
                  <c:v>100.859539656382</c:v>
                </c:pt>
                <c:pt idx="160">
                  <c:v>103.346657091894</c:v>
                </c:pt>
                <c:pt idx="161">
                  <c:v>105.18881447677499</c:v>
                </c:pt>
                <c:pt idx="162">
                  <c:v>107.711568535967</c:v>
                </c:pt>
                <c:pt idx="163">
                  <c:v>109.45489379313599</c:v>
                </c:pt>
                <c:pt idx="164">
                  <c:v>111.02243163743</c:v>
                </c:pt>
                <c:pt idx="165">
                  <c:v>112.97952465519</c:v>
                </c:pt>
                <c:pt idx="166">
                  <c:v>113.142307502032</c:v>
                </c:pt>
                <c:pt idx="167">
                  <c:v>113.45451891467</c:v>
                </c:pt>
                <c:pt idx="168">
                  <c:v>110.506494520667</c:v>
                </c:pt>
                <c:pt idx="169">
                  <c:v>108.3432248484</c:v>
                </c:pt>
                <c:pt idx="170">
                  <c:v>107.31103713141501</c:v>
                </c:pt>
                <c:pt idx="171">
                  <c:v>109.010297248789</c:v>
                </c:pt>
                <c:pt idx="172">
                  <c:v>110.56387159254299</c:v>
                </c:pt>
                <c:pt idx="173">
                  <c:v>112.06588371380199</c:v>
                </c:pt>
                <c:pt idx="174">
                  <c:v>114.201736939789</c:v>
                </c:pt>
                <c:pt idx="175">
                  <c:v>116.297679258256</c:v>
                </c:pt>
                <c:pt idx="176">
                  <c:v>116.524308638257</c:v>
                </c:pt>
                <c:pt idx="177">
                  <c:v>116.05865519647701</c:v>
                </c:pt>
                <c:pt idx="178">
                  <c:v>115.281753785069</c:v>
                </c:pt>
                <c:pt idx="179">
                  <c:v>115.909532002014</c:v>
                </c:pt>
                <c:pt idx="180">
                  <c:v>115.448315021309</c:v>
                </c:pt>
                <c:pt idx="181">
                  <c:v>117.289041597999</c:v>
                </c:pt>
                <c:pt idx="182">
                  <c:v>118.877415033096</c:v>
                </c:pt>
                <c:pt idx="183">
                  <c:v>122.388065954075</c:v>
                </c:pt>
                <c:pt idx="184">
                  <c:v>122.839357059939</c:v>
                </c:pt>
                <c:pt idx="185">
                  <c:v>123.05540898808199</c:v>
                </c:pt>
                <c:pt idx="186">
                  <c:v>122.066796314689</c:v>
                </c:pt>
                <c:pt idx="187">
                  <c:v>122.919966041555</c:v>
                </c:pt>
                <c:pt idx="188">
                  <c:v>123.925480293032</c:v>
                </c:pt>
                <c:pt idx="189">
                  <c:v>125.081021019697</c:v>
                </c:pt>
                <c:pt idx="190">
                  <c:v>126.370201407487</c:v>
                </c:pt>
                <c:pt idx="191">
                  <c:v>127.57410594325199</c:v>
                </c:pt>
                <c:pt idx="192">
                  <c:v>130.001026926338</c:v>
                </c:pt>
                <c:pt idx="193">
                  <c:v>131.56450526927699</c:v>
                </c:pt>
                <c:pt idx="194">
                  <c:v>133.305799331835</c:v>
                </c:pt>
                <c:pt idx="195">
                  <c:v>134.228693320595</c:v>
                </c:pt>
                <c:pt idx="196">
                  <c:v>135.51200130325901</c:v>
                </c:pt>
                <c:pt idx="197">
                  <c:v>136.429400669177</c:v>
                </c:pt>
                <c:pt idx="198">
                  <c:v>137.418456369795</c:v>
                </c:pt>
                <c:pt idx="199">
                  <c:v>138.795569343804</c:v>
                </c:pt>
                <c:pt idx="200">
                  <c:v>140.251167971699</c:v>
                </c:pt>
                <c:pt idx="201">
                  <c:v>141.54237189849701</c:v>
                </c:pt>
                <c:pt idx="202">
                  <c:v>143.60756572701999</c:v>
                </c:pt>
                <c:pt idx="203">
                  <c:v>145.57306645370201</c:v>
                </c:pt>
                <c:pt idx="204">
                  <c:v>148.116359036962</c:v>
                </c:pt>
                <c:pt idx="205">
                  <c:v>147.512016852979</c:v>
                </c:pt>
                <c:pt idx="206">
                  <c:v>148.108028810881</c:v>
                </c:pt>
                <c:pt idx="207">
                  <c:v>148.157367564694</c:v>
                </c:pt>
                <c:pt idx="208">
                  <c:v>150.49309516966201</c:v>
                </c:pt>
                <c:pt idx="209">
                  <c:v>151.194613067891</c:v>
                </c:pt>
                <c:pt idx="210">
                  <c:v>153.35738402237399</c:v>
                </c:pt>
                <c:pt idx="211">
                  <c:v>155.297103185981</c:v>
                </c:pt>
                <c:pt idx="212">
                  <c:v>155.78019279652699</c:v>
                </c:pt>
                <c:pt idx="213">
                  <c:v>153.777849878349</c:v>
                </c:pt>
                <c:pt idx="214">
                  <c:v>152.518579551751</c:v>
                </c:pt>
                <c:pt idx="215">
                  <c:v>154.39464352551599</c:v>
                </c:pt>
                <c:pt idx="216">
                  <c:v>159.022122235213</c:v>
                </c:pt>
                <c:pt idx="217">
                  <c:v>162.24540153154101</c:v>
                </c:pt>
                <c:pt idx="218">
                  <c:v>162.48206368941899</c:v>
                </c:pt>
                <c:pt idx="219">
                  <c:v>160.345744433547</c:v>
                </c:pt>
                <c:pt idx="220">
                  <c:v>160.14793973110201</c:v>
                </c:pt>
                <c:pt idx="221">
                  <c:v>161.87517619033801</c:v>
                </c:pt>
                <c:pt idx="222">
                  <c:v>164.63506587780299</c:v>
                </c:pt>
                <c:pt idx="223">
                  <c:v>167.36823930111899</c:v>
                </c:pt>
                <c:pt idx="224">
                  <c:v>169.227463841591</c:v>
                </c:pt>
                <c:pt idx="225">
                  <c:v>169.80149552865501</c:v>
                </c:pt>
                <c:pt idx="226">
                  <c:v>169.34831286950001</c:v>
                </c:pt>
                <c:pt idx="227">
                  <c:v>168.87270107298099</c:v>
                </c:pt>
                <c:pt idx="228">
                  <c:v>169.394079450649</c:v>
                </c:pt>
                <c:pt idx="229">
                  <c:v>172.24390091868901</c:v>
                </c:pt>
                <c:pt idx="230">
                  <c:v>175.107840245761</c:v>
                </c:pt>
                <c:pt idx="231">
                  <c:v>177.51811899731501</c:v>
                </c:pt>
                <c:pt idx="232">
                  <c:v>178.17333636166501</c:v>
                </c:pt>
                <c:pt idx="233">
                  <c:v>178.615756633166</c:v>
                </c:pt>
                <c:pt idx="234">
                  <c:v>178.87629814896999</c:v>
                </c:pt>
                <c:pt idx="235">
                  <c:v>180.85229564199801</c:v>
                </c:pt>
                <c:pt idx="236">
                  <c:v>182.02879743150601</c:v>
                </c:pt>
                <c:pt idx="237">
                  <c:v>183.28574882003201</c:v>
                </c:pt>
                <c:pt idx="238">
                  <c:v>181.77962768222901</c:v>
                </c:pt>
                <c:pt idx="239">
                  <c:v>182.302618345013</c:v>
                </c:pt>
                <c:pt idx="240">
                  <c:v>185.20158131628099</c:v>
                </c:pt>
                <c:pt idx="241">
                  <c:v>192.02623779479299</c:v>
                </c:pt>
                <c:pt idx="242">
                  <c:v>195.10044085050299</c:v>
                </c:pt>
                <c:pt idx="243">
                  <c:v>194.967655337168</c:v>
                </c:pt>
                <c:pt idx="244">
                  <c:v>192.103910122098</c:v>
                </c:pt>
                <c:pt idx="245">
                  <c:v>192.11661257210801</c:v>
                </c:pt>
                <c:pt idx="246">
                  <c:v>194.679232387273</c:v>
                </c:pt>
                <c:pt idx="247">
                  <c:v>200.112528756486</c:v>
                </c:pt>
                <c:pt idx="248">
                  <c:v>203.38681133328299</c:v>
                </c:pt>
                <c:pt idx="249">
                  <c:v>204.053864362035</c:v>
                </c:pt>
                <c:pt idx="250">
                  <c:v>201.34941963750299</c:v>
                </c:pt>
                <c:pt idx="251">
                  <c:v>200.44716629031501</c:v>
                </c:pt>
                <c:pt idx="252">
                  <c:v>201.88171488939699</c:v>
                </c:pt>
                <c:pt idx="253">
                  <c:v>206.99529323877201</c:v>
                </c:pt>
                <c:pt idx="254">
                  <c:v>210.157612755598</c:v>
                </c:pt>
                <c:pt idx="255">
                  <c:v>210.26313294864599</c:v>
                </c:pt>
                <c:pt idx="256">
                  <c:v>211.35984730528801</c:v>
                </c:pt>
                <c:pt idx="257">
                  <c:v>212.90599981420601</c:v>
                </c:pt>
                <c:pt idx="258">
                  <c:v>214.38805263696099</c:v>
                </c:pt>
                <c:pt idx="259">
                  <c:v>214.47076960776701</c:v>
                </c:pt>
                <c:pt idx="260">
                  <c:v>212.427347090144</c:v>
                </c:pt>
                <c:pt idx="261">
                  <c:v>210.785088138932</c:v>
                </c:pt>
                <c:pt idx="262">
                  <c:v>213.422554691908</c:v>
                </c:pt>
                <c:pt idx="263">
                  <c:v>218.137586917471</c:v>
                </c:pt>
                <c:pt idx="264">
                  <c:v>226.76536066894499</c:v>
                </c:pt>
                <c:pt idx="265">
                  <c:v>234.29440863014301</c:v>
                </c:pt>
                <c:pt idx="266">
                  <c:v>234.00197525784901</c:v>
                </c:pt>
                <c:pt idx="267">
                  <c:v>223.31255809695401</c:v>
                </c:pt>
                <c:pt idx="268">
                  <c:v>210.85256832514699</c:v>
                </c:pt>
                <c:pt idx="269">
                  <c:v>211.74626026195</c:v>
                </c:pt>
                <c:pt idx="270">
                  <c:v>219.70830480227499</c:v>
                </c:pt>
                <c:pt idx="271">
                  <c:v>230.396735089359</c:v>
                </c:pt>
                <c:pt idx="272">
                  <c:v>234.54509159199401</c:v>
                </c:pt>
                <c:pt idx="273">
                  <c:v>237.55705766573399</c:v>
                </c:pt>
                <c:pt idx="274">
                  <c:v>240.14719682791801</c:v>
                </c:pt>
                <c:pt idx="275">
                  <c:v>241.63909278679799</c:v>
                </c:pt>
                <c:pt idx="276">
                  <c:v>240.975690655845</c:v>
                </c:pt>
                <c:pt idx="277">
                  <c:v>240.29345147349801</c:v>
                </c:pt>
                <c:pt idx="278">
                  <c:v>243.57085024139201</c:v>
                </c:pt>
                <c:pt idx="279">
                  <c:v>247.29289930201301</c:v>
                </c:pt>
                <c:pt idx="280">
                  <c:v>251.77757970821801</c:v>
                </c:pt>
                <c:pt idx="281">
                  <c:v>251.35288284919201</c:v>
                </c:pt>
                <c:pt idx="282">
                  <c:v>256.63106519320797</c:v>
                </c:pt>
                <c:pt idx="283">
                  <c:v>256.69013239748602</c:v>
                </c:pt>
                <c:pt idx="284">
                  <c:v>264.32722760028099</c:v>
                </c:pt>
                <c:pt idx="285">
                  <c:v>268.01681691399801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2D-4B6C-A151-24D9D31D10DA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Segment'!$K$6:$K$291</c:f>
              <c:numCache>
                <c:formatCode>[$-409]mmm\-yy;@</c:formatCode>
                <c:ptCount val="28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</c:numCache>
            </c:numRef>
          </c:xVal>
          <c:yVal>
            <c:numRef>
              <c:f>'U.S. EW - By Segment'!$N$6:$N$291</c:f>
              <c:numCache>
                <c:formatCode>#,##0_);[Red]\(#,##0\)</c:formatCode>
                <c:ptCount val="286"/>
                <c:pt idx="0">
                  <c:v>76.252449329919401</c:v>
                </c:pt>
                <c:pt idx="1">
                  <c:v>76.435903362584796</c:v>
                </c:pt>
                <c:pt idx="2">
                  <c:v>76.439075484428699</c:v>
                </c:pt>
                <c:pt idx="3">
                  <c:v>77.303319548826096</c:v>
                </c:pt>
                <c:pt idx="4">
                  <c:v>78.251626271048096</c:v>
                </c:pt>
                <c:pt idx="5">
                  <c:v>79.613363847071696</c:v>
                </c:pt>
                <c:pt idx="6">
                  <c:v>79.406126984098293</c:v>
                </c:pt>
                <c:pt idx="7">
                  <c:v>78.873739933179195</c:v>
                </c:pt>
                <c:pt idx="8">
                  <c:v>78.339513351872</c:v>
                </c:pt>
                <c:pt idx="9">
                  <c:v>79.480340510321</c:v>
                </c:pt>
                <c:pt idx="10">
                  <c:v>81.052312759734804</c:v>
                </c:pt>
                <c:pt idx="11">
                  <c:v>82.503831300874893</c:v>
                </c:pt>
                <c:pt idx="12">
                  <c:v>82.795289937719204</c:v>
                </c:pt>
                <c:pt idx="13">
                  <c:v>82.853038493567894</c:v>
                </c:pt>
                <c:pt idx="14">
                  <c:v>83.305170565524193</c:v>
                </c:pt>
                <c:pt idx="15">
                  <c:v>84.524709772309194</c:v>
                </c:pt>
                <c:pt idx="16">
                  <c:v>85.6848972903054</c:v>
                </c:pt>
                <c:pt idx="17">
                  <c:v>86.759875206539306</c:v>
                </c:pt>
                <c:pt idx="18">
                  <c:v>86.996312512139298</c:v>
                </c:pt>
                <c:pt idx="19">
                  <c:v>87.171669014077594</c:v>
                </c:pt>
                <c:pt idx="20">
                  <c:v>87.321414727587097</c:v>
                </c:pt>
                <c:pt idx="21">
                  <c:v>87.9539065523647</c:v>
                </c:pt>
                <c:pt idx="22">
                  <c:v>89.023575272236698</c:v>
                </c:pt>
                <c:pt idx="23">
                  <c:v>90.041886050753703</c:v>
                </c:pt>
                <c:pt idx="24">
                  <c:v>91.2693550864429</c:v>
                </c:pt>
                <c:pt idx="25">
                  <c:v>91.783038991041593</c:v>
                </c:pt>
                <c:pt idx="26">
                  <c:v>92.414948223648594</c:v>
                </c:pt>
                <c:pt idx="27">
                  <c:v>93.377170313466394</c:v>
                </c:pt>
                <c:pt idx="28">
                  <c:v>95.403216447239998</c:v>
                </c:pt>
                <c:pt idx="29">
                  <c:v>97.267369537799695</c:v>
                </c:pt>
                <c:pt idx="30">
                  <c:v>97.236711298966597</c:v>
                </c:pt>
                <c:pt idx="31">
                  <c:v>96.209188781581304</c:v>
                </c:pt>
                <c:pt idx="32">
                  <c:v>95.636310968041698</c:v>
                </c:pt>
                <c:pt idx="33">
                  <c:v>97.059277892538006</c:v>
                </c:pt>
                <c:pt idx="34">
                  <c:v>98.810309561180006</c:v>
                </c:pt>
                <c:pt idx="35">
                  <c:v>100</c:v>
                </c:pt>
                <c:pt idx="36">
                  <c:v>100.238499481733</c:v>
                </c:pt>
                <c:pt idx="37">
                  <c:v>100.068513310104</c:v>
                </c:pt>
                <c:pt idx="38">
                  <c:v>99.914060562801396</c:v>
                </c:pt>
                <c:pt idx="39">
                  <c:v>99.858569823807201</c:v>
                </c:pt>
                <c:pt idx="40">
                  <c:v>100.418610660043</c:v>
                </c:pt>
                <c:pt idx="41">
                  <c:v>101.886663795223</c:v>
                </c:pt>
                <c:pt idx="42">
                  <c:v>103.605726712288</c:v>
                </c:pt>
                <c:pt idx="43">
                  <c:v>105.482126681051</c:v>
                </c:pt>
                <c:pt idx="44">
                  <c:v>106.672681710034</c:v>
                </c:pt>
                <c:pt idx="45">
                  <c:v>106.602662794347</c:v>
                </c:pt>
                <c:pt idx="46">
                  <c:v>105.638119191012</c:v>
                </c:pt>
                <c:pt idx="47">
                  <c:v>104.346141774926</c:v>
                </c:pt>
                <c:pt idx="48">
                  <c:v>104.90641661826299</c:v>
                </c:pt>
                <c:pt idx="49">
                  <c:v>106.524960116307</c:v>
                </c:pt>
                <c:pt idx="50">
                  <c:v>108.835517929158</c:v>
                </c:pt>
                <c:pt idx="51">
                  <c:v>109.915978031775</c:v>
                </c:pt>
                <c:pt idx="52">
                  <c:v>110.665242302536</c:v>
                </c:pt>
                <c:pt idx="53">
                  <c:v>111.14920306966</c:v>
                </c:pt>
                <c:pt idx="54">
                  <c:v>112.092531636936</c:v>
                </c:pt>
                <c:pt idx="55">
                  <c:v>112.96547244908599</c:v>
                </c:pt>
                <c:pt idx="56">
                  <c:v>114.257221551428</c:v>
                </c:pt>
                <c:pt idx="57">
                  <c:v>116.02506639695601</c:v>
                </c:pt>
                <c:pt idx="58">
                  <c:v>118.248163789223</c:v>
                </c:pt>
                <c:pt idx="59">
                  <c:v>119.830850772376</c:v>
                </c:pt>
                <c:pt idx="60">
                  <c:v>119.984023946793</c:v>
                </c:pt>
                <c:pt idx="61">
                  <c:v>119.58684591078401</c:v>
                </c:pt>
                <c:pt idx="62">
                  <c:v>119.932477808903</c:v>
                </c:pt>
                <c:pt idx="63">
                  <c:v>121.385989707642</c:v>
                </c:pt>
                <c:pt idx="64">
                  <c:v>123.072514929381</c:v>
                </c:pt>
                <c:pt idx="65">
                  <c:v>124.38007903148601</c:v>
                </c:pt>
                <c:pt idx="66">
                  <c:v>125.758688293166</c:v>
                </c:pt>
                <c:pt idx="67">
                  <c:v>127.270859207489</c:v>
                </c:pt>
                <c:pt idx="68">
                  <c:v>128.912726442257</c:v>
                </c:pt>
                <c:pt idx="69">
                  <c:v>129.82025043976799</c:v>
                </c:pt>
                <c:pt idx="70">
                  <c:v>130.30656497734299</c:v>
                </c:pt>
                <c:pt idx="71">
                  <c:v>131.11894854489401</c:v>
                </c:pt>
                <c:pt idx="72">
                  <c:v>132.48760950899899</c:v>
                </c:pt>
                <c:pt idx="73">
                  <c:v>134.941215808225</c:v>
                </c:pt>
                <c:pt idx="74">
                  <c:v>137.332543529573</c:v>
                </c:pt>
                <c:pt idx="75">
                  <c:v>140.00679143021</c:v>
                </c:pt>
                <c:pt idx="76">
                  <c:v>141.875136147684</c:v>
                </c:pt>
                <c:pt idx="77">
                  <c:v>144.236421881144</c:v>
                </c:pt>
                <c:pt idx="78">
                  <c:v>146.36426891729599</c:v>
                </c:pt>
                <c:pt idx="79">
                  <c:v>148.66332725079101</c:v>
                </c:pt>
                <c:pt idx="80">
                  <c:v>149.55243953652601</c:v>
                </c:pt>
                <c:pt idx="81">
                  <c:v>148.926182426916</c:v>
                </c:pt>
                <c:pt idx="82">
                  <c:v>148.721292825246</c:v>
                </c:pt>
                <c:pt idx="83">
                  <c:v>150.06725559892999</c:v>
                </c:pt>
                <c:pt idx="84">
                  <c:v>153.73328076863899</c:v>
                </c:pt>
                <c:pt idx="85">
                  <c:v>157.668413109765</c:v>
                </c:pt>
                <c:pt idx="86">
                  <c:v>161.43240897081699</c:v>
                </c:pt>
                <c:pt idx="87">
                  <c:v>163.85041939651799</c:v>
                </c:pt>
                <c:pt idx="88">
                  <c:v>165.783273284849</c:v>
                </c:pt>
                <c:pt idx="89">
                  <c:v>167.543520629455</c:v>
                </c:pt>
                <c:pt idx="90">
                  <c:v>169.12681484444701</c:v>
                </c:pt>
                <c:pt idx="91">
                  <c:v>171.19611821645401</c:v>
                </c:pt>
                <c:pt idx="92">
                  <c:v>172.17710310729501</c:v>
                </c:pt>
                <c:pt idx="93">
                  <c:v>173.254765099069</c:v>
                </c:pt>
                <c:pt idx="94">
                  <c:v>173.239385495947</c:v>
                </c:pt>
                <c:pt idx="95">
                  <c:v>175.34086591584801</c:v>
                </c:pt>
                <c:pt idx="96">
                  <c:v>177.35249013863</c:v>
                </c:pt>
                <c:pt idx="97">
                  <c:v>180.08550419894601</c:v>
                </c:pt>
                <c:pt idx="98">
                  <c:v>180.55604370925499</c:v>
                </c:pt>
                <c:pt idx="99">
                  <c:v>181.517117035936</c:v>
                </c:pt>
                <c:pt idx="100">
                  <c:v>182.20572307121699</c:v>
                </c:pt>
                <c:pt idx="101">
                  <c:v>184.19100241148601</c:v>
                </c:pt>
                <c:pt idx="102">
                  <c:v>184.41427730582501</c:v>
                </c:pt>
                <c:pt idx="103">
                  <c:v>183.69173896816301</c:v>
                </c:pt>
                <c:pt idx="104">
                  <c:v>181.423465693585</c:v>
                </c:pt>
                <c:pt idx="105">
                  <c:v>179.14912601000401</c:v>
                </c:pt>
                <c:pt idx="106">
                  <c:v>178.83567258704699</c:v>
                </c:pt>
                <c:pt idx="107">
                  <c:v>179.73110075152499</c:v>
                </c:pt>
                <c:pt idx="108">
                  <c:v>182.81916153541701</c:v>
                </c:pt>
                <c:pt idx="109">
                  <c:v>185.082534180582</c:v>
                </c:pt>
                <c:pt idx="110">
                  <c:v>187.25779710083799</c:v>
                </c:pt>
                <c:pt idx="111">
                  <c:v>188.75945191801199</c:v>
                </c:pt>
                <c:pt idx="112">
                  <c:v>189.03504858777899</c:v>
                </c:pt>
                <c:pt idx="113">
                  <c:v>189.838175389318</c:v>
                </c:pt>
                <c:pt idx="114">
                  <c:v>189.67224365010799</c:v>
                </c:pt>
                <c:pt idx="115">
                  <c:v>190.93760682974099</c:v>
                </c:pt>
                <c:pt idx="116">
                  <c:v>189.63437460394201</c:v>
                </c:pt>
                <c:pt idx="117">
                  <c:v>186.81488671753601</c:v>
                </c:pt>
                <c:pt idx="118">
                  <c:v>184.058987305253</c:v>
                </c:pt>
                <c:pt idx="119">
                  <c:v>183.60828630379899</c:v>
                </c:pt>
                <c:pt idx="120">
                  <c:v>185.33131082440599</c:v>
                </c:pt>
                <c:pt idx="121">
                  <c:v>184.83448496090301</c:v>
                </c:pt>
                <c:pt idx="122">
                  <c:v>182.246655826438</c:v>
                </c:pt>
                <c:pt idx="123">
                  <c:v>178.81799867367999</c:v>
                </c:pt>
                <c:pt idx="124">
                  <c:v>177.262177777289</c:v>
                </c:pt>
                <c:pt idx="125">
                  <c:v>177.22125313666501</c:v>
                </c:pt>
                <c:pt idx="126">
                  <c:v>177.01998464225699</c:v>
                </c:pt>
                <c:pt idx="127">
                  <c:v>175.98583496710199</c:v>
                </c:pt>
                <c:pt idx="128">
                  <c:v>172.214896069265</c:v>
                </c:pt>
                <c:pt idx="129">
                  <c:v>168.420249237587</c:v>
                </c:pt>
                <c:pt idx="130">
                  <c:v>162.57245204049599</c:v>
                </c:pt>
                <c:pt idx="131">
                  <c:v>159.48835790726699</c:v>
                </c:pt>
                <c:pt idx="132">
                  <c:v>155.35107816051101</c:v>
                </c:pt>
                <c:pt idx="133">
                  <c:v>153.093411214681</c:v>
                </c:pt>
                <c:pt idx="134">
                  <c:v>149.062429937269</c:v>
                </c:pt>
                <c:pt idx="135">
                  <c:v>146.23798308233299</c:v>
                </c:pt>
                <c:pt idx="136">
                  <c:v>144.33529095108599</c:v>
                </c:pt>
                <c:pt idx="137">
                  <c:v>144.67189658009099</c:v>
                </c:pt>
                <c:pt idx="138">
                  <c:v>145.63161719965299</c:v>
                </c:pt>
                <c:pt idx="139">
                  <c:v>145.45153260388901</c:v>
                </c:pt>
                <c:pt idx="140">
                  <c:v>142.20168585639499</c:v>
                </c:pt>
                <c:pt idx="141">
                  <c:v>137.59873349384699</c:v>
                </c:pt>
                <c:pt idx="142">
                  <c:v>135.095267916344</c:v>
                </c:pt>
                <c:pt idx="143">
                  <c:v>135.04042044206199</c:v>
                </c:pt>
                <c:pt idx="144">
                  <c:v>136.94247766102399</c:v>
                </c:pt>
                <c:pt idx="145">
                  <c:v>138.28003745644401</c:v>
                </c:pt>
                <c:pt idx="146">
                  <c:v>137.70374376626401</c:v>
                </c:pt>
                <c:pt idx="147">
                  <c:v>134.39714898649501</c:v>
                </c:pt>
                <c:pt idx="148">
                  <c:v>129.933392664346</c:v>
                </c:pt>
                <c:pt idx="149">
                  <c:v>127.73487061929799</c:v>
                </c:pt>
                <c:pt idx="150">
                  <c:v>128.47442480461001</c:v>
                </c:pt>
                <c:pt idx="151">
                  <c:v>130.06872996026499</c:v>
                </c:pt>
                <c:pt idx="152">
                  <c:v>129.58971016337901</c:v>
                </c:pt>
                <c:pt idx="153">
                  <c:v>127.18502505553801</c:v>
                </c:pt>
                <c:pt idx="154">
                  <c:v>125.147830070284</c:v>
                </c:pt>
                <c:pt idx="155">
                  <c:v>125.139102781261</c:v>
                </c:pt>
                <c:pt idx="156">
                  <c:v>124.70809436326201</c:v>
                </c:pt>
                <c:pt idx="157">
                  <c:v>124.340655007287</c:v>
                </c:pt>
                <c:pt idx="158">
                  <c:v>123.46336664120599</c:v>
                </c:pt>
                <c:pt idx="159">
                  <c:v>124.134642073856</c:v>
                </c:pt>
                <c:pt idx="160">
                  <c:v>124.10874530855401</c:v>
                </c:pt>
                <c:pt idx="161">
                  <c:v>123.856266724383</c:v>
                </c:pt>
                <c:pt idx="162">
                  <c:v>123.145764550216</c:v>
                </c:pt>
                <c:pt idx="163">
                  <c:v>124.035556017438</c:v>
                </c:pt>
                <c:pt idx="164">
                  <c:v>125.358460267537</c:v>
                </c:pt>
                <c:pt idx="165">
                  <c:v>126.34980905039799</c:v>
                </c:pt>
                <c:pt idx="166">
                  <c:v>126.212245472231</c:v>
                </c:pt>
                <c:pt idx="167">
                  <c:v>125.403024551865</c:v>
                </c:pt>
                <c:pt idx="168">
                  <c:v>124.28670331898201</c:v>
                </c:pt>
                <c:pt idx="169">
                  <c:v>122.672020223828</c:v>
                </c:pt>
                <c:pt idx="170">
                  <c:v>123.04661904266401</c:v>
                </c:pt>
                <c:pt idx="171">
                  <c:v>123.598238888173</c:v>
                </c:pt>
                <c:pt idx="172">
                  <c:v>125.132257139495</c:v>
                </c:pt>
                <c:pt idx="173">
                  <c:v>125.611172837197</c:v>
                </c:pt>
                <c:pt idx="174">
                  <c:v>126.539733858131</c:v>
                </c:pt>
                <c:pt idx="175">
                  <c:v>127.408845950955</c:v>
                </c:pt>
                <c:pt idx="176">
                  <c:v>128.695924617054</c:v>
                </c:pt>
                <c:pt idx="177">
                  <c:v>130.73856358779801</c:v>
                </c:pt>
                <c:pt idx="178">
                  <c:v>132.41354797337601</c:v>
                </c:pt>
                <c:pt idx="179">
                  <c:v>133.46793064426299</c:v>
                </c:pt>
                <c:pt idx="180">
                  <c:v>132.242869450775</c:v>
                </c:pt>
                <c:pt idx="181">
                  <c:v>130.303077295436</c:v>
                </c:pt>
                <c:pt idx="182">
                  <c:v>129.46802946337201</c:v>
                </c:pt>
                <c:pt idx="183">
                  <c:v>131.02712347532599</c:v>
                </c:pt>
                <c:pt idx="184">
                  <c:v>133.72161848879901</c:v>
                </c:pt>
                <c:pt idx="185">
                  <c:v>136.55517871969701</c:v>
                </c:pt>
                <c:pt idx="186">
                  <c:v>138.29840911655</c:v>
                </c:pt>
                <c:pt idx="187">
                  <c:v>139.29825875557401</c:v>
                </c:pt>
                <c:pt idx="188">
                  <c:v>139.931730408047</c:v>
                </c:pt>
                <c:pt idx="189">
                  <c:v>140.13455011144001</c:v>
                </c:pt>
                <c:pt idx="190">
                  <c:v>140.70564551681599</c:v>
                </c:pt>
                <c:pt idx="191">
                  <c:v>141.98254803521399</c:v>
                </c:pt>
                <c:pt idx="192">
                  <c:v>144.29757033810799</c:v>
                </c:pt>
                <c:pt idx="193">
                  <c:v>145.234455996577</c:v>
                </c:pt>
                <c:pt idx="194">
                  <c:v>145.61795903734401</c:v>
                </c:pt>
                <c:pt idx="195">
                  <c:v>145.57333304477601</c:v>
                </c:pt>
                <c:pt idx="196">
                  <c:v>147.738755554618</c:v>
                </c:pt>
                <c:pt idx="197">
                  <c:v>150.12372628791701</c:v>
                </c:pt>
                <c:pt idx="198">
                  <c:v>153.21267576396599</c:v>
                </c:pt>
                <c:pt idx="199">
                  <c:v>154.62983184173399</c:v>
                </c:pt>
                <c:pt idx="200">
                  <c:v>156.00623694552701</c:v>
                </c:pt>
                <c:pt idx="201">
                  <c:v>156.41705801020399</c:v>
                </c:pt>
                <c:pt idx="202">
                  <c:v>157.42020517318099</c:v>
                </c:pt>
                <c:pt idx="203">
                  <c:v>157.879769336772</c:v>
                </c:pt>
                <c:pt idx="204">
                  <c:v>159.27022686136399</c:v>
                </c:pt>
                <c:pt idx="205">
                  <c:v>159.97559528736599</c:v>
                </c:pt>
                <c:pt idx="206">
                  <c:v>161.34300424411501</c:v>
                </c:pt>
                <c:pt idx="207">
                  <c:v>162.32671480409999</c:v>
                </c:pt>
                <c:pt idx="208">
                  <c:v>164.76070758894801</c:v>
                </c:pt>
                <c:pt idx="209">
                  <c:v>167.20245899276699</c:v>
                </c:pt>
                <c:pt idx="210">
                  <c:v>169.59019326655499</c:v>
                </c:pt>
                <c:pt idx="211">
                  <c:v>170.501205234558</c:v>
                </c:pt>
                <c:pt idx="212">
                  <c:v>170.108259831</c:v>
                </c:pt>
                <c:pt idx="213">
                  <c:v>169.21416840790101</c:v>
                </c:pt>
                <c:pt idx="214">
                  <c:v>169.66579554377299</c:v>
                </c:pt>
                <c:pt idx="215">
                  <c:v>171.40319885208899</c:v>
                </c:pt>
                <c:pt idx="216">
                  <c:v>174.76506487038799</c:v>
                </c:pt>
                <c:pt idx="217">
                  <c:v>176.05434190516999</c:v>
                </c:pt>
                <c:pt idx="218">
                  <c:v>176.36431661411299</c:v>
                </c:pt>
                <c:pt idx="219">
                  <c:v>175.15326809216299</c:v>
                </c:pt>
                <c:pt idx="220">
                  <c:v>176.490565943094</c:v>
                </c:pt>
                <c:pt idx="221">
                  <c:v>178.78315134220901</c:v>
                </c:pt>
                <c:pt idx="222">
                  <c:v>183.01426287300399</c:v>
                </c:pt>
                <c:pt idx="223">
                  <c:v>185.25049260262301</c:v>
                </c:pt>
                <c:pt idx="224">
                  <c:v>186.83746180321799</c:v>
                </c:pt>
                <c:pt idx="225">
                  <c:v>186.02218391891199</c:v>
                </c:pt>
                <c:pt idx="226">
                  <c:v>186.355722363555</c:v>
                </c:pt>
                <c:pt idx="227">
                  <c:v>188.058455990906</c:v>
                </c:pt>
                <c:pt idx="228">
                  <c:v>192.63366755637699</c:v>
                </c:pt>
                <c:pt idx="229">
                  <c:v>196.97658655569401</c:v>
                </c:pt>
                <c:pt idx="230">
                  <c:v>199.20487761873201</c:v>
                </c:pt>
                <c:pt idx="231">
                  <c:v>200.57137650085599</c:v>
                </c:pt>
                <c:pt idx="232">
                  <c:v>204.213557105229</c:v>
                </c:pt>
                <c:pt idx="233">
                  <c:v>210.82907465857701</c:v>
                </c:pt>
                <c:pt idx="234">
                  <c:v>215.6351217429</c:v>
                </c:pt>
                <c:pt idx="235">
                  <c:v>215.64150093747401</c:v>
                </c:pt>
                <c:pt idx="236">
                  <c:v>211.750223342601</c:v>
                </c:pt>
                <c:pt idx="237">
                  <c:v>208.834070418354</c:v>
                </c:pt>
                <c:pt idx="238">
                  <c:v>210.96811584511499</c:v>
                </c:pt>
                <c:pt idx="239">
                  <c:v>215.22393570766999</c:v>
                </c:pt>
                <c:pt idx="240">
                  <c:v>219.851470542236</c:v>
                </c:pt>
                <c:pt idx="241">
                  <c:v>217.55843365240699</c:v>
                </c:pt>
                <c:pt idx="242">
                  <c:v>213.567695525755</c:v>
                </c:pt>
                <c:pt idx="243">
                  <c:v>211.718793462908</c:v>
                </c:pt>
                <c:pt idx="244">
                  <c:v>215.62831590571599</c:v>
                </c:pt>
                <c:pt idx="245">
                  <c:v>221.727321864234</c:v>
                </c:pt>
                <c:pt idx="246">
                  <c:v>224.870394431612</c:v>
                </c:pt>
                <c:pt idx="247">
                  <c:v>224.913066949545</c:v>
                </c:pt>
                <c:pt idx="248">
                  <c:v>222.519182669023</c:v>
                </c:pt>
                <c:pt idx="249">
                  <c:v>223.114587797848</c:v>
                </c:pt>
                <c:pt idx="250">
                  <c:v>225.88964376910999</c:v>
                </c:pt>
                <c:pt idx="251">
                  <c:v>228.90900084790101</c:v>
                </c:pt>
                <c:pt idx="252">
                  <c:v>230.18033002396999</c:v>
                </c:pt>
                <c:pt idx="253">
                  <c:v>228.78368360049299</c:v>
                </c:pt>
                <c:pt idx="254">
                  <c:v>228.390724653848</c:v>
                </c:pt>
                <c:pt idx="255">
                  <c:v>228.579530999485</c:v>
                </c:pt>
                <c:pt idx="256">
                  <c:v>230.50911328963099</c:v>
                </c:pt>
                <c:pt idx="257">
                  <c:v>232.01891666799199</c:v>
                </c:pt>
                <c:pt idx="258">
                  <c:v>235.37054719343899</c:v>
                </c:pt>
                <c:pt idx="259">
                  <c:v>240.05130900997699</c:v>
                </c:pt>
                <c:pt idx="260">
                  <c:v>242.64364588536</c:v>
                </c:pt>
                <c:pt idx="261">
                  <c:v>241.474264960125</c:v>
                </c:pt>
                <c:pt idx="262">
                  <c:v>238.67291676962199</c:v>
                </c:pt>
                <c:pt idx="263">
                  <c:v>237.397903785957</c:v>
                </c:pt>
                <c:pt idx="264">
                  <c:v>239.77181883044801</c:v>
                </c:pt>
                <c:pt idx="265">
                  <c:v>243.595435041249</c:v>
                </c:pt>
                <c:pt idx="266">
                  <c:v>245.72273427314099</c:v>
                </c:pt>
                <c:pt idx="267">
                  <c:v>245.46775218935201</c:v>
                </c:pt>
                <c:pt idx="268">
                  <c:v>244.00063095461499</c:v>
                </c:pt>
                <c:pt idx="269">
                  <c:v>241.76296888886699</c:v>
                </c:pt>
                <c:pt idx="270">
                  <c:v>241.54138015473399</c:v>
                </c:pt>
                <c:pt idx="271">
                  <c:v>243.67526806085399</c:v>
                </c:pt>
                <c:pt idx="272">
                  <c:v>249.06802823152199</c:v>
                </c:pt>
                <c:pt idx="273">
                  <c:v>255.54926524349901</c:v>
                </c:pt>
                <c:pt idx="274">
                  <c:v>259.13959846197002</c:v>
                </c:pt>
                <c:pt idx="275">
                  <c:v>259.29812601140901</c:v>
                </c:pt>
                <c:pt idx="276">
                  <c:v>258.25461295290802</c:v>
                </c:pt>
                <c:pt idx="277">
                  <c:v>258.28650292832498</c:v>
                </c:pt>
                <c:pt idx="278">
                  <c:v>261.59898494368599</c:v>
                </c:pt>
                <c:pt idx="279">
                  <c:v>265.705876378065</c:v>
                </c:pt>
                <c:pt idx="280">
                  <c:v>269.82506003453102</c:v>
                </c:pt>
                <c:pt idx="281">
                  <c:v>274.04224097101502</c:v>
                </c:pt>
                <c:pt idx="282">
                  <c:v>277.026381551925</c:v>
                </c:pt>
                <c:pt idx="283">
                  <c:v>282.271538878554</c:v>
                </c:pt>
                <c:pt idx="284">
                  <c:v>284.18253528210897</c:v>
                </c:pt>
                <c:pt idx="285">
                  <c:v>288.03914337822403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2D-4B6C-A151-24D9D31D1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450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'National-NonDistress'!$P$6:$P$291</c:f>
              <c:numCache>
                <c:formatCode>[$-409]mmm\-yy;@</c:formatCode>
                <c:ptCount val="28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</c:numCache>
            </c:numRef>
          </c:xVal>
          <c:yVal>
            <c:numRef>
              <c:f>'National-NonDistress'!$Q$6:$Q$291</c:f>
              <c:numCache>
                <c:formatCode>_(* #,##0_);_(* \(#,##0\);_(* "-"??_);_(@_)</c:formatCode>
                <c:ptCount val="286"/>
                <c:pt idx="0">
                  <c:v>78.380665968599899</c:v>
                </c:pt>
                <c:pt idx="1">
                  <c:v>78.051011947282205</c:v>
                </c:pt>
                <c:pt idx="2">
                  <c:v>77.930316738021602</c:v>
                </c:pt>
                <c:pt idx="3">
                  <c:v>78.791327229144102</c:v>
                </c:pt>
                <c:pt idx="4">
                  <c:v>79.886798229330594</c:v>
                </c:pt>
                <c:pt idx="5">
                  <c:v>80.989806930135799</c:v>
                </c:pt>
                <c:pt idx="6">
                  <c:v>80.712111838805995</c:v>
                </c:pt>
                <c:pt idx="7">
                  <c:v>79.8999760428472</c:v>
                </c:pt>
                <c:pt idx="8">
                  <c:v>79.570040610946606</c:v>
                </c:pt>
                <c:pt idx="9">
                  <c:v>80.593053103105802</c:v>
                </c:pt>
                <c:pt idx="10">
                  <c:v>82.5297957937033</c:v>
                </c:pt>
                <c:pt idx="11">
                  <c:v>83.958043413438403</c:v>
                </c:pt>
                <c:pt idx="12">
                  <c:v>84.299164853734595</c:v>
                </c:pt>
                <c:pt idx="13">
                  <c:v>83.7685648012435</c:v>
                </c:pt>
                <c:pt idx="14">
                  <c:v>83.886144975319795</c:v>
                </c:pt>
                <c:pt idx="15">
                  <c:v>84.949751091299007</c:v>
                </c:pt>
                <c:pt idx="16">
                  <c:v>86.628958747419901</c:v>
                </c:pt>
                <c:pt idx="17">
                  <c:v>88.021530294472299</c:v>
                </c:pt>
                <c:pt idx="18">
                  <c:v>88.678901131797701</c:v>
                </c:pt>
                <c:pt idx="19">
                  <c:v>88.697009195445403</c:v>
                </c:pt>
                <c:pt idx="20">
                  <c:v>88.9321235151384</c:v>
                </c:pt>
                <c:pt idx="21">
                  <c:v>89.359221146729794</c:v>
                </c:pt>
                <c:pt idx="22">
                  <c:v>90.529146002807593</c:v>
                </c:pt>
                <c:pt idx="23">
                  <c:v>91.158881464626106</c:v>
                </c:pt>
                <c:pt idx="24">
                  <c:v>92.287073399754405</c:v>
                </c:pt>
                <c:pt idx="25">
                  <c:v>92.518597323389898</c:v>
                </c:pt>
                <c:pt idx="26">
                  <c:v>93.159291291333204</c:v>
                </c:pt>
                <c:pt idx="27">
                  <c:v>93.907929075673707</c:v>
                </c:pt>
                <c:pt idx="28">
                  <c:v>95.884568579132406</c:v>
                </c:pt>
                <c:pt idx="29">
                  <c:v>97.974045096026799</c:v>
                </c:pt>
                <c:pt idx="30">
                  <c:v>98.431669411794999</c:v>
                </c:pt>
                <c:pt idx="31">
                  <c:v>97.830245685594093</c:v>
                </c:pt>
                <c:pt idx="32">
                  <c:v>97.130724878350904</c:v>
                </c:pt>
                <c:pt idx="33">
                  <c:v>98.110974942447498</c:v>
                </c:pt>
                <c:pt idx="34">
                  <c:v>99.209716382337703</c:v>
                </c:pt>
                <c:pt idx="35">
                  <c:v>100</c:v>
                </c:pt>
                <c:pt idx="36">
                  <c:v>100.243379800894</c:v>
                </c:pt>
                <c:pt idx="37">
                  <c:v>100.413705900149</c:v>
                </c:pt>
                <c:pt idx="38">
                  <c:v>100.578102649177</c:v>
                </c:pt>
                <c:pt idx="39">
                  <c:v>100.561108073751</c:v>
                </c:pt>
                <c:pt idx="40">
                  <c:v>100.864913273393</c:v>
                </c:pt>
                <c:pt idx="41">
                  <c:v>102.08523581588599</c:v>
                </c:pt>
                <c:pt idx="42">
                  <c:v>103.723143648692</c:v>
                </c:pt>
                <c:pt idx="43">
                  <c:v>105.706255021818</c:v>
                </c:pt>
                <c:pt idx="44">
                  <c:v>106.79937867202</c:v>
                </c:pt>
                <c:pt idx="45">
                  <c:v>106.46263395087399</c:v>
                </c:pt>
                <c:pt idx="46">
                  <c:v>105.284589305162</c:v>
                </c:pt>
                <c:pt idx="47">
                  <c:v>104.022233371732</c:v>
                </c:pt>
                <c:pt idx="48">
                  <c:v>104.488238360637</c:v>
                </c:pt>
                <c:pt idx="49">
                  <c:v>105.837109035955</c:v>
                </c:pt>
                <c:pt idx="50">
                  <c:v>107.730147622712</c:v>
                </c:pt>
                <c:pt idx="51">
                  <c:v>108.55530081107599</c:v>
                </c:pt>
                <c:pt idx="52">
                  <c:v>109.12452864904201</c:v>
                </c:pt>
                <c:pt idx="53">
                  <c:v>109.615326781939</c:v>
                </c:pt>
                <c:pt idx="54">
                  <c:v>110.68577104240801</c:v>
                </c:pt>
                <c:pt idx="55">
                  <c:v>111.86538100246101</c:v>
                </c:pt>
                <c:pt idx="56">
                  <c:v>113.330278835901</c:v>
                </c:pt>
                <c:pt idx="57">
                  <c:v>115.01855958936</c:v>
                </c:pt>
                <c:pt idx="58">
                  <c:v>116.767302329101</c:v>
                </c:pt>
                <c:pt idx="59">
                  <c:v>117.84388126718</c:v>
                </c:pt>
                <c:pt idx="60">
                  <c:v>117.77998925113501</c:v>
                </c:pt>
                <c:pt idx="61">
                  <c:v>117.604299127871</c:v>
                </c:pt>
                <c:pt idx="62">
                  <c:v>118.434354440766</c:v>
                </c:pt>
                <c:pt idx="63">
                  <c:v>120.142484490768</c:v>
                </c:pt>
                <c:pt idx="64">
                  <c:v>121.793440767665</c:v>
                </c:pt>
                <c:pt idx="65">
                  <c:v>122.751870157216</c:v>
                </c:pt>
                <c:pt idx="66">
                  <c:v>123.69399222211599</c:v>
                </c:pt>
                <c:pt idx="67">
                  <c:v>124.801986802652</c:v>
                </c:pt>
                <c:pt idx="68">
                  <c:v>126.252562662991</c:v>
                </c:pt>
                <c:pt idx="69">
                  <c:v>127.21436383990201</c:v>
                </c:pt>
                <c:pt idx="70">
                  <c:v>127.758896869702</c:v>
                </c:pt>
                <c:pt idx="71">
                  <c:v>128.475122981673</c:v>
                </c:pt>
                <c:pt idx="72">
                  <c:v>129.76791352164599</c:v>
                </c:pt>
                <c:pt idx="73">
                  <c:v>132.27318682756001</c:v>
                </c:pt>
                <c:pt idx="74">
                  <c:v>134.76973930057801</c:v>
                </c:pt>
                <c:pt idx="75">
                  <c:v>137.33761218685899</c:v>
                </c:pt>
                <c:pt idx="76">
                  <c:v>138.88211780424399</c:v>
                </c:pt>
                <c:pt idx="77">
                  <c:v>140.95011247464501</c:v>
                </c:pt>
                <c:pt idx="78">
                  <c:v>142.85801064772099</c:v>
                </c:pt>
                <c:pt idx="79">
                  <c:v>145.10558097603899</c:v>
                </c:pt>
                <c:pt idx="80">
                  <c:v>146.042739189217</c:v>
                </c:pt>
                <c:pt idx="81">
                  <c:v>145.59862811508799</c:v>
                </c:pt>
                <c:pt idx="82">
                  <c:v>145.20211122180999</c:v>
                </c:pt>
                <c:pt idx="83">
                  <c:v>146.31453319254101</c:v>
                </c:pt>
                <c:pt idx="84">
                  <c:v>149.387708799726</c:v>
                </c:pt>
                <c:pt idx="85">
                  <c:v>153.238084388613</c:v>
                </c:pt>
                <c:pt idx="86">
                  <c:v>156.740014068812</c:v>
                </c:pt>
                <c:pt idx="87">
                  <c:v>159.17822242141</c:v>
                </c:pt>
                <c:pt idx="88">
                  <c:v>160.871372293203</c:v>
                </c:pt>
                <c:pt idx="89">
                  <c:v>162.27018780301501</c:v>
                </c:pt>
                <c:pt idx="90">
                  <c:v>163.832755208219</c:v>
                </c:pt>
                <c:pt idx="91">
                  <c:v>166.107531833124</c:v>
                </c:pt>
                <c:pt idx="92">
                  <c:v>167.90480388368101</c:v>
                </c:pt>
                <c:pt idx="93">
                  <c:v>169.16435928458</c:v>
                </c:pt>
                <c:pt idx="94">
                  <c:v>169.088490424508</c:v>
                </c:pt>
                <c:pt idx="95">
                  <c:v>170.572452862555</c:v>
                </c:pt>
                <c:pt idx="96">
                  <c:v>172.22732958506199</c:v>
                </c:pt>
                <c:pt idx="97">
                  <c:v>174.89096848936899</c:v>
                </c:pt>
                <c:pt idx="98">
                  <c:v>175.49783363452701</c:v>
                </c:pt>
                <c:pt idx="99">
                  <c:v>176.711135632874</c:v>
                </c:pt>
                <c:pt idx="100">
                  <c:v>177.32894420743901</c:v>
                </c:pt>
                <c:pt idx="101">
                  <c:v>179.13972209121701</c:v>
                </c:pt>
                <c:pt idx="102">
                  <c:v>178.965723682267</c:v>
                </c:pt>
                <c:pt idx="103">
                  <c:v>178.39291927598001</c:v>
                </c:pt>
                <c:pt idx="104">
                  <c:v>176.40541842802699</c:v>
                </c:pt>
                <c:pt idx="105">
                  <c:v>174.99179244335201</c:v>
                </c:pt>
                <c:pt idx="106">
                  <c:v>175.112756847334</c:v>
                </c:pt>
                <c:pt idx="107">
                  <c:v>176.71630977479899</c:v>
                </c:pt>
                <c:pt idx="108">
                  <c:v>179.72758825355399</c:v>
                </c:pt>
                <c:pt idx="109">
                  <c:v>182.163277177026</c:v>
                </c:pt>
                <c:pt idx="110">
                  <c:v>183.805743997653</c:v>
                </c:pt>
                <c:pt idx="111">
                  <c:v>185.19561659789699</c:v>
                </c:pt>
                <c:pt idx="112">
                  <c:v>185.250083947257</c:v>
                </c:pt>
                <c:pt idx="113">
                  <c:v>186.28381685377499</c:v>
                </c:pt>
                <c:pt idx="114">
                  <c:v>186.22343424155099</c:v>
                </c:pt>
                <c:pt idx="115">
                  <c:v>187.37522614494199</c:v>
                </c:pt>
                <c:pt idx="116">
                  <c:v>185.59333982758301</c:v>
                </c:pt>
                <c:pt idx="117">
                  <c:v>182.31014452953801</c:v>
                </c:pt>
                <c:pt idx="118">
                  <c:v>178.89390172725001</c:v>
                </c:pt>
                <c:pt idx="119">
                  <c:v>178.247522659015</c:v>
                </c:pt>
                <c:pt idx="120">
                  <c:v>179.98401609631799</c:v>
                </c:pt>
                <c:pt idx="121">
                  <c:v>180.49186342231101</c:v>
                </c:pt>
                <c:pt idx="122">
                  <c:v>178.709155963082</c:v>
                </c:pt>
                <c:pt idx="123">
                  <c:v>175.65220439391101</c:v>
                </c:pt>
                <c:pt idx="124">
                  <c:v>173.61880002041801</c:v>
                </c:pt>
                <c:pt idx="125">
                  <c:v>173.10207481377799</c:v>
                </c:pt>
                <c:pt idx="126">
                  <c:v>172.820628080783</c:v>
                </c:pt>
                <c:pt idx="127">
                  <c:v>172.18797377886199</c:v>
                </c:pt>
                <c:pt idx="128">
                  <c:v>168.674166834039</c:v>
                </c:pt>
                <c:pt idx="129">
                  <c:v>164.54983621793301</c:v>
                </c:pt>
                <c:pt idx="130">
                  <c:v>158.39016536708999</c:v>
                </c:pt>
                <c:pt idx="131">
                  <c:v>155.440442204839</c:v>
                </c:pt>
                <c:pt idx="132">
                  <c:v>151.63350479091699</c:v>
                </c:pt>
                <c:pt idx="133">
                  <c:v>149.15849607145699</c:v>
                </c:pt>
                <c:pt idx="134">
                  <c:v>144.44456254080399</c:v>
                </c:pt>
                <c:pt idx="135">
                  <c:v>141.27560819186101</c:v>
                </c:pt>
                <c:pt idx="136">
                  <c:v>139.26688319744099</c:v>
                </c:pt>
                <c:pt idx="137">
                  <c:v>139.712146099633</c:v>
                </c:pt>
                <c:pt idx="138">
                  <c:v>140.23039826870999</c:v>
                </c:pt>
                <c:pt idx="139">
                  <c:v>139.32064125684499</c:v>
                </c:pt>
                <c:pt idx="140">
                  <c:v>135.42070635409101</c:v>
                </c:pt>
                <c:pt idx="141">
                  <c:v>130.85788138539601</c:v>
                </c:pt>
                <c:pt idx="142">
                  <c:v>129.00748900769901</c:v>
                </c:pt>
                <c:pt idx="143">
                  <c:v>129.50842914097899</c:v>
                </c:pt>
                <c:pt idx="144">
                  <c:v>131.55020449697699</c:v>
                </c:pt>
                <c:pt idx="145">
                  <c:v>132.49918806837999</c:v>
                </c:pt>
                <c:pt idx="146">
                  <c:v>131.89823843962199</c:v>
                </c:pt>
                <c:pt idx="147">
                  <c:v>129.40846585600499</c:v>
                </c:pt>
                <c:pt idx="148">
                  <c:v>125.955049955973</c:v>
                </c:pt>
                <c:pt idx="149">
                  <c:v>124.13320104540099</c:v>
                </c:pt>
                <c:pt idx="150">
                  <c:v>124.10256249566299</c:v>
                </c:pt>
                <c:pt idx="151">
                  <c:v>125.119324973857</c:v>
                </c:pt>
                <c:pt idx="152">
                  <c:v>124.67428404857</c:v>
                </c:pt>
                <c:pt idx="153">
                  <c:v>123.426490022219</c:v>
                </c:pt>
                <c:pt idx="154">
                  <c:v>122.487059586645</c:v>
                </c:pt>
                <c:pt idx="155">
                  <c:v>123.15307450261101</c:v>
                </c:pt>
                <c:pt idx="156">
                  <c:v>122.66998508863701</c:v>
                </c:pt>
                <c:pt idx="157">
                  <c:v>121.41058676606799</c:v>
                </c:pt>
                <c:pt idx="158">
                  <c:v>119.846194595673</c:v>
                </c:pt>
                <c:pt idx="159">
                  <c:v>120.103588893596</c:v>
                </c:pt>
                <c:pt idx="160">
                  <c:v>120.62369630271</c:v>
                </c:pt>
                <c:pt idx="161">
                  <c:v>120.77043030471501</c:v>
                </c:pt>
                <c:pt idx="162">
                  <c:v>120.640305137464</c:v>
                </c:pt>
                <c:pt idx="163">
                  <c:v>121.66079918605701</c:v>
                </c:pt>
                <c:pt idx="164">
                  <c:v>123.097098764905</c:v>
                </c:pt>
                <c:pt idx="165">
                  <c:v>124.307150610164</c:v>
                </c:pt>
                <c:pt idx="166">
                  <c:v>124.279132305445</c:v>
                </c:pt>
                <c:pt idx="167">
                  <c:v>123.712936759995</c:v>
                </c:pt>
                <c:pt idx="168">
                  <c:v>122.26919714452001</c:v>
                </c:pt>
                <c:pt idx="169">
                  <c:v>120.511843912339</c:v>
                </c:pt>
                <c:pt idx="170">
                  <c:v>120.558276654883</c:v>
                </c:pt>
                <c:pt idx="171">
                  <c:v>121.264593059267</c:v>
                </c:pt>
                <c:pt idx="172">
                  <c:v>122.759549384522</c:v>
                </c:pt>
                <c:pt idx="173">
                  <c:v>123.431733407433</c:v>
                </c:pt>
                <c:pt idx="174">
                  <c:v>124.597415981406</c:v>
                </c:pt>
                <c:pt idx="175">
                  <c:v>125.74273585160699</c:v>
                </c:pt>
                <c:pt idx="176">
                  <c:v>126.85139519514701</c:v>
                </c:pt>
                <c:pt idx="177">
                  <c:v>128.476460076644</c:v>
                </c:pt>
                <c:pt idx="178">
                  <c:v>129.70317538003999</c:v>
                </c:pt>
                <c:pt idx="179">
                  <c:v>130.707198757675</c:v>
                </c:pt>
                <c:pt idx="180">
                  <c:v>129.63510804646</c:v>
                </c:pt>
                <c:pt idx="181">
                  <c:v>128.321366919958</c:v>
                </c:pt>
                <c:pt idx="182">
                  <c:v>127.911891901915</c:v>
                </c:pt>
                <c:pt idx="183">
                  <c:v>129.860270193324</c:v>
                </c:pt>
                <c:pt idx="184">
                  <c:v>132.24390992075101</c:v>
                </c:pt>
                <c:pt idx="185">
                  <c:v>134.61795088678099</c:v>
                </c:pt>
                <c:pt idx="186">
                  <c:v>135.796689949106</c:v>
                </c:pt>
                <c:pt idx="187">
                  <c:v>136.706749851598</c:v>
                </c:pt>
                <c:pt idx="188">
                  <c:v>137.43315161858899</c:v>
                </c:pt>
                <c:pt idx="189">
                  <c:v>137.874738496596</c:v>
                </c:pt>
                <c:pt idx="190">
                  <c:v>138.62671972114299</c:v>
                </c:pt>
                <c:pt idx="191">
                  <c:v>139.85961377156301</c:v>
                </c:pt>
                <c:pt idx="192">
                  <c:v>142.167762313537</c:v>
                </c:pt>
                <c:pt idx="193">
                  <c:v>143.176712376186</c:v>
                </c:pt>
                <c:pt idx="194">
                  <c:v>143.82884720384601</c:v>
                </c:pt>
                <c:pt idx="195">
                  <c:v>143.99888178271399</c:v>
                </c:pt>
                <c:pt idx="196">
                  <c:v>146.060186267441</c:v>
                </c:pt>
                <c:pt idx="197">
                  <c:v>148.21384885078399</c:v>
                </c:pt>
                <c:pt idx="198">
                  <c:v>150.91151350781701</c:v>
                </c:pt>
                <c:pt idx="199">
                  <c:v>152.29404861480501</c:v>
                </c:pt>
                <c:pt idx="200">
                  <c:v>153.713327948059</c:v>
                </c:pt>
                <c:pt idx="201">
                  <c:v>154.33566600879601</c:v>
                </c:pt>
                <c:pt idx="202">
                  <c:v>155.59619825367</c:v>
                </c:pt>
                <c:pt idx="203">
                  <c:v>156.34208918728601</c:v>
                </c:pt>
                <c:pt idx="204">
                  <c:v>157.904837859016</c:v>
                </c:pt>
                <c:pt idx="205">
                  <c:v>158.26473550467699</c:v>
                </c:pt>
                <c:pt idx="206">
                  <c:v>159.438250917266</c:v>
                </c:pt>
                <c:pt idx="207">
                  <c:v>160.19434945837801</c:v>
                </c:pt>
                <c:pt idx="208">
                  <c:v>162.68903733849999</c:v>
                </c:pt>
                <c:pt idx="209">
                  <c:v>164.88717990898701</c:v>
                </c:pt>
                <c:pt idx="210">
                  <c:v>167.26737594609</c:v>
                </c:pt>
                <c:pt idx="211">
                  <c:v>168.348023019967</c:v>
                </c:pt>
                <c:pt idx="212">
                  <c:v>168.08306491133001</c:v>
                </c:pt>
                <c:pt idx="213">
                  <c:v>166.963379449228</c:v>
                </c:pt>
                <c:pt idx="214">
                  <c:v>167.08226017689299</c:v>
                </c:pt>
                <c:pt idx="215">
                  <c:v>168.89264840226099</c:v>
                </c:pt>
                <c:pt idx="216">
                  <c:v>172.53412714621001</c:v>
                </c:pt>
                <c:pt idx="217">
                  <c:v>174.169267408655</c:v>
                </c:pt>
                <c:pt idx="218">
                  <c:v>174.32358554673201</c:v>
                </c:pt>
                <c:pt idx="219">
                  <c:v>172.898728495141</c:v>
                </c:pt>
                <c:pt idx="220">
                  <c:v>173.95633528025499</c:v>
                </c:pt>
                <c:pt idx="221">
                  <c:v>176.21037275439599</c:v>
                </c:pt>
                <c:pt idx="222">
                  <c:v>180.230588905715</c:v>
                </c:pt>
                <c:pt idx="223">
                  <c:v>182.644104934311</c:v>
                </c:pt>
                <c:pt idx="224">
                  <c:v>184.27914179381699</c:v>
                </c:pt>
                <c:pt idx="225">
                  <c:v>183.727444155585</c:v>
                </c:pt>
                <c:pt idx="226">
                  <c:v>183.88475850130899</c:v>
                </c:pt>
                <c:pt idx="227">
                  <c:v>185.118348625669</c:v>
                </c:pt>
                <c:pt idx="228">
                  <c:v>188.90142482926299</c:v>
                </c:pt>
                <c:pt idx="229">
                  <c:v>192.96782060931</c:v>
                </c:pt>
                <c:pt idx="230">
                  <c:v>195.34359547625101</c:v>
                </c:pt>
                <c:pt idx="231">
                  <c:v>196.872434755586</c:v>
                </c:pt>
                <c:pt idx="232">
                  <c:v>199.60616827524299</c:v>
                </c:pt>
                <c:pt idx="233">
                  <c:v>204.52761995905101</c:v>
                </c:pt>
                <c:pt idx="234">
                  <c:v>208.039431250207</c:v>
                </c:pt>
                <c:pt idx="235">
                  <c:v>208.71608294354999</c:v>
                </c:pt>
                <c:pt idx="236">
                  <c:v>206.189936657755</c:v>
                </c:pt>
                <c:pt idx="237">
                  <c:v>204.40770025038401</c:v>
                </c:pt>
                <c:pt idx="238">
                  <c:v>205.68361502051999</c:v>
                </c:pt>
                <c:pt idx="239">
                  <c:v>209.11597497462</c:v>
                </c:pt>
                <c:pt idx="240">
                  <c:v>213.45688626661499</c:v>
                </c:pt>
                <c:pt idx="241">
                  <c:v>213.40268488365899</c:v>
                </c:pt>
                <c:pt idx="242">
                  <c:v>210.95315149958799</c:v>
                </c:pt>
                <c:pt idx="243">
                  <c:v>209.36235095881401</c:v>
                </c:pt>
                <c:pt idx="244">
                  <c:v>211.93482664623701</c:v>
                </c:pt>
                <c:pt idx="245">
                  <c:v>216.729817949211</c:v>
                </c:pt>
                <c:pt idx="246">
                  <c:v>219.702975219199</c:v>
                </c:pt>
                <c:pt idx="247">
                  <c:v>220.904612860507</c:v>
                </c:pt>
                <c:pt idx="248">
                  <c:v>219.65795297780201</c:v>
                </c:pt>
                <c:pt idx="249">
                  <c:v>220.277124689152</c:v>
                </c:pt>
                <c:pt idx="250">
                  <c:v>221.87052724265999</c:v>
                </c:pt>
                <c:pt idx="251">
                  <c:v>224.03910087494</c:v>
                </c:pt>
                <c:pt idx="252">
                  <c:v>225.494552688634</c:v>
                </c:pt>
                <c:pt idx="253">
                  <c:v>225.5883854089</c:v>
                </c:pt>
                <c:pt idx="254">
                  <c:v>225.96536835609299</c:v>
                </c:pt>
                <c:pt idx="255">
                  <c:v>226.08534148944599</c:v>
                </c:pt>
                <c:pt idx="256">
                  <c:v>227.9434840916</c:v>
                </c:pt>
                <c:pt idx="257">
                  <c:v>229.47625572614399</c:v>
                </c:pt>
                <c:pt idx="258">
                  <c:v>232.514563369504</c:v>
                </c:pt>
                <c:pt idx="259">
                  <c:v>236.13349259959099</c:v>
                </c:pt>
                <c:pt idx="260">
                  <c:v>237.68266928172699</c:v>
                </c:pt>
                <c:pt idx="261">
                  <c:v>236.397042485708</c:v>
                </c:pt>
                <c:pt idx="262">
                  <c:v>234.86316897166901</c:v>
                </c:pt>
                <c:pt idx="263">
                  <c:v>234.813026857446</c:v>
                </c:pt>
                <c:pt idx="264">
                  <c:v>238.382530008667</c:v>
                </c:pt>
                <c:pt idx="265">
                  <c:v>242.854581272649</c:v>
                </c:pt>
                <c:pt idx="266">
                  <c:v>244.40774109263299</c:v>
                </c:pt>
                <c:pt idx="267">
                  <c:v>242.16752426473499</c:v>
                </c:pt>
                <c:pt idx="268">
                  <c:v>238.67202336902599</c:v>
                </c:pt>
                <c:pt idx="269">
                  <c:v>237.040500612247</c:v>
                </c:pt>
                <c:pt idx="270">
                  <c:v>238.34670089724099</c:v>
                </c:pt>
                <c:pt idx="271">
                  <c:v>242.059547655514</c:v>
                </c:pt>
                <c:pt idx="272">
                  <c:v>247.446221289042</c:v>
                </c:pt>
                <c:pt idx="273">
                  <c:v>253.41510592469299</c:v>
                </c:pt>
                <c:pt idx="274">
                  <c:v>256.95782842993901</c:v>
                </c:pt>
                <c:pt idx="275">
                  <c:v>257.25527407350398</c:v>
                </c:pt>
                <c:pt idx="276">
                  <c:v>256.10655770239498</c:v>
                </c:pt>
                <c:pt idx="277">
                  <c:v>255.79413225159101</c:v>
                </c:pt>
                <c:pt idx="278">
                  <c:v>259.09726915445299</c:v>
                </c:pt>
                <c:pt idx="279">
                  <c:v>263.16524300184398</c:v>
                </c:pt>
                <c:pt idx="280">
                  <c:v>267.51085146559302</c:v>
                </c:pt>
                <c:pt idx="281">
                  <c:v>270.92968707367999</c:v>
                </c:pt>
                <c:pt idx="282">
                  <c:v>274.43651695461102</c:v>
                </c:pt>
                <c:pt idx="283">
                  <c:v>278.93025078388399</c:v>
                </c:pt>
                <c:pt idx="284">
                  <c:v>282.53383416576099</c:v>
                </c:pt>
                <c:pt idx="285">
                  <c:v>286.50768561706298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B5-46B5-90BD-AE7EB0CF519C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'National-NonDistress'!$T$6:$T$108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'National-NonDistress'!$U$6:$U$108</c:f>
              <c:numCache>
                <c:formatCode>#,##0_);[Red]\(#,##0\)</c:formatCode>
                <c:ptCount val="103"/>
                <c:pt idx="0">
                  <c:v>63.718478452239303</c:v>
                </c:pt>
                <c:pt idx="1">
                  <c:v>64.052826877576706</c:v>
                </c:pt>
                <c:pt idx="2">
                  <c:v>66.224130883525604</c:v>
                </c:pt>
                <c:pt idx="3">
                  <c:v>68.750299091890994</c:v>
                </c:pt>
                <c:pt idx="4">
                  <c:v>69.091107294518807</c:v>
                </c:pt>
                <c:pt idx="5">
                  <c:v>71.544067461804005</c:v>
                </c:pt>
                <c:pt idx="6">
                  <c:v>73.401847510757406</c:v>
                </c:pt>
                <c:pt idx="7">
                  <c:v>78.208861010678604</c:v>
                </c:pt>
                <c:pt idx="8">
                  <c:v>77.373921755334806</c:v>
                </c:pt>
                <c:pt idx="9">
                  <c:v>80.599094356518805</c:v>
                </c:pt>
                <c:pt idx="10">
                  <c:v>79.435360872300606</c:v>
                </c:pt>
                <c:pt idx="11">
                  <c:v>84.174389279741604</c:v>
                </c:pt>
                <c:pt idx="12">
                  <c:v>83.283757407758301</c:v>
                </c:pt>
                <c:pt idx="13">
                  <c:v>87.494927922950097</c:v>
                </c:pt>
                <c:pt idx="14">
                  <c:v>88.758873782915302</c:v>
                </c:pt>
                <c:pt idx="15">
                  <c:v>90.539947334739594</c:v>
                </c:pt>
                <c:pt idx="16">
                  <c:v>92.658405574944297</c:v>
                </c:pt>
                <c:pt idx="17">
                  <c:v>97.237843505864404</c:v>
                </c:pt>
                <c:pt idx="18">
                  <c:v>96.678388422387798</c:v>
                </c:pt>
                <c:pt idx="19">
                  <c:v>100</c:v>
                </c:pt>
                <c:pt idx="20">
                  <c:v>100.06860964693701</c:v>
                </c:pt>
                <c:pt idx="21">
                  <c:v>101.466803717649</c:v>
                </c:pt>
                <c:pt idx="22">
                  <c:v>106.314550777303</c:v>
                </c:pt>
                <c:pt idx="23">
                  <c:v>103.140277909815</c:v>
                </c:pt>
                <c:pt idx="24">
                  <c:v>107.256458515524</c:v>
                </c:pt>
                <c:pt idx="25">
                  <c:v>109.10446346669799</c:v>
                </c:pt>
                <c:pt idx="26">
                  <c:v>112.94339721990799</c:v>
                </c:pt>
                <c:pt idx="27">
                  <c:v>116.903384926523</c:v>
                </c:pt>
                <c:pt idx="28">
                  <c:v>118.148244952148</c:v>
                </c:pt>
                <c:pt idx="29">
                  <c:v>122.184104949705</c:v>
                </c:pt>
                <c:pt idx="30">
                  <c:v>125.599524576687</c:v>
                </c:pt>
                <c:pt idx="31">
                  <c:v>128.399618215392</c:v>
                </c:pt>
                <c:pt idx="32">
                  <c:v>133.71182144098199</c:v>
                </c:pt>
                <c:pt idx="33">
                  <c:v>140.49134727266301</c:v>
                </c:pt>
                <c:pt idx="34">
                  <c:v>144.70216350310599</c:v>
                </c:pt>
                <c:pt idx="35">
                  <c:v>144.90430255625799</c:v>
                </c:pt>
                <c:pt idx="36">
                  <c:v>155.19722589376701</c:v>
                </c:pt>
                <c:pt idx="37">
                  <c:v>160.533087694876</c:v>
                </c:pt>
                <c:pt idx="38">
                  <c:v>164.84055105744801</c:v>
                </c:pt>
                <c:pt idx="39">
                  <c:v>167.33515814763601</c:v>
                </c:pt>
                <c:pt idx="40">
                  <c:v>171.59928987715799</c:v>
                </c:pt>
                <c:pt idx="41">
                  <c:v>176.037501636423</c:v>
                </c:pt>
                <c:pt idx="42">
                  <c:v>175.68259000794299</c:v>
                </c:pt>
                <c:pt idx="43">
                  <c:v>174.94461556747399</c:v>
                </c:pt>
                <c:pt idx="44">
                  <c:v>181.617694480089</c:v>
                </c:pt>
                <c:pt idx="45">
                  <c:v>184.39126438029601</c:v>
                </c:pt>
                <c:pt idx="46">
                  <c:v>185.62136111465</c:v>
                </c:pt>
                <c:pt idx="47">
                  <c:v>177.85361441510599</c:v>
                </c:pt>
                <c:pt idx="48">
                  <c:v>180.47327624153999</c:v>
                </c:pt>
                <c:pt idx="49">
                  <c:v>175.393254674735</c:v>
                </c:pt>
                <c:pt idx="50">
                  <c:v>173.23593356574699</c:v>
                </c:pt>
                <c:pt idx="51">
                  <c:v>160.287777134452</c:v>
                </c:pt>
                <c:pt idx="52">
                  <c:v>147.84753431306899</c:v>
                </c:pt>
                <c:pt idx="53">
                  <c:v>146.281543796997</c:v>
                </c:pt>
                <c:pt idx="54">
                  <c:v>139.94897394346199</c:v>
                </c:pt>
                <c:pt idx="55">
                  <c:v>136.16090870139701</c:v>
                </c:pt>
                <c:pt idx="56">
                  <c:v>137.65261124838401</c:v>
                </c:pt>
                <c:pt idx="57">
                  <c:v>130.63996048791299</c:v>
                </c:pt>
                <c:pt idx="58">
                  <c:v>131.91564145191401</c:v>
                </c:pt>
                <c:pt idx="59">
                  <c:v>131.54751927010699</c:v>
                </c:pt>
                <c:pt idx="60">
                  <c:v>127.461954942541</c:v>
                </c:pt>
                <c:pt idx="61">
                  <c:v>129.50962835651799</c:v>
                </c:pt>
                <c:pt idx="62">
                  <c:v>132.072522737821</c:v>
                </c:pt>
                <c:pt idx="63">
                  <c:v>132.81555902772101</c:v>
                </c:pt>
                <c:pt idx="64">
                  <c:v>129.77650295743501</c:v>
                </c:pt>
                <c:pt idx="65">
                  <c:v>133.84269758881501</c:v>
                </c:pt>
                <c:pt idx="66">
                  <c:v>136.23632321274599</c:v>
                </c:pt>
                <c:pt idx="67">
                  <c:v>141.73347812917299</c:v>
                </c:pt>
                <c:pt idx="68">
                  <c:v>136.586488398282</c:v>
                </c:pt>
                <c:pt idx="69">
                  <c:v>146.250784721663</c:v>
                </c:pt>
                <c:pt idx="70">
                  <c:v>147.93987712780799</c:v>
                </c:pt>
                <c:pt idx="71">
                  <c:v>152.43199415240699</c:v>
                </c:pt>
                <c:pt idx="72">
                  <c:v>155.88384195998901</c:v>
                </c:pt>
                <c:pt idx="73">
                  <c:v>160.006083770277</c:v>
                </c:pt>
                <c:pt idx="74">
                  <c:v>164.911650700699</c:v>
                </c:pt>
                <c:pt idx="75">
                  <c:v>168.24527732328599</c:v>
                </c:pt>
                <c:pt idx="76">
                  <c:v>172.05454156736101</c:v>
                </c:pt>
                <c:pt idx="77">
                  <c:v>176.46619283179999</c:v>
                </c:pt>
                <c:pt idx="78">
                  <c:v>180.36000817035901</c:v>
                </c:pt>
                <c:pt idx="79">
                  <c:v>181.35170627802</c:v>
                </c:pt>
                <c:pt idx="80">
                  <c:v>186.68197244735001</c:v>
                </c:pt>
                <c:pt idx="81">
                  <c:v>189.212389753363</c:v>
                </c:pt>
                <c:pt idx="82">
                  <c:v>196.09091938696099</c:v>
                </c:pt>
                <c:pt idx="83">
                  <c:v>198.318771855151</c:v>
                </c:pt>
                <c:pt idx="84">
                  <c:v>207.11870445997499</c:v>
                </c:pt>
                <c:pt idx="85">
                  <c:v>217.43376807665601</c:v>
                </c:pt>
                <c:pt idx="86">
                  <c:v>218.875998279839</c:v>
                </c:pt>
                <c:pt idx="87">
                  <c:v>223.15053916277699</c:v>
                </c:pt>
                <c:pt idx="88">
                  <c:v>224.29242677449699</c:v>
                </c:pt>
                <c:pt idx="89">
                  <c:v>230.612281845974</c:v>
                </c:pt>
                <c:pt idx="90">
                  <c:v>233.205542347159</c:v>
                </c:pt>
                <c:pt idx="91">
                  <c:v>237.475770546501</c:v>
                </c:pt>
                <c:pt idx="92">
                  <c:v>240.34101950378201</c:v>
                </c:pt>
                <c:pt idx="93">
                  <c:v>244.21719125291099</c:v>
                </c:pt>
                <c:pt idx="94">
                  <c:v>252.631058426181</c:v>
                </c:pt>
                <c:pt idx="95">
                  <c:v>249.43927859756701</c:v>
                </c:pt>
                <c:pt idx="96">
                  <c:v>259.95010358892301</c:v>
                </c:pt>
                <c:pt idx="97">
                  <c:v>252.939073542984</c:v>
                </c:pt>
                <c:pt idx="98">
                  <c:v>262.64893176613202</c:v>
                </c:pt>
                <c:pt idx="99">
                  <c:v>274.208985064361</c:v>
                </c:pt>
                <c:pt idx="100">
                  <c:v>275.17267031486301</c:v>
                </c:pt>
                <c:pt idx="101">
                  <c:v>287.58624718622798</c:v>
                </c:pt>
                <c:pt idx="102">
                  <c:v>299.99727173966198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B5-46B5-90BD-AE7EB0CF5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450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'National-NonDistress'!$P$6:$P$291</c:f>
              <c:numCache>
                <c:formatCode>[$-409]mmm\-yy;@</c:formatCode>
                <c:ptCount val="28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</c:numCache>
            </c:numRef>
          </c:xVal>
          <c:yVal>
            <c:numRef>
              <c:f>'National-NonDistress'!$R$6:$R$291</c:f>
              <c:numCache>
                <c:formatCode>#,##0_);[Red]\(#,##0\)</c:formatCode>
                <c:ptCount val="286"/>
                <c:pt idx="0">
                  <c:v>84.000755559916598</c:v>
                </c:pt>
                <c:pt idx="1">
                  <c:v>82.869942301706203</c:v>
                </c:pt>
                <c:pt idx="2">
                  <c:v>82.571285860660893</c:v>
                </c:pt>
                <c:pt idx="3">
                  <c:v>83.380601481491396</c:v>
                </c:pt>
                <c:pt idx="4">
                  <c:v>84.731609127890295</c:v>
                </c:pt>
                <c:pt idx="5">
                  <c:v>84.8300065827287</c:v>
                </c:pt>
                <c:pt idx="6">
                  <c:v>84.639684850232499</c:v>
                </c:pt>
                <c:pt idx="7">
                  <c:v>83.2569950928943</c:v>
                </c:pt>
                <c:pt idx="8">
                  <c:v>84.265412484604397</c:v>
                </c:pt>
                <c:pt idx="9">
                  <c:v>85.073770627121903</c:v>
                </c:pt>
                <c:pt idx="10">
                  <c:v>89.015412453464194</c:v>
                </c:pt>
                <c:pt idx="11">
                  <c:v>90.824373572525403</c:v>
                </c:pt>
                <c:pt idx="12">
                  <c:v>91.530390995433194</c:v>
                </c:pt>
                <c:pt idx="13">
                  <c:v>87.862969879134198</c:v>
                </c:pt>
                <c:pt idx="14">
                  <c:v>86.027051496235103</c:v>
                </c:pt>
                <c:pt idx="15">
                  <c:v>85.861825015540504</c:v>
                </c:pt>
                <c:pt idx="16">
                  <c:v>90.200686901051597</c:v>
                </c:pt>
                <c:pt idx="17">
                  <c:v>92.720866360488003</c:v>
                </c:pt>
                <c:pt idx="18">
                  <c:v>95.477220601453993</c:v>
                </c:pt>
                <c:pt idx="19">
                  <c:v>94.339158216346107</c:v>
                </c:pt>
                <c:pt idx="20">
                  <c:v>94.670986784998505</c:v>
                </c:pt>
                <c:pt idx="21">
                  <c:v>93.458745776161606</c:v>
                </c:pt>
                <c:pt idx="22">
                  <c:v>95.522444426631694</c:v>
                </c:pt>
                <c:pt idx="23">
                  <c:v>95.380336888040503</c:v>
                </c:pt>
                <c:pt idx="24">
                  <c:v>97.091274754979494</c:v>
                </c:pt>
                <c:pt idx="25">
                  <c:v>96.0120491980108</c:v>
                </c:pt>
                <c:pt idx="26">
                  <c:v>96.2936062957545</c:v>
                </c:pt>
                <c:pt idx="27">
                  <c:v>95.741640027704804</c:v>
                </c:pt>
                <c:pt idx="28">
                  <c:v>97.9082878632329</c:v>
                </c:pt>
                <c:pt idx="29">
                  <c:v>101.373538580182</c:v>
                </c:pt>
                <c:pt idx="30">
                  <c:v>104.77383076983</c:v>
                </c:pt>
                <c:pt idx="31">
                  <c:v>105.22427083550799</c:v>
                </c:pt>
                <c:pt idx="32">
                  <c:v>103.144061349658</c:v>
                </c:pt>
                <c:pt idx="33">
                  <c:v>101.16900396122701</c:v>
                </c:pt>
                <c:pt idx="34">
                  <c:v>100.093710481543</c:v>
                </c:pt>
                <c:pt idx="35">
                  <c:v>100</c:v>
                </c:pt>
                <c:pt idx="36">
                  <c:v>101.23721289343101</c:v>
                </c:pt>
                <c:pt idx="37">
                  <c:v>103.20228957017299</c:v>
                </c:pt>
                <c:pt idx="38">
                  <c:v>104.565372058726</c:v>
                </c:pt>
                <c:pt idx="39">
                  <c:v>103.658172779452</c:v>
                </c:pt>
                <c:pt idx="40">
                  <c:v>102.63616154418899</c:v>
                </c:pt>
                <c:pt idx="41">
                  <c:v>102.57335824888099</c:v>
                </c:pt>
                <c:pt idx="42">
                  <c:v>104.80189003874899</c:v>
                </c:pt>
                <c:pt idx="43">
                  <c:v>107.38756589544801</c:v>
                </c:pt>
                <c:pt idx="44">
                  <c:v>107.37064600821699</c:v>
                </c:pt>
                <c:pt idx="45">
                  <c:v>103.64050637677801</c:v>
                </c:pt>
                <c:pt idx="46">
                  <c:v>101.683797661375</c:v>
                </c:pt>
                <c:pt idx="47">
                  <c:v>101.212244709263</c:v>
                </c:pt>
                <c:pt idx="48">
                  <c:v>102.960122512224</c:v>
                </c:pt>
                <c:pt idx="49">
                  <c:v>102.277816363166</c:v>
                </c:pt>
                <c:pt idx="50">
                  <c:v>100.80627909674701</c:v>
                </c:pt>
                <c:pt idx="51">
                  <c:v>99.403599163417198</c:v>
                </c:pt>
                <c:pt idx="52">
                  <c:v>98.907180051357003</c:v>
                </c:pt>
                <c:pt idx="53">
                  <c:v>99.770356434033005</c:v>
                </c:pt>
                <c:pt idx="54">
                  <c:v>101.408909768721</c:v>
                </c:pt>
                <c:pt idx="55">
                  <c:v>104.475440068721</c:v>
                </c:pt>
                <c:pt idx="56">
                  <c:v>106.83880299792899</c:v>
                </c:pt>
                <c:pt idx="57">
                  <c:v>108.661272097099</c:v>
                </c:pt>
                <c:pt idx="58">
                  <c:v>108.264090376843</c:v>
                </c:pt>
                <c:pt idx="59">
                  <c:v>107.279231042113</c:v>
                </c:pt>
                <c:pt idx="60">
                  <c:v>106.163231175627</c:v>
                </c:pt>
                <c:pt idx="61">
                  <c:v>106.98484251635</c:v>
                </c:pt>
                <c:pt idx="62">
                  <c:v>109.63767743737201</c:v>
                </c:pt>
                <c:pt idx="63">
                  <c:v>112.07425451079099</c:v>
                </c:pt>
                <c:pt idx="64">
                  <c:v>113.37418145142099</c:v>
                </c:pt>
                <c:pt idx="65">
                  <c:v>112.84409802906799</c:v>
                </c:pt>
                <c:pt idx="66">
                  <c:v>112.180964881869</c:v>
                </c:pt>
                <c:pt idx="67">
                  <c:v>111.77335748174001</c:v>
                </c:pt>
                <c:pt idx="68">
                  <c:v>112.569142100112</c:v>
                </c:pt>
                <c:pt idx="69">
                  <c:v>113.832162450441</c:v>
                </c:pt>
                <c:pt idx="70">
                  <c:v>114.99644157252099</c:v>
                </c:pt>
                <c:pt idx="71">
                  <c:v>115.524774724473</c:v>
                </c:pt>
                <c:pt idx="72">
                  <c:v>116.356900796912</c:v>
                </c:pt>
                <c:pt idx="73">
                  <c:v>118.707979215685</c:v>
                </c:pt>
                <c:pt idx="74">
                  <c:v>121.414604571067</c:v>
                </c:pt>
                <c:pt idx="75">
                  <c:v>123.261286759298</c:v>
                </c:pt>
                <c:pt idx="76">
                  <c:v>123.612680197054</c:v>
                </c:pt>
                <c:pt idx="77">
                  <c:v>124.35495866731701</c:v>
                </c:pt>
                <c:pt idx="78">
                  <c:v>125.24345018684301</c:v>
                </c:pt>
                <c:pt idx="79">
                  <c:v>127.372183113147</c:v>
                </c:pt>
                <c:pt idx="80">
                  <c:v>128.85640468579501</c:v>
                </c:pt>
                <c:pt idx="81">
                  <c:v>130.04597074295799</c:v>
                </c:pt>
                <c:pt idx="82">
                  <c:v>129.26105229777801</c:v>
                </c:pt>
                <c:pt idx="83">
                  <c:v>129.53403947272099</c:v>
                </c:pt>
                <c:pt idx="84">
                  <c:v>129.089625358539</c:v>
                </c:pt>
                <c:pt idx="85">
                  <c:v>132.104447036251</c:v>
                </c:pt>
                <c:pt idx="86">
                  <c:v>134.409690933392</c:v>
                </c:pt>
                <c:pt idx="87">
                  <c:v>137.52820934155801</c:v>
                </c:pt>
                <c:pt idx="88">
                  <c:v>139.15858053548499</c:v>
                </c:pt>
                <c:pt idx="89">
                  <c:v>139.928442464434</c:v>
                </c:pt>
                <c:pt idx="90">
                  <c:v>142.11383244488599</c:v>
                </c:pt>
                <c:pt idx="91">
                  <c:v>145.40381283424301</c:v>
                </c:pt>
                <c:pt idx="92">
                  <c:v>149.67378974652999</c:v>
                </c:pt>
                <c:pt idx="93">
                  <c:v>151.22473271087699</c:v>
                </c:pt>
                <c:pt idx="94">
                  <c:v>150.7294552363</c:v>
                </c:pt>
                <c:pt idx="95">
                  <c:v>150.13274415522801</c:v>
                </c:pt>
                <c:pt idx="96">
                  <c:v>150.01366904033699</c:v>
                </c:pt>
                <c:pt idx="97">
                  <c:v>151.62216980704201</c:v>
                </c:pt>
                <c:pt idx="98">
                  <c:v>151.89155481508701</c:v>
                </c:pt>
                <c:pt idx="99">
                  <c:v>153.66768149190301</c:v>
                </c:pt>
                <c:pt idx="100">
                  <c:v>154.141791539747</c:v>
                </c:pt>
                <c:pt idx="101">
                  <c:v>155.717229600867</c:v>
                </c:pt>
                <c:pt idx="102">
                  <c:v>154.88268970365399</c:v>
                </c:pt>
                <c:pt idx="103">
                  <c:v>155.34883327628501</c:v>
                </c:pt>
                <c:pt idx="104">
                  <c:v>154.24465443872401</c:v>
                </c:pt>
                <c:pt idx="105">
                  <c:v>155.52774663240999</c:v>
                </c:pt>
                <c:pt idx="106">
                  <c:v>156.88226547070701</c:v>
                </c:pt>
                <c:pt idx="107">
                  <c:v>160.961986955328</c:v>
                </c:pt>
                <c:pt idx="108">
                  <c:v>163.96539023755901</c:v>
                </c:pt>
                <c:pt idx="109">
                  <c:v>167.24224152216999</c:v>
                </c:pt>
                <c:pt idx="110">
                  <c:v>166.990057572518</c:v>
                </c:pt>
                <c:pt idx="111">
                  <c:v>167.59836927379101</c:v>
                </c:pt>
                <c:pt idx="112">
                  <c:v>166.63477066110099</c:v>
                </c:pt>
                <c:pt idx="113">
                  <c:v>168.34131287993301</c:v>
                </c:pt>
                <c:pt idx="114">
                  <c:v>168.426764854255</c:v>
                </c:pt>
                <c:pt idx="115">
                  <c:v>169.181750427374</c:v>
                </c:pt>
                <c:pt idx="116">
                  <c:v>165.38503828046001</c:v>
                </c:pt>
                <c:pt idx="117">
                  <c:v>160.633137510723</c:v>
                </c:pt>
                <c:pt idx="118">
                  <c:v>154.30406987174601</c:v>
                </c:pt>
                <c:pt idx="119">
                  <c:v>152.182169598873</c:v>
                </c:pt>
                <c:pt idx="120">
                  <c:v>152.86849780305599</c:v>
                </c:pt>
                <c:pt idx="121">
                  <c:v>158.06198130209401</c:v>
                </c:pt>
                <c:pt idx="122">
                  <c:v>161.05556586055701</c:v>
                </c:pt>
                <c:pt idx="123">
                  <c:v>160.66962927647199</c:v>
                </c:pt>
                <c:pt idx="124">
                  <c:v>155.680880660821</c:v>
                </c:pt>
                <c:pt idx="125">
                  <c:v>152.40066333186601</c:v>
                </c:pt>
                <c:pt idx="126">
                  <c:v>151.52219544129801</c:v>
                </c:pt>
                <c:pt idx="127">
                  <c:v>153.19345200010301</c:v>
                </c:pt>
                <c:pt idx="128">
                  <c:v>150.965557021629</c:v>
                </c:pt>
                <c:pt idx="129">
                  <c:v>143.91989926569099</c:v>
                </c:pt>
                <c:pt idx="130">
                  <c:v>134.86384070800801</c:v>
                </c:pt>
                <c:pt idx="131">
                  <c:v>131.90846314764801</c:v>
                </c:pt>
                <c:pt idx="132">
                  <c:v>130.12497238846001</c:v>
                </c:pt>
                <c:pt idx="133">
                  <c:v>126.86371559432099</c:v>
                </c:pt>
                <c:pt idx="134">
                  <c:v>117.401550731811</c:v>
                </c:pt>
                <c:pt idx="135">
                  <c:v>112.028192211123</c:v>
                </c:pt>
                <c:pt idx="136">
                  <c:v>108.66478773954201</c:v>
                </c:pt>
                <c:pt idx="137">
                  <c:v>110.47367299934101</c:v>
                </c:pt>
                <c:pt idx="138">
                  <c:v>110.050552074899</c:v>
                </c:pt>
                <c:pt idx="139">
                  <c:v>108.36469008950201</c:v>
                </c:pt>
                <c:pt idx="140">
                  <c:v>104.027192596863</c:v>
                </c:pt>
                <c:pt idx="141">
                  <c:v>100.673499329479</c:v>
                </c:pt>
                <c:pt idx="142">
                  <c:v>100.726224960023</c:v>
                </c:pt>
                <c:pt idx="143">
                  <c:v>101.80359526303501</c:v>
                </c:pt>
                <c:pt idx="144">
                  <c:v>102.496161943348</c:v>
                </c:pt>
                <c:pt idx="145">
                  <c:v>100.82088162366099</c:v>
                </c:pt>
                <c:pt idx="146">
                  <c:v>101.047828568917</c:v>
                </c:pt>
                <c:pt idx="147">
                  <c:v>103.853598765002</c:v>
                </c:pt>
                <c:pt idx="148">
                  <c:v>106.25214332022399</c:v>
                </c:pt>
                <c:pt idx="149">
                  <c:v>106.403590399097</c:v>
                </c:pt>
                <c:pt idx="150">
                  <c:v>103.459131942425</c:v>
                </c:pt>
                <c:pt idx="151">
                  <c:v>102.154791820005</c:v>
                </c:pt>
                <c:pt idx="152">
                  <c:v>102.325528541438</c:v>
                </c:pt>
                <c:pt idx="153">
                  <c:v>105.264142268979</c:v>
                </c:pt>
                <c:pt idx="154">
                  <c:v>108.399127263709</c:v>
                </c:pt>
                <c:pt idx="155">
                  <c:v>111.30419410395599</c:v>
                </c:pt>
                <c:pt idx="156">
                  <c:v>110.583820399614</c:v>
                </c:pt>
                <c:pt idx="157">
                  <c:v>106.082462374085</c:v>
                </c:pt>
                <c:pt idx="158">
                  <c:v>101.930260504242</c:v>
                </c:pt>
                <c:pt idx="159">
                  <c:v>100.859539656382</c:v>
                </c:pt>
                <c:pt idx="160">
                  <c:v>103.346657091894</c:v>
                </c:pt>
                <c:pt idx="161">
                  <c:v>105.18881447677499</c:v>
                </c:pt>
                <c:pt idx="162">
                  <c:v>107.711568535967</c:v>
                </c:pt>
                <c:pt idx="163">
                  <c:v>109.45489379313599</c:v>
                </c:pt>
                <c:pt idx="164">
                  <c:v>111.02243163743</c:v>
                </c:pt>
                <c:pt idx="165">
                  <c:v>112.97952465519</c:v>
                </c:pt>
                <c:pt idx="166">
                  <c:v>113.142307502032</c:v>
                </c:pt>
                <c:pt idx="167">
                  <c:v>113.45451891467</c:v>
                </c:pt>
                <c:pt idx="168">
                  <c:v>110.506494520667</c:v>
                </c:pt>
                <c:pt idx="169">
                  <c:v>108.3432248484</c:v>
                </c:pt>
                <c:pt idx="170">
                  <c:v>107.31103713141501</c:v>
                </c:pt>
                <c:pt idx="171">
                  <c:v>109.010297248789</c:v>
                </c:pt>
                <c:pt idx="172">
                  <c:v>110.56387159254299</c:v>
                </c:pt>
                <c:pt idx="173">
                  <c:v>112.06588371380199</c:v>
                </c:pt>
                <c:pt idx="174">
                  <c:v>114.201736939789</c:v>
                </c:pt>
                <c:pt idx="175">
                  <c:v>116.297679258256</c:v>
                </c:pt>
                <c:pt idx="176">
                  <c:v>116.524308638257</c:v>
                </c:pt>
                <c:pt idx="177">
                  <c:v>116.05865519647701</c:v>
                </c:pt>
                <c:pt idx="178">
                  <c:v>115.281753785069</c:v>
                </c:pt>
                <c:pt idx="179">
                  <c:v>115.909532002014</c:v>
                </c:pt>
                <c:pt idx="180">
                  <c:v>115.448315021309</c:v>
                </c:pt>
                <c:pt idx="181">
                  <c:v>117.289041597999</c:v>
                </c:pt>
                <c:pt idx="182">
                  <c:v>118.877415033096</c:v>
                </c:pt>
                <c:pt idx="183">
                  <c:v>122.388065954075</c:v>
                </c:pt>
                <c:pt idx="184">
                  <c:v>122.839357059939</c:v>
                </c:pt>
                <c:pt idx="185">
                  <c:v>123.05540898808199</c:v>
                </c:pt>
                <c:pt idx="186">
                  <c:v>122.066796314689</c:v>
                </c:pt>
                <c:pt idx="187">
                  <c:v>122.919966041555</c:v>
                </c:pt>
                <c:pt idx="188">
                  <c:v>123.925480293032</c:v>
                </c:pt>
                <c:pt idx="189">
                  <c:v>125.081021019697</c:v>
                </c:pt>
                <c:pt idx="190">
                  <c:v>126.370201407487</c:v>
                </c:pt>
                <c:pt idx="191">
                  <c:v>127.57410594325199</c:v>
                </c:pt>
                <c:pt idx="192">
                  <c:v>130.001026926338</c:v>
                </c:pt>
                <c:pt idx="193">
                  <c:v>131.56450526927699</c:v>
                </c:pt>
                <c:pt idx="194">
                  <c:v>133.305799331835</c:v>
                </c:pt>
                <c:pt idx="195">
                  <c:v>134.228693320595</c:v>
                </c:pt>
                <c:pt idx="196">
                  <c:v>135.51200130325901</c:v>
                </c:pt>
                <c:pt idx="197">
                  <c:v>136.429400669177</c:v>
                </c:pt>
                <c:pt idx="198">
                  <c:v>137.418456369795</c:v>
                </c:pt>
                <c:pt idx="199">
                  <c:v>138.795569343804</c:v>
                </c:pt>
                <c:pt idx="200">
                  <c:v>140.251167971699</c:v>
                </c:pt>
                <c:pt idx="201">
                  <c:v>141.54237189849701</c:v>
                </c:pt>
                <c:pt idx="202">
                  <c:v>143.60756572701999</c:v>
                </c:pt>
                <c:pt idx="203">
                  <c:v>145.57306645370201</c:v>
                </c:pt>
                <c:pt idx="204">
                  <c:v>148.116359036962</c:v>
                </c:pt>
                <c:pt idx="205">
                  <c:v>147.512016852979</c:v>
                </c:pt>
                <c:pt idx="206">
                  <c:v>148.108028810881</c:v>
                </c:pt>
                <c:pt idx="207">
                  <c:v>148.157367564694</c:v>
                </c:pt>
                <c:pt idx="208">
                  <c:v>150.49309516966201</c:v>
                </c:pt>
                <c:pt idx="209">
                  <c:v>151.194613067891</c:v>
                </c:pt>
                <c:pt idx="210">
                  <c:v>153.35738402237399</c:v>
                </c:pt>
                <c:pt idx="211">
                  <c:v>155.297103185981</c:v>
                </c:pt>
                <c:pt idx="212">
                  <c:v>155.78019279652699</c:v>
                </c:pt>
                <c:pt idx="213">
                  <c:v>153.777849878349</c:v>
                </c:pt>
                <c:pt idx="214">
                  <c:v>152.518579551751</c:v>
                </c:pt>
                <c:pt idx="215">
                  <c:v>154.39464352551599</c:v>
                </c:pt>
                <c:pt idx="216">
                  <c:v>159.022122235213</c:v>
                </c:pt>
                <c:pt idx="217">
                  <c:v>162.24540153154101</c:v>
                </c:pt>
                <c:pt idx="218">
                  <c:v>162.48206368941899</c:v>
                </c:pt>
                <c:pt idx="219">
                  <c:v>160.345744433547</c:v>
                </c:pt>
                <c:pt idx="220">
                  <c:v>160.14793973110201</c:v>
                </c:pt>
                <c:pt idx="221">
                  <c:v>161.87517619033801</c:v>
                </c:pt>
                <c:pt idx="222">
                  <c:v>164.63506587780299</c:v>
                </c:pt>
                <c:pt idx="223">
                  <c:v>167.36823930111899</c:v>
                </c:pt>
                <c:pt idx="224">
                  <c:v>169.227463841591</c:v>
                </c:pt>
                <c:pt idx="225">
                  <c:v>169.80149552865501</c:v>
                </c:pt>
                <c:pt idx="226">
                  <c:v>169.34831286950001</c:v>
                </c:pt>
                <c:pt idx="227">
                  <c:v>168.87270107298099</c:v>
                </c:pt>
                <c:pt idx="228">
                  <c:v>169.394079450649</c:v>
                </c:pt>
                <c:pt idx="229">
                  <c:v>172.24390091868901</c:v>
                </c:pt>
                <c:pt idx="230">
                  <c:v>175.107840245761</c:v>
                </c:pt>
                <c:pt idx="231">
                  <c:v>177.51811899731501</c:v>
                </c:pt>
                <c:pt idx="232">
                  <c:v>178.17333636166501</c:v>
                </c:pt>
                <c:pt idx="233">
                  <c:v>178.615756633166</c:v>
                </c:pt>
                <c:pt idx="234">
                  <c:v>178.87629814896999</c:v>
                </c:pt>
                <c:pt idx="235">
                  <c:v>180.85229564199801</c:v>
                </c:pt>
                <c:pt idx="236">
                  <c:v>182.02879743150601</c:v>
                </c:pt>
                <c:pt idx="237">
                  <c:v>183.28574882003201</c:v>
                </c:pt>
                <c:pt idx="238">
                  <c:v>181.77962768222901</c:v>
                </c:pt>
                <c:pt idx="239">
                  <c:v>182.302618345013</c:v>
                </c:pt>
                <c:pt idx="240">
                  <c:v>185.20158131628099</c:v>
                </c:pt>
                <c:pt idx="241">
                  <c:v>192.02623779479299</c:v>
                </c:pt>
                <c:pt idx="242">
                  <c:v>195.10044085050299</c:v>
                </c:pt>
                <c:pt idx="243">
                  <c:v>194.967655337168</c:v>
                </c:pt>
                <c:pt idx="244">
                  <c:v>192.103910122098</c:v>
                </c:pt>
                <c:pt idx="245">
                  <c:v>192.11661257210801</c:v>
                </c:pt>
                <c:pt idx="246">
                  <c:v>194.679232387273</c:v>
                </c:pt>
                <c:pt idx="247">
                  <c:v>200.112528756486</c:v>
                </c:pt>
                <c:pt idx="248">
                  <c:v>203.38681133328299</c:v>
                </c:pt>
                <c:pt idx="249">
                  <c:v>204.053864362035</c:v>
                </c:pt>
                <c:pt idx="250">
                  <c:v>201.34941963750299</c:v>
                </c:pt>
                <c:pt idx="251">
                  <c:v>200.44716629031501</c:v>
                </c:pt>
                <c:pt idx="252">
                  <c:v>201.88171488939699</c:v>
                </c:pt>
                <c:pt idx="253">
                  <c:v>206.99529323877201</c:v>
                </c:pt>
                <c:pt idx="254">
                  <c:v>210.157612755598</c:v>
                </c:pt>
                <c:pt idx="255">
                  <c:v>210.26313294864599</c:v>
                </c:pt>
                <c:pt idx="256">
                  <c:v>211.35984730528801</c:v>
                </c:pt>
                <c:pt idx="257">
                  <c:v>212.90599981420601</c:v>
                </c:pt>
                <c:pt idx="258">
                  <c:v>214.38805263696099</c:v>
                </c:pt>
                <c:pt idx="259">
                  <c:v>214.47076960776701</c:v>
                </c:pt>
                <c:pt idx="260">
                  <c:v>212.427347090144</c:v>
                </c:pt>
                <c:pt idx="261">
                  <c:v>210.785088138932</c:v>
                </c:pt>
                <c:pt idx="262">
                  <c:v>213.422554691908</c:v>
                </c:pt>
                <c:pt idx="263">
                  <c:v>218.137586917471</c:v>
                </c:pt>
                <c:pt idx="264">
                  <c:v>226.76536066894499</c:v>
                </c:pt>
                <c:pt idx="265">
                  <c:v>234.29440863014301</c:v>
                </c:pt>
                <c:pt idx="266">
                  <c:v>234.00197525784901</c:v>
                </c:pt>
                <c:pt idx="267">
                  <c:v>223.31255809695401</c:v>
                </c:pt>
                <c:pt idx="268">
                  <c:v>210.85256832514699</c:v>
                </c:pt>
                <c:pt idx="269">
                  <c:v>211.74626026195</c:v>
                </c:pt>
                <c:pt idx="270">
                  <c:v>219.70830480227499</c:v>
                </c:pt>
                <c:pt idx="271">
                  <c:v>230.396735089359</c:v>
                </c:pt>
                <c:pt idx="272">
                  <c:v>234.54509159199401</c:v>
                </c:pt>
                <c:pt idx="273">
                  <c:v>237.55705766573399</c:v>
                </c:pt>
                <c:pt idx="274">
                  <c:v>240.14719682791801</c:v>
                </c:pt>
                <c:pt idx="275">
                  <c:v>241.63909278679799</c:v>
                </c:pt>
                <c:pt idx="276">
                  <c:v>240.975690655845</c:v>
                </c:pt>
                <c:pt idx="277">
                  <c:v>240.29345147349801</c:v>
                </c:pt>
                <c:pt idx="278">
                  <c:v>243.57085024139201</c:v>
                </c:pt>
                <c:pt idx="279">
                  <c:v>247.29289930201301</c:v>
                </c:pt>
                <c:pt idx="280">
                  <c:v>251.77757970821801</c:v>
                </c:pt>
                <c:pt idx="281">
                  <c:v>251.35288284919201</c:v>
                </c:pt>
                <c:pt idx="282">
                  <c:v>256.63106519320797</c:v>
                </c:pt>
                <c:pt idx="283">
                  <c:v>256.69013239748602</c:v>
                </c:pt>
                <c:pt idx="284">
                  <c:v>264.32722760028099</c:v>
                </c:pt>
                <c:pt idx="285">
                  <c:v>268.01681691399801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12-4B56-B4B8-57F8C6FBC811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'National-NonDistress'!$T$6:$T$108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'National-NonDistress'!$V$6:$V$108</c:f>
              <c:numCache>
                <c:formatCode>#,##0_);[Red]\(#,##0\)</c:formatCode>
                <c:ptCount val="103"/>
                <c:pt idx="0">
                  <c:v>64.061164443625998</c:v>
                </c:pt>
                <c:pt idx="1">
                  <c:v>62.541339323441697</c:v>
                </c:pt>
                <c:pt idx="2">
                  <c:v>68.952637351210399</c:v>
                </c:pt>
                <c:pt idx="3">
                  <c:v>71.745860909548</c:v>
                </c:pt>
                <c:pt idx="4">
                  <c:v>71.032739043471807</c:v>
                </c:pt>
                <c:pt idx="5">
                  <c:v>74.0464223337204</c:v>
                </c:pt>
                <c:pt idx="6">
                  <c:v>78.626961618033903</c:v>
                </c:pt>
                <c:pt idx="7">
                  <c:v>83.491373321047107</c:v>
                </c:pt>
                <c:pt idx="8">
                  <c:v>82.191438907404802</c:v>
                </c:pt>
                <c:pt idx="9">
                  <c:v>84.477141644649706</c:v>
                </c:pt>
                <c:pt idx="10">
                  <c:v>83.789703777392603</c:v>
                </c:pt>
                <c:pt idx="11">
                  <c:v>91.262039644926503</c:v>
                </c:pt>
                <c:pt idx="12">
                  <c:v>85.6660569371181</c:v>
                </c:pt>
                <c:pt idx="13">
                  <c:v>91.843233999724305</c:v>
                </c:pt>
                <c:pt idx="14">
                  <c:v>94.749479552976695</c:v>
                </c:pt>
                <c:pt idx="15">
                  <c:v>94.393743034061799</c:v>
                </c:pt>
                <c:pt idx="16">
                  <c:v>95.192408949788302</c:v>
                </c:pt>
                <c:pt idx="17">
                  <c:v>101.150624227476</c:v>
                </c:pt>
                <c:pt idx="18">
                  <c:v>101.71164920302699</c:v>
                </c:pt>
                <c:pt idx="19">
                  <c:v>100</c:v>
                </c:pt>
                <c:pt idx="20">
                  <c:v>104.01653211702801</c:v>
                </c:pt>
                <c:pt idx="21">
                  <c:v>101.36092336645299</c:v>
                </c:pt>
                <c:pt idx="22">
                  <c:v>106.91570466567801</c:v>
                </c:pt>
                <c:pt idx="23">
                  <c:v>100.42041065162201</c:v>
                </c:pt>
                <c:pt idx="24">
                  <c:v>100.53966746101101</c:v>
                </c:pt>
                <c:pt idx="25">
                  <c:v>99.094878064887098</c:v>
                </c:pt>
                <c:pt idx="26">
                  <c:v>106.670620678498</c:v>
                </c:pt>
                <c:pt idx="27">
                  <c:v>106.53826978057801</c:v>
                </c:pt>
                <c:pt idx="28">
                  <c:v>110.210531710981</c:v>
                </c:pt>
                <c:pt idx="29">
                  <c:v>112.513896858577</c:v>
                </c:pt>
                <c:pt idx="30">
                  <c:v>112.63492953801401</c:v>
                </c:pt>
                <c:pt idx="31">
                  <c:v>115.166367893027</c:v>
                </c:pt>
                <c:pt idx="32">
                  <c:v>120.856752812137</c:v>
                </c:pt>
                <c:pt idx="33">
                  <c:v>124.202044038042</c:v>
                </c:pt>
                <c:pt idx="34">
                  <c:v>128.62317563926399</c:v>
                </c:pt>
                <c:pt idx="35">
                  <c:v>128.33118952635601</c:v>
                </c:pt>
                <c:pt idx="36">
                  <c:v>133.95028245741699</c:v>
                </c:pt>
                <c:pt idx="37">
                  <c:v>138.48292209255601</c:v>
                </c:pt>
                <c:pt idx="38">
                  <c:v>147.95137629739099</c:v>
                </c:pt>
                <c:pt idx="39">
                  <c:v>148.69123392726701</c:v>
                </c:pt>
                <c:pt idx="40">
                  <c:v>149.63379633236201</c:v>
                </c:pt>
                <c:pt idx="41">
                  <c:v>153.34788623099701</c:v>
                </c:pt>
                <c:pt idx="42">
                  <c:v>155.353570815404</c:v>
                </c:pt>
                <c:pt idx="43">
                  <c:v>160.29133996601101</c:v>
                </c:pt>
                <c:pt idx="44">
                  <c:v>166.45943051588699</c:v>
                </c:pt>
                <c:pt idx="45">
                  <c:v>169.36659981842101</c:v>
                </c:pt>
                <c:pt idx="46">
                  <c:v>167.67507155634499</c:v>
                </c:pt>
                <c:pt idx="47">
                  <c:v>156.29407824334001</c:v>
                </c:pt>
                <c:pt idx="48">
                  <c:v>162.67586568082899</c:v>
                </c:pt>
                <c:pt idx="49">
                  <c:v>157.74033862286399</c:v>
                </c:pt>
                <c:pt idx="50">
                  <c:v>160.79016107626299</c:v>
                </c:pt>
                <c:pt idx="51">
                  <c:v>137.459710659698</c:v>
                </c:pt>
                <c:pt idx="52">
                  <c:v>118.832653035216</c:v>
                </c:pt>
                <c:pt idx="53">
                  <c:v>115.755393788956</c:v>
                </c:pt>
                <c:pt idx="54">
                  <c:v>103.710403920701</c:v>
                </c:pt>
                <c:pt idx="55">
                  <c:v>109.884652595657</c:v>
                </c:pt>
                <c:pt idx="56">
                  <c:v>105.51778531938</c:v>
                </c:pt>
                <c:pt idx="57">
                  <c:v>115.580365356408</c:v>
                </c:pt>
                <c:pt idx="58">
                  <c:v>110.270808370353</c:v>
                </c:pt>
                <c:pt idx="59">
                  <c:v>123.41959162922601</c:v>
                </c:pt>
                <c:pt idx="60">
                  <c:v>111.496368961492</c:v>
                </c:pt>
                <c:pt idx="61">
                  <c:v>116.007527852255</c:v>
                </c:pt>
                <c:pt idx="62">
                  <c:v>120.961203281341</c:v>
                </c:pt>
                <c:pt idx="63">
                  <c:v>122.86664816357001</c:v>
                </c:pt>
                <c:pt idx="64">
                  <c:v>116.53684441142801</c:v>
                </c:pt>
                <c:pt idx="65">
                  <c:v>124.42292859656</c:v>
                </c:pt>
                <c:pt idx="66">
                  <c:v>127.23681439988999</c:v>
                </c:pt>
                <c:pt idx="67">
                  <c:v>129.70318801547199</c:v>
                </c:pt>
                <c:pt idx="68">
                  <c:v>130.51048081878901</c:v>
                </c:pt>
                <c:pt idx="69">
                  <c:v>136.035510036245</c:v>
                </c:pt>
                <c:pt idx="70">
                  <c:v>136.09957268610401</c:v>
                </c:pt>
                <c:pt idx="71">
                  <c:v>143.25986383472701</c:v>
                </c:pt>
                <c:pt idx="72">
                  <c:v>146.69770552515399</c:v>
                </c:pt>
                <c:pt idx="73">
                  <c:v>151.83072321951801</c:v>
                </c:pt>
                <c:pt idx="74">
                  <c:v>153.40397453879399</c:v>
                </c:pt>
                <c:pt idx="75">
                  <c:v>159.67110907532501</c:v>
                </c:pt>
                <c:pt idx="76">
                  <c:v>162.651417195465</c:v>
                </c:pt>
                <c:pt idx="77">
                  <c:v>166.205314537904</c:v>
                </c:pt>
                <c:pt idx="78">
                  <c:v>170.21288262675699</c:v>
                </c:pt>
                <c:pt idx="79">
                  <c:v>170.94116259729699</c:v>
                </c:pt>
                <c:pt idx="80">
                  <c:v>178.61140451528101</c:v>
                </c:pt>
                <c:pt idx="81">
                  <c:v>179.44401259900101</c:v>
                </c:pt>
                <c:pt idx="82">
                  <c:v>186.27268863987999</c:v>
                </c:pt>
                <c:pt idx="83">
                  <c:v>186.28629062798601</c:v>
                </c:pt>
                <c:pt idx="84">
                  <c:v>191.69364542248499</c:v>
                </c:pt>
                <c:pt idx="85">
                  <c:v>196.416444481974</c:v>
                </c:pt>
                <c:pt idx="86">
                  <c:v>201.976231145079</c:v>
                </c:pt>
                <c:pt idx="87">
                  <c:v>200.203858895537</c:v>
                </c:pt>
                <c:pt idx="88">
                  <c:v>214.346235863256</c:v>
                </c:pt>
                <c:pt idx="89">
                  <c:v>212.71016739279301</c:v>
                </c:pt>
                <c:pt idx="90">
                  <c:v>224.810645839361</c:v>
                </c:pt>
                <c:pt idx="91">
                  <c:v>221.26146929368801</c:v>
                </c:pt>
                <c:pt idx="92">
                  <c:v>233.39965075155499</c:v>
                </c:pt>
                <c:pt idx="93">
                  <c:v>234.61740564853</c:v>
                </c:pt>
                <c:pt idx="94">
                  <c:v>234.83243217672899</c:v>
                </c:pt>
                <c:pt idx="95">
                  <c:v>239.31636713419101</c:v>
                </c:pt>
                <c:pt idx="96">
                  <c:v>259.01135717959897</c:v>
                </c:pt>
                <c:pt idx="97">
                  <c:v>233.958486939035</c:v>
                </c:pt>
                <c:pt idx="98">
                  <c:v>260.79424671664799</c:v>
                </c:pt>
                <c:pt idx="99">
                  <c:v>270.070868952328</c:v>
                </c:pt>
                <c:pt idx="100">
                  <c:v>269.05116388213497</c:v>
                </c:pt>
                <c:pt idx="101">
                  <c:v>276.009889023222</c:v>
                </c:pt>
                <c:pt idx="102">
                  <c:v>294.97502503254799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12-4B56-B4B8-57F8C6FB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450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Segment'!$K$6:$K$315</c:f>
              <c:numCache>
                <c:formatCode>[$-409]mmm\-yy;@</c:formatCode>
                <c:ptCount val="310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</c:numCache>
            </c:numRef>
          </c:xVal>
          <c:yVal>
            <c:numRef>
              <c:f>'U.S. VW - By Segment'!$L$6:$L$315</c:f>
              <c:numCache>
                <c:formatCode>0</c:formatCode>
                <c:ptCount val="310"/>
                <c:pt idx="0">
                  <c:v>64.757533717788107</c:v>
                </c:pt>
                <c:pt idx="1">
                  <c:v>63.744721330464799</c:v>
                </c:pt>
                <c:pt idx="2">
                  <c:v>63.497218979570199</c:v>
                </c:pt>
                <c:pt idx="3">
                  <c:v>63.665415231238399</c:v>
                </c:pt>
                <c:pt idx="4">
                  <c:v>63.539286911917799</c:v>
                </c:pt>
                <c:pt idx="5">
                  <c:v>63.684778145808103</c:v>
                </c:pt>
                <c:pt idx="6">
                  <c:v>63.758047283330498</c:v>
                </c:pt>
                <c:pt idx="7">
                  <c:v>63.4295482725434</c:v>
                </c:pt>
                <c:pt idx="8">
                  <c:v>63.157907262319</c:v>
                </c:pt>
                <c:pt idx="9">
                  <c:v>62.651176299314201</c:v>
                </c:pt>
                <c:pt idx="10">
                  <c:v>64.333761266689805</c:v>
                </c:pt>
                <c:pt idx="11">
                  <c:v>67.059068201502001</c:v>
                </c:pt>
                <c:pt idx="12">
                  <c:v>70.725367525314596</c:v>
                </c:pt>
                <c:pt idx="13">
                  <c:v>72.207627425613296</c:v>
                </c:pt>
                <c:pt idx="14">
                  <c:v>72.321407879129595</c:v>
                </c:pt>
                <c:pt idx="15">
                  <c:v>71.411042945930404</c:v>
                </c:pt>
                <c:pt idx="16">
                  <c:v>71.548395332779194</c:v>
                </c:pt>
                <c:pt idx="17">
                  <c:v>72.457364714423505</c:v>
                </c:pt>
                <c:pt idx="18">
                  <c:v>73.753503249721604</c:v>
                </c:pt>
                <c:pt idx="19">
                  <c:v>74.058545433066797</c:v>
                </c:pt>
                <c:pt idx="20">
                  <c:v>75.082139179848795</c:v>
                </c:pt>
                <c:pt idx="21">
                  <c:v>75.6884764056785</c:v>
                </c:pt>
                <c:pt idx="22">
                  <c:v>79.045991262698493</c:v>
                </c:pt>
                <c:pt idx="23">
                  <c:v>81.283200809422596</c:v>
                </c:pt>
                <c:pt idx="24">
                  <c:v>85.572028312280395</c:v>
                </c:pt>
                <c:pt idx="25">
                  <c:v>84.384477609039905</c:v>
                </c:pt>
                <c:pt idx="26">
                  <c:v>83.155822010423194</c:v>
                </c:pt>
                <c:pt idx="27">
                  <c:v>81.293057727901001</c:v>
                </c:pt>
                <c:pt idx="28">
                  <c:v>83.4629257511411</c:v>
                </c:pt>
                <c:pt idx="29">
                  <c:v>86.223188654961504</c:v>
                </c:pt>
                <c:pt idx="30">
                  <c:v>86.748489894425703</c:v>
                </c:pt>
                <c:pt idx="31">
                  <c:v>86.918369435272794</c:v>
                </c:pt>
                <c:pt idx="32">
                  <c:v>86.701828055366903</c:v>
                </c:pt>
                <c:pt idx="33">
                  <c:v>88.021295827234795</c:v>
                </c:pt>
                <c:pt idx="34">
                  <c:v>88.191887341582103</c:v>
                </c:pt>
                <c:pt idx="35">
                  <c:v>88.0127195174273</c:v>
                </c:pt>
                <c:pt idx="36">
                  <c:v>87.537532511107997</c:v>
                </c:pt>
                <c:pt idx="37">
                  <c:v>86.569811157675602</c:v>
                </c:pt>
                <c:pt idx="38">
                  <c:v>85.091776662595194</c:v>
                </c:pt>
                <c:pt idx="39">
                  <c:v>83.884768873404198</c:v>
                </c:pt>
                <c:pt idx="40">
                  <c:v>83.829337704006903</c:v>
                </c:pt>
                <c:pt idx="41">
                  <c:v>85.293347443904906</c:v>
                </c:pt>
                <c:pt idx="42">
                  <c:v>86.826881373343497</c:v>
                </c:pt>
                <c:pt idx="43">
                  <c:v>88.520360388140105</c:v>
                </c:pt>
                <c:pt idx="44">
                  <c:v>89.1982208861304</c:v>
                </c:pt>
                <c:pt idx="45">
                  <c:v>89.995521827204996</c:v>
                </c:pt>
                <c:pt idx="46">
                  <c:v>90.257588587890396</c:v>
                </c:pt>
                <c:pt idx="47">
                  <c:v>90.502658682509406</c:v>
                </c:pt>
                <c:pt idx="48">
                  <c:v>91.093046970485005</c:v>
                </c:pt>
                <c:pt idx="49">
                  <c:v>88.269587224741699</c:v>
                </c:pt>
                <c:pt idx="50">
                  <c:v>85.960643364570799</c:v>
                </c:pt>
                <c:pt idx="51">
                  <c:v>83.956723814098396</c:v>
                </c:pt>
                <c:pt idx="52">
                  <c:v>87.293560204509902</c:v>
                </c:pt>
                <c:pt idx="53">
                  <c:v>91.508227358062598</c:v>
                </c:pt>
                <c:pt idx="54">
                  <c:v>95.068646843188702</c:v>
                </c:pt>
                <c:pt idx="55">
                  <c:v>96.948513337987393</c:v>
                </c:pt>
                <c:pt idx="56">
                  <c:v>98.394185666978203</c:v>
                </c:pt>
                <c:pt idx="57">
                  <c:v>99.536595353549501</c:v>
                </c:pt>
                <c:pt idx="58">
                  <c:v>100.28934083280301</c:v>
                </c:pt>
                <c:pt idx="59">
                  <c:v>100</c:v>
                </c:pt>
                <c:pt idx="60">
                  <c:v>99.982831871740501</c:v>
                </c:pt>
                <c:pt idx="61">
                  <c:v>99.323058764980203</c:v>
                </c:pt>
                <c:pt idx="62">
                  <c:v>99.196619113572297</c:v>
                </c:pt>
                <c:pt idx="63">
                  <c:v>98.806378122448194</c:v>
                </c:pt>
                <c:pt idx="64">
                  <c:v>98.921932533517904</c:v>
                </c:pt>
                <c:pt idx="65">
                  <c:v>99.222063244015899</c:v>
                </c:pt>
                <c:pt idx="66">
                  <c:v>100.282682316219</c:v>
                </c:pt>
                <c:pt idx="67">
                  <c:v>100.49628289242099</c:v>
                </c:pt>
                <c:pt idx="68">
                  <c:v>100.284191845433</c:v>
                </c:pt>
                <c:pt idx="69">
                  <c:v>98.372089373137399</c:v>
                </c:pt>
                <c:pt idx="70">
                  <c:v>96.830593006267605</c:v>
                </c:pt>
                <c:pt idx="71">
                  <c:v>95.260598200636096</c:v>
                </c:pt>
                <c:pt idx="72">
                  <c:v>95.816199741799295</c:v>
                </c:pt>
                <c:pt idx="73">
                  <c:v>96.860663741653696</c:v>
                </c:pt>
                <c:pt idx="74">
                  <c:v>97.999743757861097</c:v>
                </c:pt>
                <c:pt idx="75">
                  <c:v>97.529240482180498</c:v>
                </c:pt>
                <c:pt idx="76">
                  <c:v>97.263981508174197</c:v>
                </c:pt>
                <c:pt idx="77">
                  <c:v>97.297128018343898</c:v>
                </c:pt>
                <c:pt idx="78">
                  <c:v>97.999467674359707</c:v>
                </c:pt>
                <c:pt idx="79">
                  <c:v>98.364205460425595</c:v>
                </c:pt>
                <c:pt idx="80">
                  <c:v>98.746427685261196</c:v>
                </c:pt>
                <c:pt idx="81">
                  <c:v>99.195536048754207</c:v>
                </c:pt>
                <c:pt idx="82">
                  <c:v>100.764278442066</c:v>
                </c:pt>
                <c:pt idx="83">
                  <c:v>102.665855721208</c:v>
                </c:pt>
                <c:pt idx="84">
                  <c:v>105.319181247868</c:v>
                </c:pt>
                <c:pt idx="85">
                  <c:v>106.233970180139</c:v>
                </c:pt>
                <c:pt idx="86">
                  <c:v>106.511742151517</c:v>
                </c:pt>
                <c:pt idx="87">
                  <c:v>105.058099254891</c:v>
                </c:pt>
                <c:pt idx="88">
                  <c:v>105.56481808879499</c:v>
                </c:pt>
                <c:pt idx="89">
                  <c:v>105.506168498449</c:v>
                </c:pt>
                <c:pt idx="90">
                  <c:v>106.04367859759699</c:v>
                </c:pt>
                <c:pt idx="91">
                  <c:v>103.83226991871599</c:v>
                </c:pt>
                <c:pt idx="92">
                  <c:v>102.620606230416</c:v>
                </c:pt>
                <c:pt idx="93">
                  <c:v>102.019094861762</c:v>
                </c:pt>
                <c:pt idx="94">
                  <c:v>102.518479100158</c:v>
                </c:pt>
                <c:pt idx="95">
                  <c:v>103.360387274689</c:v>
                </c:pt>
                <c:pt idx="96">
                  <c:v>104.114625993213</c:v>
                </c:pt>
                <c:pt idx="97">
                  <c:v>107.58503899730999</c:v>
                </c:pt>
                <c:pt idx="98">
                  <c:v>109.782831886991</c:v>
                </c:pt>
                <c:pt idx="99">
                  <c:v>112.29354549479299</c:v>
                </c:pt>
                <c:pt idx="100">
                  <c:v>112.879176475054</c:v>
                </c:pt>
                <c:pt idx="101">
                  <c:v>115.646660940823</c:v>
                </c:pt>
                <c:pt idx="102">
                  <c:v>118.684244356317</c:v>
                </c:pt>
                <c:pt idx="103">
                  <c:v>121.674995890034</c:v>
                </c:pt>
                <c:pt idx="104">
                  <c:v>123.684406205182</c:v>
                </c:pt>
                <c:pt idx="105">
                  <c:v>124.994497568543</c:v>
                </c:pt>
                <c:pt idx="106">
                  <c:v>124.474548782455</c:v>
                </c:pt>
                <c:pt idx="107">
                  <c:v>123.610425233529</c:v>
                </c:pt>
                <c:pt idx="108">
                  <c:v>122.621756739056</c:v>
                </c:pt>
                <c:pt idx="109">
                  <c:v>125.261586749491</c:v>
                </c:pt>
                <c:pt idx="110">
                  <c:v>126.892283901993</c:v>
                </c:pt>
                <c:pt idx="111">
                  <c:v>128.58231699117701</c:v>
                </c:pt>
                <c:pt idx="112">
                  <c:v>128.39548045302999</c:v>
                </c:pt>
                <c:pt idx="113">
                  <c:v>129.61234561265599</c:v>
                </c:pt>
                <c:pt idx="114">
                  <c:v>131.53391411299799</c:v>
                </c:pt>
                <c:pt idx="115">
                  <c:v>133.28374897084899</c:v>
                </c:pt>
                <c:pt idx="116">
                  <c:v>135.10780080370799</c:v>
                </c:pt>
                <c:pt idx="117">
                  <c:v>136.845035406514</c:v>
                </c:pt>
                <c:pt idx="118">
                  <c:v>138.53726623081101</c:v>
                </c:pt>
                <c:pt idx="119">
                  <c:v>139.58648359462899</c:v>
                </c:pt>
                <c:pt idx="120">
                  <c:v>140.54491147320101</c:v>
                </c:pt>
                <c:pt idx="121">
                  <c:v>142.01604739962701</c:v>
                </c:pt>
                <c:pt idx="122">
                  <c:v>144.22967420694599</c:v>
                </c:pt>
                <c:pt idx="123">
                  <c:v>146.17673177390699</c:v>
                </c:pt>
                <c:pt idx="124">
                  <c:v>147.78673840045099</c:v>
                </c:pt>
                <c:pt idx="125">
                  <c:v>149.83342736739101</c:v>
                </c:pt>
                <c:pt idx="126">
                  <c:v>152.413310904914</c:v>
                </c:pt>
                <c:pt idx="127">
                  <c:v>154.422301836434</c:v>
                </c:pt>
                <c:pt idx="128">
                  <c:v>154.51166554977499</c:v>
                </c:pt>
                <c:pt idx="129">
                  <c:v>154.369696402545</c:v>
                </c:pt>
                <c:pt idx="130">
                  <c:v>154.78315980883599</c:v>
                </c:pt>
                <c:pt idx="131">
                  <c:v>157.25019874629501</c:v>
                </c:pt>
                <c:pt idx="132">
                  <c:v>158.83662655320299</c:v>
                </c:pt>
                <c:pt idx="133">
                  <c:v>161.341783029982</c:v>
                </c:pt>
                <c:pt idx="134">
                  <c:v>162.266428337957</c:v>
                </c:pt>
                <c:pt idx="135">
                  <c:v>164.94517701407</c:v>
                </c:pt>
                <c:pt idx="136">
                  <c:v>166.61930465825401</c:v>
                </c:pt>
                <c:pt idx="137">
                  <c:v>169.434612927388</c:v>
                </c:pt>
                <c:pt idx="138">
                  <c:v>171.14322483520999</c:v>
                </c:pt>
                <c:pt idx="139">
                  <c:v>172.551036697619</c:v>
                </c:pt>
                <c:pt idx="140">
                  <c:v>172.648887587947</c:v>
                </c:pt>
                <c:pt idx="141">
                  <c:v>172.394941722721</c:v>
                </c:pt>
                <c:pt idx="142">
                  <c:v>172.310211872683</c:v>
                </c:pt>
                <c:pt idx="143">
                  <c:v>171.46527522012599</c:v>
                </c:pt>
                <c:pt idx="144">
                  <c:v>169.65289578614701</c:v>
                </c:pt>
                <c:pt idx="145">
                  <c:v>163.443899273738</c:v>
                </c:pt>
                <c:pt idx="146">
                  <c:v>157.585175359235</c:v>
                </c:pt>
                <c:pt idx="147">
                  <c:v>152.444616337285</c:v>
                </c:pt>
                <c:pt idx="148">
                  <c:v>155.558150127</c:v>
                </c:pt>
                <c:pt idx="149">
                  <c:v>160.090854548533</c:v>
                </c:pt>
                <c:pt idx="150">
                  <c:v>164.08861588911901</c:v>
                </c:pt>
                <c:pt idx="151">
                  <c:v>160.13216769058499</c:v>
                </c:pt>
                <c:pt idx="152">
                  <c:v>156.303728304136</c:v>
                </c:pt>
                <c:pt idx="153">
                  <c:v>153.29193066986301</c:v>
                </c:pt>
                <c:pt idx="154">
                  <c:v>152.83829863797399</c:v>
                </c:pt>
                <c:pt idx="155">
                  <c:v>151.545336861435</c:v>
                </c:pt>
                <c:pt idx="156">
                  <c:v>151.04339715402099</c:v>
                </c:pt>
                <c:pt idx="157">
                  <c:v>148.03764311837699</c:v>
                </c:pt>
                <c:pt idx="158">
                  <c:v>142.83539143796099</c:v>
                </c:pt>
                <c:pt idx="159">
                  <c:v>135.198421443602</c:v>
                </c:pt>
                <c:pt idx="160">
                  <c:v>124.938754027001</c:v>
                </c:pt>
                <c:pt idx="161">
                  <c:v>117.02557512652299</c:v>
                </c:pt>
                <c:pt idx="162">
                  <c:v>111.001164868608</c:v>
                </c:pt>
                <c:pt idx="163">
                  <c:v>112.45519129834599</c:v>
                </c:pt>
                <c:pt idx="164">
                  <c:v>113.961790198824</c:v>
                </c:pt>
                <c:pt idx="165">
                  <c:v>113.920616067956</c:v>
                </c:pt>
                <c:pt idx="166">
                  <c:v>110.21000274366</c:v>
                </c:pt>
                <c:pt idx="167">
                  <c:v>106.644040999192</c:v>
                </c:pt>
                <c:pt idx="168">
                  <c:v>105.540622057189</c:v>
                </c:pt>
                <c:pt idx="169">
                  <c:v>106.881792595324</c:v>
                </c:pt>
                <c:pt idx="170">
                  <c:v>109.80339178849</c:v>
                </c:pt>
                <c:pt idx="171">
                  <c:v>113.83106926484101</c:v>
                </c:pt>
                <c:pt idx="172">
                  <c:v>116.936571696225</c:v>
                </c:pt>
                <c:pt idx="173">
                  <c:v>117.81334402596499</c:v>
                </c:pt>
                <c:pt idx="174">
                  <c:v>116.92694432178</c:v>
                </c:pt>
                <c:pt idx="175">
                  <c:v>116.58281594458499</c:v>
                </c:pt>
                <c:pt idx="176">
                  <c:v>117.260848292482</c:v>
                </c:pt>
                <c:pt idx="177">
                  <c:v>118.18629648104999</c:v>
                </c:pt>
                <c:pt idx="178">
                  <c:v>116.958150193725</c:v>
                </c:pt>
                <c:pt idx="179">
                  <c:v>117.198621737897</c:v>
                </c:pt>
                <c:pt idx="180">
                  <c:v>118.02179724033</c:v>
                </c:pt>
                <c:pt idx="181">
                  <c:v>121.15769234637401</c:v>
                </c:pt>
                <c:pt idx="182">
                  <c:v>121.810615583325</c:v>
                </c:pt>
                <c:pt idx="183">
                  <c:v>121.73221650964599</c:v>
                </c:pt>
                <c:pt idx="184">
                  <c:v>120.908486239845</c:v>
                </c:pt>
                <c:pt idx="185">
                  <c:v>120.662052806011</c:v>
                </c:pt>
                <c:pt idx="186">
                  <c:v>118.96782838805601</c:v>
                </c:pt>
                <c:pt idx="187">
                  <c:v>118.088796901932</c:v>
                </c:pt>
                <c:pt idx="188">
                  <c:v>118.484925179683</c:v>
                </c:pt>
                <c:pt idx="189">
                  <c:v>120.986793556577</c:v>
                </c:pt>
                <c:pt idx="190">
                  <c:v>123.09623210872201</c:v>
                </c:pt>
                <c:pt idx="191">
                  <c:v>125.204367098877</c:v>
                </c:pt>
                <c:pt idx="192">
                  <c:v>126.361654238643</c:v>
                </c:pt>
                <c:pt idx="193">
                  <c:v>127.033899345359</c:v>
                </c:pt>
                <c:pt idx="194">
                  <c:v>125.326178351633</c:v>
                </c:pt>
                <c:pt idx="195">
                  <c:v>124.586993137596</c:v>
                </c:pt>
                <c:pt idx="196">
                  <c:v>123.841650364137</c:v>
                </c:pt>
                <c:pt idx="197">
                  <c:v>125.549524693759</c:v>
                </c:pt>
                <c:pt idx="198">
                  <c:v>126.50480534069401</c:v>
                </c:pt>
                <c:pt idx="199">
                  <c:v>127.594066203159</c:v>
                </c:pt>
                <c:pt idx="200">
                  <c:v>127.294291951094</c:v>
                </c:pt>
                <c:pt idx="201">
                  <c:v>127.614877657237</c:v>
                </c:pt>
                <c:pt idx="202">
                  <c:v>127.957232085158</c:v>
                </c:pt>
                <c:pt idx="203">
                  <c:v>129.14673250734</c:v>
                </c:pt>
                <c:pt idx="204">
                  <c:v>129.493299496867</c:v>
                </c:pt>
                <c:pt idx="205">
                  <c:v>130.123917712213</c:v>
                </c:pt>
                <c:pt idx="206">
                  <c:v>131.62658507903899</c:v>
                </c:pt>
                <c:pt idx="207">
                  <c:v>133.63335074470399</c:v>
                </c:pt>
                <c:pt idx="208">
                  <c:v>136.82057211755401</c:v>
                </c:pt>
                <c:pt idx="209">
                  <c:v>138.93019245795699</c:v>
                </c:pt>
                <c:pt idx="210">
                  <c:v>142.55529752423101</c:v>
                </c:pt>
                <c:pt idx="211">
                  <c:v>143.95401534137901</c:v>
                </c:pt>
                <c:pt idx="212">
                  <c:v>146.785655297495</c:v>
                </c:pt>
                <c:pt idx="213">
                  <c:v>147.03780687419399</c:v>
                </c:pt>
                <c:pt idx="214">
                  <c:v>147.754067900243</c:v>
                </c:pt>
                <c:pt idx="215">
                  <c:v>145.84593166614201</c:v>
                </c:pt>
                <c:pt idx="216">
                  <c:v>145.079103233403</c:v>
                </c:pt>
                <c:pt idx="217">
                  <c:v>144.03052085295599</c:v>
                </c:pt>
                <c:pt idx="218">
                  <c:v>145.04267447513499</c:v>
                </c:pt>
                <c:pt idx="219">
                  <c:v>146.42774192909599</c:v>
                </c:pt>
                <c:pt idx="220">
                  <c:v>148.58993900103999</c:v>
                </c:pt>
                <c:pt idx="221">
                  <c:v>150.19263826411299</c:v>
                </c:pt>
                <c:pt idx="222">
                  <c:v>151.34171969997001</c:v>
                </c:pt>
                <c:pt idx="223">
                  <c:v>152.699981548946</c:v>
                </c:pt>
                <c:pt idx="224">
                  <c:v>153.65373128364999</c:v>
                </c:pt>
                <c:pt idx="225">
                  <c:v>155.429942128812</c:v>
                </c:pt>
                <c:pt idx="226">
                  <c:v>156.36666314736499</c:v>
                </c:pt>
                <c:pt idx="227">
                  <c:v>159.87599388020499</c:v>
                </c:pt>
                <c:pt idx="228">
                  <c:v>162.75795938074</c:v>
                </c:pt>
                <c:pt idx="229">
                  <c:v>167.60793073952101</c:v>
                </c:pt>
                <c:pt idx="230">
                  <c:v>166.75937568546499</c:v>
                </c:pt>
                <c:pt idx="231">
                  <c:v>167.88235350360901</c:v>
                </c:pt>
                <c:pt idx="232">
                  <c:v>167.38286355028299</c:v>
                </c:pt>
                <c:pt idx="233">
                  <c:v>169.92789400127899</c:v>
                </c:pt>
                <c:pt idx="234">
                  <c:v>169.52052709092399</c:v>
                </c:pt>
                <c:pt idx="235">
                  <c:v>169.05384408945</c:v>
                </c:pt>
                <c:pt idx="236">
                  <c:v>169.80064680240699</c:v>
                </c:pt>
                <c:pt idx="237">
                  <c:v>169.885719795352</c:v>
                </c:pt>
                <c:pt idx="238">
                  <c:v>170.59004684604301</c:v>
                </c:pt>
                <c:pt idx="239">
                  <c:v>169.13821728767101</c:v>
                </c:pt>
                <c:pt idx="240">
                  <c:v>167.73325693841099</c:v>
                </c:pt>
                <c:pt idx="241">
                  <c:v>164.90553403180201</c:v>
                </c:pt>
                <c:pt idx="242">
                  <c:v>162.948204855201</c:v>
                </c:pt>
                <c:pt idx="243">
                  <c:v>163.400456954589</c:v>
                </c:pt>
                <c:pt idx="244">
                  <c:v>167.08635801198199</c:v>
                </c:pt>
                <c:pt idx="245">
                  <c:v>171.73424938644101</c:v>
                </c:pt>
                <c:pt idx="246">
                  <c:v>175.44157844492901</c:v>
                </c:pt>
                <c:pt idx="247">
                  <c:v>176.61616149342399</c:v>
                </c:pt>
                <c:pt idx="248">
                  <c:v>176.39472493546401</c:v>
                </c:pt>
                <c:pt idx="249">
                  <c:v>177.52129460960501</c:v>
                </c:pt>
                <c:pt idx="250">
                  <c:v>177.91933183434799</c:v>
                </c:pt>
                <c:pt idx="251">
                  <c:v>178.10726014969501</c:v>
                </c:pt>
                <c:pt idx="252">
                  <c:v>175.68483219722799</c:v>
                </c:pt>
                <c:pt idx="253">
                  <c:v>174.30375267765899</c:v>
                </c:pt>
                <c:pt idx="254">
                  <c:v>175.95767622633099</c:v>
                </c:pt>
                <c:pt idx="255">
                  <c:v>178.67569920822399</c:v>
                </c:pt>
                <c:pt idx="256">
                  <c:v>181.57596748532501</c:v>
                </c:pt>
                <c:pt idx="257">
                  <c:v>182.401376636572</c:v>
                </c:pt>
                <c:pt idx="258">
                  <c:v>182.662043405795</c:v>
                </c:pt>
                <c:pt idx="259">
                  <c:v>184.19767943109201</c:v>
                </c:pt>
                <c:pt idx="260">
                  <c:v>186.59868781202201</c:v>
                </c:pt>
                <c:pt idx="261">
                  <c:v>190.71490953282799</c:v>
                </c:pt>
                <c:pt idx="262">
                  <c:v>190.969027289953</c:v>
                </c:pt>
                <c:pt idx="263">
                  <c:v>188.30228789642101</c:v>
                </c:pt>
                <c:pt idx="264">
                  <c:v>184.02048296905701</c:v>
                </c:pt>
                <c:pt idx="265">
                  <c:v>185.76028258306499</c:v>
                </c:pt>
                <c:pt idx="266">
                  <c:v>191.461094755684</c:v>
                </c:pt>
                <c:pt idx="267">
                  <c:v>198.158023348222</c:v>
                </c:pt>
                <c:pt idx="268">
                  <c:v>197.009450996883</c:v>
                </c:pt>
                <c:pt idx="269">
                  <c:v>192.79508698351</c:v>
                </c:pt>
                <c:pt idx="270">
                  <c:v>189.65958699180001</c:v>
                </c:pt>
                <c:pt idx="271">
                  <c:v>190.98838981586201</c:v>
                </c:pt>
                <c:pt idx="272">
                  <c:v>192.83320945309299</c:v>
                </c:pt>
                <c:pt idx="273">
                  <c:v>192.25895005024</c:v>
                </c:pt>
                <c:pt idx="274">
                  <c:v>191.317495223745</c:v>
                </c:pt>
                <c:pt idx="275">
                  <c:v>191.04425936784099</c:v>
                </c:pt>
                <c:pt idx="276">
                  <c:v>193.40898931031501</c:v>
                </c:pt>
                <c:pt idx="277">
                  <c:v>196.14189824050001</c:v>
                </c:pt>
                <c:pt idx="278">
                  <c:v>198.02183969513001</c:v>
                </c:pt>
                <c:pt idx="279">
                  <c:v>200.77830501562099</c:v>
                </c:pt>
                <c:pt idx="280">
                  <c:v>204.41380750889499</c:v>
                </c:pt>
                <c:pt idx="281">
                  <c:v>210.02478638088601</c:v>
                </c:pt>
                <c:pt idx="282">
                  <c:v>212.396748745076</c:v>
                </c:pt>
                <c:pt idx="283">
                  <c:v>211.54294702446299</c:v>
                </c:pt>
                <c:pt idx="284">
                  <c:v>208.837316289738</c:v>
                </c:pt>
                <c:pt idx="285">
                  <c:v>206.94804996287999</c:v>
                </c:pt>
                <c:pt idx="286">
                  <c:v>206.236201445185</c:v>
                </c:pt>
                <c:pt idx="287">
                  <c:v>206.04573181354499</c:v>
                </c:pt>
                <c:pt idx="288">
                  <c:v>205.716774386732</c:v>
                </c:pt>
                <c:pt idx="289">
                  <c:v>207.323446478432</c:v>
                </c:pt>
                <c:pt idx="290">
                  <c:v>209.83355358328399</c:v>
                </c:pt>
                <c:pt idx="291">
                  <c:v>211.24403858633599</c:v>
                </c:pt>
                <c:pt idx="292">
                  <c:v>208.92109318927001</c:v>
                </c:pt>
                <c:pt idx="293">
                  <c:v>205.615366014362</c:v>
                </c:pt>
                <c:pt idx="294">
                  <c:v>205.43028439260499</c:v>
                </c:pt>
                <c:pt idx="295">
                  <c:v>207.02280284613201</c:v>
                </c:pt>
                <c:pt idx="296">
                  <c:v>210.21985645262501</c:v>
                </c:pt>
                <c:pt idx="297">
                  <c:v>212.12656260587701</c:v>
                </c:pt>
                <c:pt idx="298">
                  <c:v>217.325966983352</c:v>
                </c:pt>
                <c:pt idx="299">
                  <c:v>217.430116562721</c:v>
                </c:pt>
                <c:pt idx="300">
                  <c:v>217.32064468047801</c:v>
                </c:pt>
                <c:pt idx="301">
                  <c:v>213.824728208739</c:v>
                </c:pt>
                <c:pt idx="302">
                  <c:v>218.364192653526</c:v>
                </c:pt>
                <c:pt idx="303">
                  <c:v>221.51390488249601</c:v>
                </c:pt>
                <c:pt idx="304">
                  <c:v>224.18970066649399</c:v>
                </c:pt>
                <c:pt idx="305">
                  <c:v>224.11131926452501</c:v>
                </c:pt>
                <c:pt idx="306">
                  <c:v>228.40776528223</c:v>
                </c:pt>
                <c:pt idx="307">
                  <c:v>234.04446094550801</c:v>
                </c:pt>
                <c:pt idx="308">
                  <c:v>237.660724817633</c:v>
                </c:pt>
                <c:pt idx="309">
                  <c:v>236.89580214057699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03-4A92-B690-59E6F0E10AE7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Segment'!$K$6:$K$315</c:f>
              <c:numCache>
                <c:formatCode>[$-409]mmm\-yy;@</c:formatCode>
                <c:ptCount val="310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</c:numCache>
            </c:numRef>
          </c:xVal>
          <c:yVal>
            <c:numRef>
              <c:f>'U.S. VW - By Segment'!$M$6:$M$315</c:f>
              <c:numCache>
                <c:formatCode>0</c:formatCode>
                <c:ptCount val="310"/>
                <c:pt idx="0">
                  <c:v>70.535079892787095</c:v>
                </c:pt>
                <c:pt idx="1">
                  <c:v>68.1581889198971</c:v>
                </c:pt>
                <c:pt idx="2">
                  <c:v>66.612001941389394</c:v>
                </c:pt>
                <c:pt idx="3">
                  <c:v>66.124278843287598</c:v>
                </c:pt>
                <c:pt idx="4">
                  <c:v>64.798713290131303</c:v>
                </c:pt>
                <c:pt idx="5">
                  <c:v>65.616028152700594</c:v>
                </c:pt>
                <c:pt idx="6">
                  <c:v>66.853747945559903</c:v>
                </c:pt>
                <c:pt idx="7">
                  <c:v>68.584406182820501</c:v>
                </c:pt>
                <c:pt idx="8">
                  <c:v>68.764880218125597</c:v>
                </c:pt>
                <c:pt idx="9">
                  <c:v>68.512580302713005</c:v>
                </c:pt>
                <c:pt idx="10">
                  <c:v>67.835120156822498</c:v>
                </c:pt>
                <c:pt idx="11">
                  <c:v>68.306568791873801</c:v>
                </c:pt>
                <c:pt idx="12">
                  <c:v>68.312580993606204</c:v>
                </c:pt>
                <c:pt idx="13">
                  <c:v>69.291154267596795</c:v>
                </c:pt>
                <c:pt idx="14">
                  <c:v>69.013207776851502</c:v>
                </c:pt>
                <c:pt idx="15">
                  <c:v>69.579032584618702</c:v>
                </c:pt>
                <c:pt idx="16">
                  <c:v>70.282256540960404</c:v>
                </c:pt>
                <c:pt idx="17">
                  <c:v>70.903684783756503</c:v>
                </c:pt>
                <c:pt idx="18">
                  <c:v>71.705101664135299</c:v>
                </c:pt>
                <c:pt idx="19">
                  <c:v>72.159188444584103</c:v>
                </c:pt>
                <c:pt idx="20">
                  <c:v>74.398223288218404</c:v>
                </c:pt>
                <c:pt idx="21">
                  <c:v>76.0024038350833</c:v>
                </c:pt>
                <c:pt idx="22">
                  <c:v>76.819119646564701</c:v>
                </c:pt>
                <c:pt idx="23">
                  <c:v>77.583663594313506</c:v>
                </c:pt>
                <c:pt idx="24">
                  <c:v>78.409182718189498</c:v>
                </c:pt>
                <c:pt idx="25">
                  <c:v>80.182014315999794</c:v>
                </c:pt>
                <c:pt idx="26">
                  <c:v>80.338990234182702</c:v>
                </c:pt>
                <c:pt idx="27">
                  <c:v>80.479501028035003</c:v>
                </c:pt>
                <c:pt idx="28">
                  <c:v>79.794693030875706</c:v>
                </c:pt>
                <c:pt idx="29">
                  <c:v>80.263670821966301</c:v>
                </c:pt>
                <c:pt idx="30">
                  <c:v>81.215407383955807</c:v>
                </c:pt>
                <c:pt idx="31">
                  <c:v>82.446696467852604</c:v>
                </c:pt>
                <c:pt idx="32">
                  <c:v>82.177295129594498</c:v>
                </c:pt>
                <c:pt idx="33">
                  <c:v>80.265468781789593</c:v>
                </c:pt>
                <c:pt idx="34">
                  <c:v>80.214216252270603</c:v>
                </c:pt>
                <c:pt idx="35">
                  <c:v>80.500526535571396</c:v>
                </c:pt>
                <c:pt idx="36">
                  <c:v>82.410706607493694</c:v>
                </c:pt>
                <c:pt idx="37">
                  <c:v>81.0969503957716</c:v>
                </c:pt>
                <c:pt idx="38">
                  <c:v>81.121398140259899</c:v>
                </c:pt>
                <c:pt idx="39">
                  <c:v>81.175098410504205</c:v>
                </c:pt>
                <c:pt idx="40">
                  <c:v>82.6114421199497</c:v>
                </c:pt>
                <c:pt idx="41">
                  <c:v>83.745718425121098</c:v>
                </c:pt>
                <c:pt idx="42">
                  <c:v>85.278884897805995</c:v>
                </c:pt>
                <c:pt idx="43">
                  <c:v>88.954135844718095</c:v>
                </c:pt>
                <c:pt idx="44">
                  <c:v>92.773323347637898</c:v>
                </c:pt>
                <c:pt idx="45">
                  <c:v>95.198458406031094</c:v>
                </c:pt>
                <c:pt idx="46">
                  <c:v>94.938763897736493</c:v>
                </c:pt>
                <c:pt idx="47">
                  <c:v>93.803854272264402</c:v>
                </c:pt>
                <c:pt idx="48">
                  <c:v>93.677089225611297</c:v>
                </c:pt>
                <c:pt idx="49">
                  <c:v>93.9354958956541</c:v>
                </c:pt>
                <c:pt idx="50">
                  <c:v>95.147126414893293</c:v>
                </c:pt>
                <c:pt idx="51">
                  <c:v>94.94409121772</c:v>
                </c:pt>
                <c:pt idx="52">
                  <c:v>94.751401575285399</c:v>
                </c:pt>
                <c:pt idx="53">
                  <c:v>93.923156767536696</c:v>
                </c:pt>
                <c:pt idx="54">
                  <c:v>94.893152313998897</c:v>
                </c:pt>
                <c:pt idx="55">
                  <c:v>95.974290435211799</c:v>
                </c:pt>
                <c:pt idx="56">
                  <c:v>97.108357232806398</c:v>
                </c:pt>
                <c:pt idx="57">
                  <c:v>97.947918011483694</c:v>
                </c:pt>
                <c:pt idx="58">
                  <c:v>98.772400697787702</c:v>
                </c:pt>
                <c:pt idx="59">
                  <c:v>100</c:v>
                </c:pt>
                <c:pt idx="60">
                  <c:v>100.59335662735199</c:v>
                </c:pt>
                <c:pt idx="61">
                  <c:v>101.42801859788599</c:v>
                </c:pt>
                <c:pt idx="62">
                  <c:v>101.34531452995699</c:v>
                </c:pt>
                <c:pt idx="63">
                  <c:v>101.29631812705399</c:v>
                </c:pt>
                <c:pt idx="64">
                  <c:v>101.775989204645</c:v>
                </c:pt>
                <c:pt idx="65">
                  <c:v>103.030096425118</c:v>
                </c:pt>
                <c:pt idx="66">
                  <c:v>104.10489973575299</c:v>
                </c:pt>
                <c:pt idx="67">
                  <c:v>104.40786046996701</c:v>
                </c:pt>
                <c:pt idx="68">
                  <c:v>104.47219177815001</c:v>
                </c:pt>
                <c:pt idx="69">
                  <c:v>104.52326554936801</c:v>
                </c:pt>
                <c:pt idx="70">
                  <c:v>104.50998768409799</c:v>
                </c:pt>
                <c:pt idx="71">
                  <c:v>104.947790090672</c:v>
                </c:pt>
                <c:pt idx="72">
                  <c:v>106.32345010263199</c:v>
                </c:pt>
                <c:pt idx="73">
                  <c:v>108.490395959021</c:v>
                </c:pt>
                <c:pt idx="74">
                  <c:v>109.660371688555</c:v>
                </c:pt>
                <c:pt idx="75">
                  <c:v>111.239988883452</c:v>
                </c:pt>
                <c:pt idx="76">
                  <c:v>111.187207226466</c:v>
                </c:pt>
                <c:pt idx="77">
                  <c:v>112.107056134936</c:v>
                </c:pt>
                <c:pt idx="78">
                  <c:v>110.870921467081</c:v>
                </c:pt>
                <c:pt idx="79">
                  <c:v>110.60840633134301</c:v>
                </c:pt>
                <c:pt idx="80">
                  <c:v>109.712280532261</c:v>
                </c:pt>
                <c:pt idx="81">
                  <c:v>110.74996700816</c:v>
                </c:pt>
                <c:pt idx="82">
                  <c:v>112.52519657972501</c:v>
                </c:pt>
                <c:pt idx="83">
                  <c:v>115.14146174909401</c:v>
                </c:pt>
                <c:pt idx="84">
                  <c:v>116.86593320996801</c:v>
                </c:pt>
                <c:pt idx="85">
                  <c:v>117.795044814101</c:v>
                </c:pt>
                <c:pt idx="86">
                  <c:v>118.037350827343</c:v>
                </c:pt>
                <c:pt idx="87">
                  <c:v>118.917903171297</c:v>
                </c:pt>
                <c:pt idx="88">
                  <c:v>119.834214249388</c:v>
                </c:pt>
                <c:pt idx="89">
                  <c:v>121.217546403325</c:v>
                </c:pt>
                <c:pt idx="90">
                  <c:v>121.89508305431001</c:v>
                </c:pt>
                <c:pt idx="91">
                  <c:v>122.27064626889999</c:v>
                </c:pt>
                <c:pt idx="92">
                  <c:v>121.498092551864</c:v>
                </c:pt>
                <c:pt idx="93">
                  <c:v>120.892141248307</c:v>
                </c:pt>
                <c:pt idx="94">
                  <c:v>121.256991136979</c:v>
                </c:pt>
                <c:pt idx="95">
                  <c:v>122.931803193772</c:v>
                </c:pt>
                <c:pt idx="96">
                  <c:v>124.019849140189</c:v>
                </c:pt>
                <c:pt idx="97">
                  <c:v>124.151770011604</c:v>
                </c:pt>
                <c:pt idx="98">
                  <c:v>124.295613648944</c:v>
                </c:pt>
                <c:pt idx="99">
                  <c:v>125.62150539510399</c:v>
                </c:pt>
                <c:pt idx="100">
                  <c:v>127.71177262819501</c:v>
                </c:pt>
                <c:pt idx="101">
                  <c:v>129.45181643424201</c:v>
                </c:pt>
                <c:pt idx="102">
                  <c:v>131.73509100418701</c:v>
                </c:pt>
                <c:pt idx="103">
                  <c:v>134.13679993190499</c:v>
                </c:pt>
                <c:pt idx="104">
                  <c:v>136.63660634155099</c:v>
                </c:pt>
                <c:pt idx="105">
                  <c:v>137.10721466217501</c:v>
                </c:pt>
                <c:pt idx="106">
                  <c:v>137.94872341859599</c:v>
                </c:pt>
                <c:pt idx="107">
                  <c:v>138.189589644932</c:v>
                </c:pt>
                <c:pt idx="108">
                  <c:v>140.395368683116</c:v>
                </c:pt>
                <c:pt idx="109">
                  <c:v>141.66659099188701</c:v>
                </c:pt>
                <c:pt idx="110">
                  <c:v>144.05740224583701</c:v>
                </c:pt>
                <c:pt idx="111">
                  <c:v>145.25562599419601</c:v>
                </c:pt>
                <c:pt idx="112">
                  <c:v>146.74573056322501</c:v>
                </c:pt>
                <c:pt idx="113">
                  <c:v>148.76281417369299</c:v>
                </c:pt>
                <c:pt idx="114">
                  <c:v>151.72304561388501</c:v>
                </c:pt>
                <c:pt idx="115">
                  <c:v>155.595663546916</c:v>
                </c:pt>
                <c:pt idx="116">
                  <c:v>159.30517991328901</c:v>
                </c:pt>
                <c:pt idx="117">
                  <c:v>164.23101038055901</c:v>
                </c:pt>
                <c:pt idx="118">
                  <c:v>167.262819567158</c:v>
                </c:pt>
                <c:pt idx="119">
                  <c:v>168.563966071343</c:v>
                </c:pt>
                <c:pt idx="120">
                  <c:v>166.041663260967</c:v>
                </c:pt>
                <c:pt idx="121">
                  <c:v>164.868979830906</c:v>
                </c:pt>
                <c:pt idx="122">
                  <c:v>164.22133930399599</c:v>
                </c:pt>
                <c:pt idx="123">
                  <c:v>164.59804827117799</c:v>
                </c:pt>
                <c:pt idx="124">
                  <c:v>163.99650119614699</c:v>
                </c:pt>
                <c:pt idx="125">
                  <c:v>162.67366343735301</c:v>
                </c:pt>
                <c:pt idx="126">
                  <c:v>161.914989560327</c:v>
                </c:pt>
                <c:pt idx="127">
                  <c:v>161.10723932291</c:v>
                </c:pt>
                <c:pt idx="128">
                  <c:v>160.839999780705</c:v>
                </c:pt>
                <c:pt idx="129">
                  <c:v>167.50360052636401</c:v>
                </c:pt>
                <c:pt idx="130">
                  <c:v>174.34831199771699</c:v>
                </c:pt>
                <c:pt idx="131">
                  <c:v>182.18284030023301</c:v>
                </c:pt>
                <c:pt idx="132">
                  <c:v>178.13355481910801</c:v>
                </c:pt>
                <c:pt idx="133">
                  <c:v>175.322340079734</c:v>
                </c:pt>
                <c:pt idx="134">
                  <c:v>171.75613788361699</c:v>
                </c:pt>
                <c:pt idx="135">
                  <c:v>171.01763871441901</c:v>
                </c:pt>
                <c:pt idx="136">
                  <c:v>171.01907189871099</c:v>
                </c:pt>
                <c:pt idx="137">
                  <c:v>170.27194846455001</c:v>
                </c:pt>
                <c:pt idx="138">
                  <c:v>172.335374257431</c:v>
                </c:pt>
                <c:pt idx="139">
                  <c:v>170.70052560916</c:v>
                </c:pt>
                <c:pt idx="140">
                  <c:v>171.29785167362201</c:v>
                </c:pt>
                <c:pt idx="141">
                  <c:v>168.57669090689001</c:v>
                </c:pt>
                <c:pt idx="142">
                  <c:v>167.859514621741</c:v>
                </c:pt>
                <c:pt idx="143">
                  <c:v>165.15559106631801</c:v>
                </c:pt>
                <c:pt idx="144">
                  <c:v>163.92616073626399</c:v>
                </c:pt>
                <c:pt idx="145">
                  <c:v>162.705340891144</c:v>
                </c:pt>
                <c:pt idx="146">
                  <c:v>162.055372620855</c:v>
                </c:pt>
                <c:pt idx="147">
                  <c:v>160.244706013778</c:v>
                </c:pt>
                <c:pt idx="148">
                  <c:v>158.258864866057</c:v>
                </c:pt>
                <c:pt idx="149">
                  <c:v>156.46746458586401</c:v>
                </c:pt>
                <c:pt idx="150">
                  <c:v>157.14746293463401</c:v>
                </c:pt>
                <c:pt idx="151">
                  <c:v>157.771311343452</c:v>
                </c:pt>
                <c:pt idx="152">
                  <c:v>157.39697445106401</c:v>
                </c:pt>
                <c:pt idx="153">
                  <c:v>154.69516818595</c:v>
                </c:pt>
                <c:pt idx="154">
                  <c:v>148.65187315093101</c:v>
                </c:pt>
                <c:pt idx="155">
                  <c:v>142.317673171076</c:v>
                </c:pt>
                <c:pt idx="156">
                  <c:v>136.89587277732201</c:v>
                </c:pt>
                <c:pt idx="157">
                  <c:v>136.594628583336</c:v>
                </c:pt>
                <c:pt idx="158">
                  <c:v>134.72262659222599</c:v>
                </c:pt>
                <c:pt idx="159">
                  <c:v>132.009053085375</c:v>
                </c:pt>
                <c:pt idx="160">
                  <c:v>126.612142960521</c:v>
                </c:pt>
                <c:pt idx="161">
                  <c:v>123.80993516821501</c:v>
                </c:pt>
                <c:pt idx="162">
                  <c:v>121.372716324316</c:v>
                </c:pt>
                <c:pt idx="163">
                  <c:v>121.390630011716</c:v>
                </c:pt>
                <c:pt idx="164">
                  <c:v>120.453305912171</c:v>
                </c:pt>
                <c:pt idx="165">
                  <c:v>120.217366436671</c:v>
                </c:pt>
                <c:pt idx="166">
                  <c:v>118.244909570926</c:v>
                </c:pt>
                <c:pt idx="167">
                  <c:v>117.492011880852</c:v>
                </c:pt>
                <c:pt idx="168">
                  <c:v>117.315567914868</c:v>
                </c:pt>
                <c:pt idx="169">
                  <c:v>118.057521037024</c:v>
                </c:pt>
                <c:pt idx="170">
                  <c:v>118.98732963110101</c:v>
                </c:pt>
                <c:pt idx="171">
                  <c:v>119.984843529415</c:v>
                </c:pt>
                <c:pt idx="172">
                  <c:v>120.68354055343301</c:v>
                </c:pt>
                <c:pt idx="173">
                  <c:v>122.012692392486</c:v>
                </c:pt>
                <c:pt idx="174">
                  <c:v>123.53971422775101</c:v>
                </c:pt>
                <c:pt idx="175">
                  <c:v>128.115538466358</c:v>
                </c:pt>
                <c:pt idx="176">
                  <c:v>132.92596640861399</c:v>
                </c:pt>
                <c:pt idx="177">
                  <c:v>137.452175905269</c:v>
                </c:pt>
                <c:pt idx="178">
                  <c:v>139.08543148983199</c:v>
                </c:pt>
                <c:pt idx="179">
                  <c:v>140.47311333440501</c:v>
                </c:pt>
                <c:pt idx="180">
                  <c:v>141.95290508439601</c:v>
                </c:pt>
                <c:pt idx="181">
                  <c:v>141.239574549178</c:v>
                </c:pt>
                <c:pt idx="182">
                  <c:v>139.371685574461</c:v>
                </c:pt>
                <c:pt idx="183">
                  <c:v>137.854691339678</c:v>
                </c:pt>
                <c:pt idx="184">
                  <c:v>139.413101359227</c:v>
                </c:pt>
                <c:pt idx="185">
                  <c:v>141.349952749007</c:v>
                </c:pt>
                <c:pt idx="186">
                  <c:v>143.658299667867</c:v>
                </c:pt>
                <c:pt idx="187">
                  <c:v>145.2130286391</c:v>
                </c:pt>
                <c:pt idx="188">
                  <c:v>148.67291182621599</c:v>
                </c:pt>
                <c:pt idx="189">
                  <c:v>151.010338794739</c:v>
                </c:pt>
                <c:pt idx="190">
                  <c:v>153.41566157202499</c:v>
                </c:pt>
                <c:pt idx="191">
                  <c:v>152.47765042697799</c:v>
                </c:pt>
                <c:pt idx="192">
                  <c:v>151.38295364593299</c:v>
                </c:pt>
                <c:pt idx="193">
                  <c:v>147.872284276611</c:v>
                </c:pt>
                <c:pt idx="194">
                  <c:v>146.62392755295301</c:v>
                </c:pt>
                <c:pt idx="195">
                  <c:v>146.16721316018899</c:v>
                </c:pt>
                <c:pt idx="196">
                  <c:v>148.202674441699</c:v>
                </c:pt>
                <c:pt idx="197">
                  <c:v>149.229727552084</c:v>
                </c:pt>
                <c:pt idx="198">
                  <c:v>152.34232042523701</c:v>
                </c:pt>
                <c:pt idx="199">
                  <c:v>155.295560133484</c:v>
                </c:pt>
                <c:pt idx="200">
                  <c:v>160.149404037686</c:v>
                </c:pt>
                <c:pt idx="201">
                  <c:v>162.523904624241</c:v>
                </c:pt>
                <c:pt idx="202">
                  <c:v>164.18951730117001</c:v>
                </c:pt>
                <c:pt idx="203">
                  <c:v>164.19208319458201</c:v>
                </c:pt>
                <c:pt idx="204">
                  <c:v>163.56770819372301</c:v>
                </c:pt>
                <c:pt idx="205">
                  <c:v>163.90495972638499</c:v>
                </c:pt>
                <c:pt idx="206">
                  <c:v>163.93153701162299</c:v>
                </c:pt>
                <c:pt idx="207">
                  <c:v>165.56292814555999</c:v>
                </c:pt>
                <c:pt idx="208">
                  <c:v>166.86725547887301</c:v>
                </c:pt>
                <c:pt idx="209">
                  <c:v>169.290862270753</c:v>
                </c:pt>
                <c:pt idx="210">
                  <c:v>170.21655682297299</c:v>
                </c:pt>
                <c:pt idx="211">
                  <c:v>170.620056649064</c:v>
                </c:pt>
                <c:pt idx="212">
                  <c:v>171.762834320058</c:v>
                </c:pt>
                <c:pt idx="213">
                  <c:v>174.16359029526299</c:v>
                </c:pt>
                <c:pt idx="214">
                  <c:v>176.961150264889</c:v>
                </c:pt>
                <c:pt idx="215">
                  <c:v>177.675149473011</c:v>
                </c:pt>
                <c:pt idx="216">
                  <c:v>178.495610046954</c:v>
                </c:pt>
                <c:pt idx="217">
                  <c:v>179.14772837026399</c:v>
                </c:pt>
                <c:pt idx="218">
                  <c:v>180.52272508829901</c:v>
                </c:pt>
                <c:pt idx="219">
                  <c:v>180.25787265146599</c:v>
                </c:pt>
                <c:pt idx="220">
                  <c:v>176.969058623123</c:v>
                </c:pt>
                <c:pt idx="221">
                  <c:v>174.41784050603499</c:v>
                </c:pt>
                <c:pt idx="222">
                  <c:v>173.38234981066</c:v>
                </c:pt>
                <c:pt idx="223">
                  <c:v>179.18361189040399</c:v>
                </c:pt>
                <c:pt idx="224">
                  <c:v>184.462475857154</c:v>
                </c:pt>
                <c:pt idx="225">
                  <c:v>189.57566635862801</c:v>
                </c:pt>
                <c:pt idx="226">
                  <c:v>191.920570114285</c:v>
                </c:pt>
                <c:pt idx="227">
                  <c:v>194.773847089642</c:v>
                </c:pt>
                <c:pt idx="228">
                  <c:v>197.59767115092799</c:v>
                </c:pt>
                <c:pt idx="229">
                  <c:v>198.245388089747</c:v>
                </c:pt>
                <c:pt idx="230">
                  <c:v>199.50142515500201</c:v>
                </c:pt>
                <c:pt idx="231">
                  <c:v>200.84584982445301</c:v>
                </c:pt>
                <c:pt idx="232">
                  <c:v>203.45243551796</c:v>
                </c:pt>
                <c:pt idx="233">
                  <c:v>204.12190318148799</c:v>
                </c:pt>
                <c:pt idx="234">
                  <c:v>204.79092223983301</c:v>
                </c:pt>
                <c:pt idx="235">
                  <c:v>205.019100568352</c:v>
                </c:pt>
                <c:pt idx="236">
                  <c:v>206.41094611384699</c:v>
                </c:pt>
                <c:pt idx="237">
                  <c:v>206.287804498073</c:v>
                </c:pt>
                <c:pt idx="238">
                  <c:v>207.713379682447</c:v>
                </c:pt>
                <c:pt idx="239">
                  <c:v>209.30978674557699</c:v>
                </c:pt>
                <c:pt idx="240">
                  <c:v>212.917568618204</c:v>
                </c:pt>
                <c:pt idx="241">
                  <c:v>214.55375510041301</c:v>
                </c:pt>
                <c:pt idx="242">
                  <c:v>216.83789796456099</c:v>
                </c:pt>
                <c:pt idx="243">
                  <c:v>218.67798998494899</c:v>
                </c:pt>
                <c:pt idx="244">
                  <c:v>221.36264132628801</c:v>
                </c:pt>
                <c:pt idx="245">
                  <c:v>222.818999160169</c:v>
                </c:pt>
                <c:pt idx="246">
                  <c:v>224.163701016467</c:v>
                </c:pt>
                <c:pt idx="247">
                  <c:v>225.047773500971</c:v>
                </c:pt>
                <c:pt idx="248">
                  <c:v>225.62270117916199</c:v>
                </c:pt>
                <c:pt idx="249">
                  <c:v>226.08163285892999</c:v>
                </c:pt>
                <c:pt idx="250">
                  <c:v>226.5897137222</c:v>
                </c:pt>
                <c:pt idx="251">
                  <c:v>227.346822690876</c:v>
                </c:pt>
                <c:pt idx="252">
                  <c:v>226.55191443822901</c:v>
                </c:pt>
                <c:pt idx="253">
                  <c:v>226.27008696780601</c:v>
                </c:pt>
                <c:pt idx="254">
                  <c:v>225.68810057309801</c:v>
                </c:pt>
                <c:pt idx="255">
                  <c:v>227.236919510539</c:v>
                </c:pt>
                <c:pt idx="256">
                  <c:v>229.95168411079399</c:v>
                </c:pt>
                <c:pt idx="257">
                  <c:v>234.11134991314901</c:v>
                </c:pt>
                <c:pt idx="258">
                  <c:v>237.27287159653099</c:v>
                </c:pt>
                <c:pt idx="259">
                  <c:v>238.66965353936601</c:v>
                </c:pt>
                <c:pt idx="260">
                  <c:v>239.524258964593</c:v>
                </c:pt>
                <c:pt idx="261">
                  <c:v>241.106829345671</c:v>
                </c:pt>
                <c:pt idx="262">
                  <c:v>243.52338517057001</c:v>
                </c:pt>
                <c:pt idx="263">
                  <c:v>245.58389435071501</c:v>
                </c:pt>
                <c:pt idx="264">
                  <c:v>247.717634599787</c:v>
                </c:pt>
                <c:pt idx="265">
                  <c:v>250.25554945395999</c:v>
                </c:pt>
                <c:pt idx="266">
                  <c:v>254.101908938707</c:v>
                </c:pt>
                <c:pt idx="267">
                  <c:v>256.35471271259001</c:v>
                </c:pt>
                <c:pt idx="268">
                  <c:v>256.18145961059298</c:v>
                </c:pt>
                <c:pt idx="269">
                  <c:v>253.87562538582</c:v>
                </c:pt>
                <c:pt idx="270">
                  <c:v>254.94463405596801</c:v>
                </c:pt>
                <c:pt idx="271">
                  <c:v>257.69117179775702</c:v>
                </c:pt>
                <c:pt idx="272">
                  <c:v>261.65167276213998</c:v>
                </c:pt>
                <c:pt idx="273">
                  <c:v>262.67622571194698</c:v>
                </c:pt>
                <c:pt idx="274">
                  <c:v>262.98110324961999</c:v>
                </c:pt>
                <c:pt idx="275">
                  <c:v>263.17390102057902</c:v>
                </c:pt>
                <c:pt idx="276">
                  <c:v>263.62006649626898</c:v>
                </c:pt>
                <c:pt idx="277">
                  <c:v>266.61483203927003</c:v>
                </c:pt>
                <c:pt idx="278">
                  <c:v>269.20910732863098</c:v>
                </c:pt>
                <c:pt idx="279">
                  <c:v>273.43191657634799</c:v>
                </c:pt>
                <c:pt idx="280">
                  <c:v>274.53494807848699</c:v>
                </c:pt>
                <c:pt idx="281">
                  <c:v>276.16152031999798</c:v>
                </c:pt>
                <c:pt idx="282">
                  <c:v>276.62912200567501</c:v>
                </c:pt>
                <c:pt idx="283">
                  <c:v>278.53663852006201</c:v>
                </c:pt>
                <c:pt idx="284">
                  <c:v>280.66897819505198</c:v>
                </c:pt>
                <c:pt idx="285">
                  <c:v>283.69852008496201</c:v>
                </c:pt>
                <c:pt idx="286">
                  <c:v>286.94289121938101</c:v>
                </c:pt>
                <c:pt idx="287">
                  <c:v>289.39911554989601</c:v>
                </c:pt>
                <c:pt idx="288">
                  <c:v>289.829329779207</c:v>
                </c:pt>
                <c:pt idx="289">
                  <c:v>290.86516498624297</c:v>
                </c:pt>
                <c:pt idx="290">
                  <c:v>291.76903340683998</c:v>
                </c:pt>
                <c:pt idx="291">
                  <c:v>296.74142177535902</c:v>
                </c:pt>
                <c:pt idx="292">
                  <c:v>294.74633154660501</c:v>
                </c:pt>
                <c:pt idx="293">
                  <c:v>294.64039959461599</c:v>
                </c:pt>
                <c:pt idx="294">
                  <c:v>295.38010023755299</c:v>
                </c:pt>
                <c:pt idx="295">
                  <c:v>304.2682385338</c:v>
                </c:pt>
                <c:pt idx="296">
                  <c:v>311.34492904887799</c:v>
                </c:pt>
                <c:pt idx="297">
                  <c:v>313.80263794893699</c:v>
                </c:pt>
                <c:pt idx="298">
                  <c:v>312.910691188155</c:v>
                </c:pt>
                <c:pt idx="299">
                  <c:v>312.586835203139</c:v>
                </c:pt>
                <c:pt idx="300">
                  <c:v>312.111713971136</c:v>
                </c:pt>
                <c:pt idx="301">
                  <c:v>314.164435707346</c:v>
                </c:pt>
                <c:pt idx="302">
                  <c:v>317.18333304756499</c:v>
                </c:pt>
                <c:pt idx="303">
                  <c:v>322.64244890077299</c:v>
                </c:pt>
                <c:pt idx="304">
                  <c:v>329.770240062639</c:v>
                </c:pt>
                <c:pt idx="305">
                  <c:v>340.00536448676002</c:v>
                </c:pt>
                <c:pt idx="306">
                  <c:v>350.38402367722398</c:v>
                </c:pt>
                <c:pt idx="307">
                  <c:v>358.37302709504098</c:v>
                </c:pt>
                <c:pt idx="308">
                  <c:v>363.45284722523797</c:v>
                </c:pt>
                <c:pt idx="309">
                  <c:v>367.38853378401598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03-4A92-B690-59E6F0E10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450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PropertyType!$Q$7:$Q$109</c:f>
              <c:numCache>
                <c:formatCode>0</c:formatCode>
                <c:ptCount val="103"/>
                <c:pt idx="0">
                  <c:v>58.1094971886683</c:v>
                </c:pt>
                <c:pt idx="1">
                  <c:v>61.704639938086203</c:v>
                </c:pt>
                <c:pt idx="2">
                  <c:v>65.401165520318997</c:v>
                </c:pt>
                <c:pt idx="3">
                  <c:v>65.354381898879495</c:v>
                </c:pt>
                <c:pt idx="4">
                  <c:v>65.802630242486799</c:v>
                </c:pt>
                <c:pt idx="5">
                  <c:v>69.430442238175203</c:v>
                </c:pt>
                <c:pt idx="6">
                  <c:v>74.503396339596605</c:v>
                </c:pt>
                <c:pt idx="7">
                  <c:v>77.403056606851706</c:v>
                </c:pt>
                <c:pt idx="8">
                  <c:v>78.005435192118199</c:v>
                </c:pt>
                <c:pt idx="9">
                  <c:v>78.362204289533395</c:v>
                </c:pt>
                <c:pt idx="10">
                  <c:v>79.788806843767205</c:v>
                </c:pt>
                <c:pt idx="11">
                  <c:v>82.258552648254593</c:v>
                </c:pt>
                <c:pt idx="12">
                  <c:v>85.3848995116807</c:v>
                </c:pt>
                <c:pt idx="13">
                  <c:v>89.372573274013703</c:v>
                </c:pt>
                <c:pt idx="14">
                  <c:v>90.575821496255898</c:v>
                </c:pt>
                <c:pt idx="15">
                  <c:v>90.176978549164403</c:v>
                </c:pt>
                <c:pt idx="16">
                  <c:v>92.847937461292702</c:v>
                </c:pt>
                <c:pt idx="17">
                  <c:v>98.127978186908095</c:v>
                </c:pt>
                <c:pt idx="18">
                  <c:v>100.837514118672</c:v>
                </c:pt>
                <c:pt idx="19">
                  <c:v>100</c:v>
                </c:pt>
                <c:pt idx="20">
                  <c:v>100.08179049274899</c:v>
                </c:pt>
                <c:pt idx="21">
                  <c:v>101.69208162321701</c:v>
                </c:pt>
                <c:pt idx="22">
                  <c:v>102.546559242459</c:v>
                </c:pt>
                <c:pt idx="23">
                  <c:v>102.26939921404001</c:v>
                </c:pt>
                <c:pt idx="24">
                  <c:v>103.074960484703</c:v>
                </c:pt>
                <c:pt idx="25">
                  <c:v>105.64308117349201</c:v>
                </c:pt>
                <c:pt idx="26">
                  <c:v>108.269822164468</c:v>
                </c:pt>
                <c:pt idx="27">
                  <c:v>109.960285068236</c:v>
                </c:pt>
                <c:pt idx="28">
                  <c:v>112.66208252279201</c:v>
                </c:pt>
                <c:pt idx="29">
                  <c:v>115.950812896063</c:v>
                </c:pt>
                <c:pt idx="30">
                  <c:v>117.95987725769101</c:v>
                </c:pt>
                <c:pt idx="31">
                  <c:v>120.28785962446401</c:v>
                </c:pt>
                <c:pt idx="32">
                  <c:v>124.649835965637</c:v>
                </c:pt>
                <c:pt idx="33">
                  <c:v>129.226064451328</c:v>
                </c:pt>
                <c:pt idx="34">
                  <c:v>133.574944476166</c:v>
                </c:pt>
                <c:pt idx="35">
                  <c:v>138.31661226296799</c:v>
                </c:pt>
                <c:pt idx="36">
                  <c:v>144.11151662203301</c:v>
                </c:pt>
                <c:pt idx="37">
                  <c:v>150.928730070032</c:v>
                </c:pt>
                <c:pt idx="38">
                  <c:v>155.67436664038999</c:v>
                </c:pt>
                <c:pt idx="39">
                  <c:v>158.33721471284201</c:v>
                </c:pt>
                <c:pt idx="40">
                  <c:v>161.39413736399999</c:v>
                </c:pt>
                <c:pt idx="41">
                  <c:v>164.645364212554</c:v>
                </c:pt>
                <c:pt idx="42">
                  <c:v>164.898372338054</c:v>
                </c:pt>
                <c:pt idx="43">
                  <c:v>164.18960063861201</c:v>
                </c:pt>
                <c:pt idx="44">
                  <c:v>168.12429502060101</c:v>
                </c:pt>
                <c:pt idx="45">
                  <c:v>174.45174782681801</c:v>
                </c:pt>
                <c:pt idx="46">
                  <c:v>171.66281784500401</c:v>
                </c:pt>
                <c:pt idx="47">
                  <c:v>164.787040067014</c:v>
                </c:pt>
                <c:pt idx="48">
                  <c:v>163.749716051126</c:v>
                </c:pt>
                <c:pt idx="49">
                  <c:v>163.60274236804801</c:v>
                </c:pt>
                <c:pt idx="50">
                  <c:v>154.316264559518</c:v>
                </c:pt>
                <c:pt idx="51">
                  <c:v>141.98942025909</c:v>
                </c:pt>
                <c:pt idx="52">
                  <c:v>131.65796968223501</c:v>
                </c:pt>
                <c:pt idx="53">
                  <c:v>122.125396925122</c:v>
                </c:pt>
                <c:pt idx="54">
                  <c:v>120.655891474401</c:v>
                </c:pt>
                <c:pt idx="55">
                  <c:v>122.026763262392</c:v>
                </c:pt>
                <c:pt idx="56">
                  <c:v>117.801491816568</c:v>
                </c:pt>
                <c:pt idx="57">
                  <c:v>112.295867724259</c:v>
                </c:pt>
                <c:pt idx="58">
                  <c:v>110.205887371427</c:v>
                </c:pt>
                <c:pt idx="59">
                  <c:v>108.644724946064</c:v>
                </c:pt>
                <c:pt idx="60">
                  <c:v>106.54119388681499</c:v>
                </c:pt>
                <c:pt idx="61">
                  <c:v>107.55624945382</c:v>
                </c:pt>
                <c:pt idx="62">
                  <c:v>109.146634086921</c:v>
                </c:pt>
                <c:pt idx="63">
                  <c:v>108.14296042616699</c:v>
                </c:pt>
                <c:pt idx="64">
                  <c:v>107.121087605329</c:v>
                </c:pt>
                <c:pt idx="65">
                  <c:v>107.758048292222</c:v>
                </c:pt>
                <c:pt idx="66">
                  <c:v>110.19331221535801</c:v>
                </c:pt>
                <c:pt idx="67">
                  <c:v>112.587670039237</c:v>
                </c:pt>
                <c:pt idx="68">
                  <c:v>114.459875489911</c:v>
                </c:pt>
                <c:pt idx="69">
                  <c:v>116.661364359736</c:v>
                </c:pt>
                <c:pt idx="70">
                  <c:v>119.361495603517</c:v>
                </c:pt>
                <c:pt idx="71">
                  <c:v>121.907538353227</c:v>
                </c:pt>
                <c:pt idx="72">
                  <c:v>125.513061725623</c:v>
                </c:pt>
                <c:pt idx="73">
                  <c:v>130.96677275539301</c:v>
                </c:pt>
                <c:pt idx="74">
                  <c:v>132.87421783213199</c:v>
                </c:pt>
                <c:pt idx="75">
                  <c:v>133.06947920382899</c:v>
                </c:pt>
                <c:pt idx="76">
                  <c:v>137.86735873969701</c:v>
                </c:pt>
                <c:pt idx="77">
                  <c:v>144.04633683836599</c:v>
                </c:pt>
                <c:pt idx="78">
                  <c:v>143.87606509927701</c:v>
                </c:pt>
                <c:pt idx="79">
                  <c:v>141.82798776325501</c:v>
                </c:pt>
                <c:pt idx="80">
                  <c:v>144.722309653987</c:v>
                </c:pt>
                <c:pt idx="81">
                  <c:v>149.53238592692901</c:v>
                </c:pt>
                <c:pt idx="82">
                  <c:v>153.796464805428</c:v>
                </c:pt>
                <c:pt idx="83">
                  <c:v>157.28636500886799</c:v>
                </c:pt>
                <c:pt idx="84">
                  <c:v>163.77294681932301</c:v>
                </c:pt>
                <c:pt idx="85">
                  <c:v>171.32383827996401</c:v>
                </c:pt>
                <c:pt idx="86">
                  <c:v>170.08650971155001</c:v>
                </c:pt>
                <c:pt idx="87">
                  <c:v>167.609800974596</c:v>
                </c:pt>
                <c:pt idx="88">
                  <c:v>173.74275519045599</c:v>
                </c:pt>
                <c:pt idx="89">
                  <c:v>182.477556628126</c:v>
                </c:pt>
                <c:pt idx="90">
                  <c:v>184.94254685706201</c:v>
                </c:pt>
                <c:pt idx="91">
                  <c:v>183.52954135100501</c:v>
                </c:pt>
                <c:pt idx="92">
                  <c:v>184.786002366139</c:v>
                </c:pt>
                <c:pt idx="93">
                  <c:v>188.611626669142</c:v>
                </c:pt>
                <c:pt idx="94">
                  <c:v>192.06248004997099</c:v>
                </c:pt>
                <c:pt idx="95">
                  <c:v>193.63963984877199</c:v>
                </c:pt>
                <c:pt idx="96">
                  <c:v>195.12647052171801</c:v>
                </c:pt>
                <c:pt idx="97">
                  <c:v>196.06486342938899</c:v>
                </c:pt>
                <c:pt idx="98">
                  <c:v>200.45739290423799</c:v>
                </c:pt>
                <c:pt idx="99">
                  <c:v>204.99585816600899</c:v>
                </c:pt>
                <c:pt idx="100">
                  <c:v>205.458364004521</c:v>
                </c:pt>
                <c:pt idx="101">
                  <c:v>208.077270066278</c:v>
                </c:pt>
                <c:pt idx="102">
                  <c:v>212.38894828005999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6C-4F1A-B9DC-8E295ADB9504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PropertyType!$R$7:$R$109</c:f>
              <c:numCache>
                <c:formatCode>0</c:formatCode>
                <c:ptCount val="103"/>
                <c:pt idx="0">
                  <c:v>67.989198158591705</c:v>
                </c:pt>
                <c:pt idx="1">
                  <c:v>70.173458225069297</c:v>
                </c:pt>
                <c:pt idx="2">
                  <c:v>71.579361398023096</c:v>
                </c:pt>
                <c:pt idx="3">
                  <c:v>70.353069227379095</c:v>
                </c:pt>
                <c:pt idx="4">
                  <c:v>70.409796330278894</c:v>
                </c:pt>
                <c:pt idx="5">
                  <c:v>73.513742999394495</c:v>
                </c:pt>
                <c:pt idx="6">
                  <c:v>77.7994410949388</c:v>
                </c:pt>
                <c:pt idx="7">
                  <c:v>79.639433849185707</c:v>
                </c:pt>
                <c:pt idx="8">
                  <c:v>79.232024775191704</c:v>
                </c:pt>
                <c:pt idx="9">
                  <c:v>79.138290364436102</c:v>
                </c:pt>
                <c:pt idx="10">
                  <c:v>81.304785327924805</c:v>
                </c:pt>
                <c:pt idx="11">
                  <c:v>84.579709817734695</c:v>
                </c:pt>
                <c:pt idx="12">
                  <c:v>87.044148237806795</c:v>
                </c:pt>
                <c:pt idx="13">
                  <c:v>87.327426495751396</c:v>
                </c:pt>
                <c:pt idx="14">
                  <c:v>87.526012867772195</c:v>
                </c:pt>
                <c:pt idx="15">
                  <c:v>90.552807512124801</c:v>
                </c:pt>
                <c:pt idx="16">
                  <c:v>94.650792820705504</c:v>
                </c:pt>
                <c:pt idx="17">
                  <c:v>98.160330439752599</c:v>
                </c:pt>
                <c:pt idx="18">
                  <c:v>99.589173949192798</c:v>
                </c:pt>
                <c:pt idx="19">
                  <c:v>100</c:v>
                </c:pt>
                <c:pt idx="20">
                  <c:v>101.464288976622</c:v>
                </c:pt>
                <c:pt idx="21">
                  <c:v>102.64712940195101</c:v>
                </c:pt>
                <c:pt idx="22">
                  <c:v>102.50530964524999</c:v>
                </c:pt>
                <c:pt idx="23">
                  <c:v>102.63054850091299</c:v>
                </c:pt>
                <c:pt idx="24">
                  <c:v>103.78498575358699</c:v>
                </c:pt>
                <c:pt idx="25">
                  <c:v>106.745593378135</c:v>
                </c:pt>
                <c:pt idx="26">
                  <c:v>110.627822984722</c:v>
                </c:pt>
                <c:pt idx="27">
                  <c:v>112.12450983623501</c:v>
                </c:pt>
                <c:pt idx="28">
                  <c:v>112.134357649758</c:v>
                </c:pt>
                <c:pt idx="29">
                  <c:v>113.260185524363</c:v>
                </c:pt>
                <c:pt idx="30">
                  <c:v>116.50516306961499</c:v>
                </c:pt>
                <c:pt idx="31">
                  <c:v>120.876051435031</c:v>
                </c:pt>
                <c:pt idx="32">
                  <c:v>127.087628037082</c:v>
                </c:pt>
                <c:pt idx="33">
                  <c:v>133.680893033345</c:v>
                </c:pt>
                <c:pt idx="34">
                  <c:v>134.773200371483</c:v>
                </c:pt>
                <c:pt idx="35">
                  <c:v>135.83561247707101</c:v>
                </c:pt>
                <c:pt idx="36">
                  <c:v>143.77383681595401</c:v>
                </c:pt>
                <c:pt idx="37">
                  <c:v>152.93119356145601</c:v>
                </c:pt>
                <c:pt idx="38">
                  <c:v>156.06318774567501</c:v>
                </c:pt>
                <c:pt idx="39">
                  <c:v>157.96082418183499</c:v>
                </c:pt>
                <c:pt idx="40">
                  <c:v>163.410641442817</c:v>
                </c:pt>
                <c:pt idx="41">
                  <c:v>168.93018802542301</c:v>
                </c:pt>
                <c:pt idx="42">
                  <c:v>171.67500907804001</c:v>
                </c:pt>
                <c:pt idx="43">
                  <c:v>172.924655374227</c:v>
                </c:pt>
                <c:pt idx="44">
                  <c:v>175.146105893846</c:v>
                </c:pt>
                <c:pt idx="45">
                  <c:v>178.439141842444</c:v>
                </c:pt>
                <c:pt idx="46">
                  <c:v>179.56739396530199</c:v>
                </c:pt>
                <c:pt idx="47">
                  <c:v>176.984684792319</c:v>
                </c:pt>
                <c:pt idx="48">
                  <c:v>173.580444874074</c:v>
                </c:pt>
                <c:pt idx="49">
                  <c:v>171.75821423997999</c:v>
                </c:pt>
                <c:pt idx="50">
                  <c:v>165.38812293163301</c:v>
                </c:pt>
                <c:pt idx="51">
                  <c:v>154.29566076403401</c:v>
                </c:pt>
                <c:pt idx="52">
                  <c:v>142.618768074157</c:v>
                </c:pt>
                <c:pt idx="53">
                  <c:v>135.52585664893999</c:v>
                </c:pt>
                <c:pt idx="54">
                  <c:v>133.86166435996799</c:v>
                </c:pt>
                <c:pt idx="55">
                  <c:v>130.88961532309199</c:v>
                </c:pt>
                <c:pt idx="56">
                  <c:v>128.27594997270899</c:v>
                </c:pt>
                <c:pt idx="57">
                  <c:v>129.335934415059</c:v>
                </c:pt>
                <c:pt idx="58">
                  <c:v>126.000798801744</c:v>
                </c:pt>
                <c:pt idx="59">
                  <c:v>119.099364076152</c:v>
                </c:pt>
                <c:pt idx="60">
                  <c:v>118.424188967026</c:v>
                </c:pt>
                <c:pt idx="61">
                  <c:v>123.321897998556</c:v>
                </c:pt>
                <c:pt idx="62">
                  <c:v>123.68297779155201</c:v>
                </c:pt>
                <c:pt idx="63">
                  <c:v>119.474997649644</c:v>
                </c:pt>
                <c:pt idx="64">
                  <c:v>118.47727279456601</c:v>
                </c:pt>
                <c:pt idx="65">
                  <c:v>120.548444548905</c:v>
                </c:pt>
                <c:pt idx="66">
                  <c:v>124.383925502956</c:v>
                </c:pt>
                <c:pt idx="67">
                  <c:v>125.628460411175</c:v>
                </c:pt>
                <c:pt idx="68">
                  <c:v>125.34860168873</c:v>
                </c:pt>
                <c:pt idx="69">
                  <c:v>128.335818689174</c:v>
                </c:pt>
                <c:pt idx="70">
                  <c:v>133.259549702188</c:v>
                </c:pt>
                <c:pt idx="71">
                  <c:v>136.41722472870501</c:v>
                </c:pt>
                <c:pt idx="72">
                  <c:v>140.837252061264</c:v>
                </c:pt>
                <c:pt idx="73">
                  <c:v>147.68527472154599</c:v>
                </c:pt>
                <c:pt idx="74">
                  <c:v>151.05982066077701</c:v>
                </c:pt>
                <c:pt idx="75">
                  <c:v>151.89788475919701</c:v>
                </c:pt>
                <c:pt idx="76">
                  <c:v>155.77727063382699</c:v>
                </c:pt>
                <c:pt idx="77">
                  <c:v>162.692619035929</c:v>
                </c:pt>
                <c:pt idx="78">
                  <c:v>165.43624117151799</c:v>
                </c:pt>
                <c:pt idx="79">
                  <c:v>164.92895458103101</c:v>
                </c:pt>
                <c:pt idx="80">
                  <c:v>170.714374463138</c:v>
                </c:pt>
                <c:pt idx="81">
                  <c:v>181.00817697320301</c:v>
                </c:pt>
                <c:pt idx="82">
                  <c:v>183.13653899784299</c:v>
                </c:pt>
                <c:pt idx="83">
                  <c:v>181.459247605012</c:v>
                </c:pt>
                <c:pt idx="84">
                  <c:v>192.297483570813</c:v>
                </c:pt>
                <c:pt idx="85">
                  <c:v>210.90203995154999</c:v>
                </c:pt>
                <c:pt idx="86">
                  <c:v>214.525590047598</c:v>
                </c:pt>
                <c:pt idx="87">
                  <c:v>209.497580399252</c:v>
                </c:pt>
                <c:pt idx="88">
                  <c:v>214.03126866102099</c:v>
                </c:pt>
                <c:pt idx="89">
                  <c:v>221.47993083795001</c:v>
                </c:pt>
                <c:pt idx="90">
                  <c:v>225.56964255327799</c:v>
                </c:pt>
                <c:pt idx="91">
                  <c:v>229.001461979455</c:v>
                </c:pt>
                <c:pt idx="92">
                  <c:v>235.056083599988</c:v>
                </c:pt>
                <c:pt idx="93">
                  <c:v>240.71326123313401</c:v>
                </c:pt>
                <c:pt idx="94">
                  <c:v>243.897553867369</c:v>
                </c:pt>
                <c:pt idx="95">
                  <c:v>246.73635712273401</c:v>
                </c:pt>
                <c:pt idx="96">
                  <c:v>251.71531473106401</c:v>
                </c:pt>
                <c:pt idx="97">
                  <c:v>258.02357468848101</c:v>
                </c:pt>
                <c:pt idx="98">
                  <c:v>264.82118821701698</c:v>
                </c:pt>
                <c:pt idx="99">
                  <c:v>272.125563018511</c:v>
                </c:pt>
                <c:pt idx="100">
                  <c:v>284.10465836010599</c:v>
                </c:pt>
                <c:pt idx="101">
                  <c:v>298.43763225409702</c:v>
                </c:pt>
                <c:pt idx="102">
                  <c:v>305.66845139660398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6C-4F1A-B9DC-8E295ADB9504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PropertyType!$S$7:$S$109</c:f>
              <c:numCache>
                <c:formatCode>0</c:formatCode>
                <c:ptCount val="103"/>
                <c:pt idx="0">
                  <c:v>68.894716199628803</c:v>
                </c:pt>
                <c:pt idx="1">
                  <c:v>67.250299292397003</c:v>
                </c:pt>
                <c:pt idx="2">
                  <c:v>69.248397409112698</c:v>
                </c:pt>
                <c:pt idx="3">
                  <c:v>74.232976346308206</c:v>
                </c:pt>
                <c:pt idx="4">
                  <c:v>76.262834681664899</c:v>
                </c:pt>
                <c:pt idx="5">
                  <c:v>76.669578495945402</c:v>
                </c:pt>
                <c:pt idx="6">
                  <c:v>79.025677107855401</c:v>
                </c:pt>
                <c:pt idx="7">
                  <c:v>82.094441954153794</c:v>
                </c:pt>
                <c:pt idx="8">
                  <c:v>83.639766901848603</c:v>
                </c:pt>
                <c:pt idx="9">
                  <c:v>84.941687382662494</c:v>
                </c:pt>
                <c:pt idx="10">
                  <c:v>85.2237837120623</c:v>
                </c:pt>
                <c:pt idx="11">
                  <c:v>85.489236108109097</c:v>
                </c:pt>
                <c:pt idx="12">
                  <c:v>87.717621849482001</c:v>
                </c:pt>
                <c:pt idx="13">
                  <c:v>91.5013995563083</c:v>
                </c:pt>
                <c:pt idx="14">
                  <c:v>94.192729537226398</c:v>
                </c:pt>
                <c:pt idx="15">
                  <c:v>94.817147271587302</c:v>
                </c:pt>
                <c:pt idx="16">
                  <c:v>95.953074259196995</c:v>
                </c:pt>
                <c:pt idx="17">
                  <c:v>98.272444796579904</c:v>
                </c:pt>
                <c:pt idx="18">
                  <c:v>99.469192175719002</c:v>
                </c:pt>
                <c:pt idx="19">
                  <c:v>100</c:v>
                </c:pt>
                <c:pt idx="20">
                  <c:v>102.154818415127</c:v>
                </c:pt>
                <c:pt idx="21">
                  <c:v>105.40186140056301</c:v>
                </c:pt>
                <c:pt idx="22">
                  <c:v>107.55199628012301</c:v>
                </c:pt>
                <c:pt idx="23">
                  <c:v>108.526146627557</c:v>
                </c:pt>
                <c:pt idx="24">
                  <c:v>110.10485990740899</c:v>
                </c:pt>
                <c:pt idx="25">
                  <c:v>112.875837096109</c:v>
                </c:pt>
                <c:pt idx="26">
                  <c:v>116.9007797311</c:v>
                </c:pt>
                <c:pt idx="27">
                  <c:v>120.80099959291699</c:v>
                </c:pt>
                <c:pt idx="28">
                  <c:v>124.889046856096</c:v>
                </c:pt>
                <c:pt idx="29">
                  <c:v>128.990708608136</c:v>
                </c:pt>
                <c:pt idx="30">
                  <c:v>132.71828913396899</c:v>
                </c:pt>
                <c:pt idx="31">
                  <c:v>137.83633556788399</c:v>
                </c:pt>
                <c:pt idx="32">
                  <c:v>145.20325980087901</c:v>
                </c:pt>
                <c:pt idx="33">
                  <c:v>152.32031142635699</c:v>
                </c:pt>
                <c:pt idx="34">
                  <c:v>155.64207174551299</c:v>
                </c:pt>
                <c:pt idx="35">
                  <c:v>159.38779952346499</c:v>
                </c:pt>
                <c:pt idx="36">
                  <c:v>169.907066468061</c:v>
                </c:pt>
                <c:pt idx="37">
                  <c:v>182.07232714517099</c:v>
                </c:pt>
                <c:pt idx="38">
                  <c:v>182.833950351943</c:v>
                </c:pt>
                <c:pt idx="39">
                  <c:v>181.032463884213</c:v>
                </c:pt>
                <c:pt idx="40">
                  <c:v>188.084388729859</c:v>
                </c:pt>
                <c:pt idx="41">
                  <c:v>194.365000811377</c:v>
                </c:pt>
                <c:pt idx="42">
                  <c:v>190.51486877141201</c:v>
                </c:pt>
                <c:pt idx="43">
                  <c:v>187.90373275459601</c:v>
                </c:pt>
                <c:pt idx="44">
                  <c:v>194.578899189059</c:v>
                </c:pt>
                <c:pt idx="45">
                  <c:v>199.76226226481199</c:v>
                </c:pt>
                <c:pt idx="46">
                  <c:v>194.60298856033299</c:v>
                </c:pt>
                <c:pt idx="47">
                  <c:v>187.30663290988701</c:v>
                </c:pt>
                <c:pt idx="48">
                  <c:v>184.46091037970999</c:v>
                </c:pt>
                <c:pt idx="49">
                  <c:v>181.52868001886799</c:v>
                </c:pt>
                <c:pt idx="50">
                  <c:v>170.19193679642399</c:v>
                </c:pt>
                <c:pt idx="51">
                  <c:v>158.067344862574</c:v>
                </c:pt>
                <c:pt idx="52">
                  <c:v>152.68058002359501</c:v>
                </c:pt>
                <c:pt idx="53">
                  <c:v>149.813795715163</c:v>
                </c:pt>
                <c:pt idx="54">
                  <c:v>146.535328456266</c:v>
                </c:pt>
                <c:pt idx="55">
                  <c:v>142.269394789377</c:v>
                </c:pt>
                <c:pt idx="56">
                  <c:v>137.69304424917601</c:v>
                </c:pt>
                <c:pt idx="57">
                  <c:v>132.50508587014201</c:v>
                </c:pt>
                <c:pt idx="58">
                  <c:v>132.29723724374199</c:v>
                </c:pt>
                <c:pt idx="59">
                  <c:v>134.00928993898</c:v>
                </c:pt>
                <c:pt idx="60">
                  <c:v>132.165154077191</c:v>
                </c:pt>
                <c:pt idx="61">
                  <c:v>130.181719622342</c:v>
                </c:pt>
                <c:pt idx="62">
                  <c:v>130.60234825568401</c:v>
                </c:pt>
                <c:pt idx="63">
                  <c:v>131.43082309443901</c:v>
                </c:pt>
                <c:pt idx="64">
                  <c:v>131.71495024387099</c:v>
                </c:pt>
                <c:pt idx="65">
                  <c:v>133.496626599335</c:v>
                </c:pt>
                <c:pt idx="66">
                  <c:v>136.47684422750601</c:v>
                </c:pt>
                <c:pt idx="67">
                  <c:v>138.33475347931699</c:v>
                </c:pt>
                <c:pt idx="68">
                  <c:v>141.53863468809101</c:v>
                </c:pt>
                <c:pt idx="69">
                  <c:v>148.85646303860401</c:v>
                </c:pt>
                <c:pt idx="70">
                  <c:v>151.83545253964999</c:v>
                </c:pt>
                <c:pt idx="71">
                  <c:v>150.154879279841</c:v>
                </c:pt>
                <c:pt idx="72">
                  <c:v>152.879695067471</c:v>
                </c:pt>
                <c:pt idx="73">
                  <c:v>159.789870016366</c:v>
                </c:pt>
                <c:pt idx="74">
                  <c:v>164.77633403302301</c:v>
                </c:pt>
                <c:pt idx="75">
                  <c:v>166.466084980722</c:v>
                </c:pt>
                <c:pt idx="76">
                  <c:v>169.406096906626</c:v>
                </c:pt>
                <c:pt idx="77">
                  <c:v>173.01564032562899</c:v>
                </c:pt>
                <c:pt idx="78">
                  <c:v>174.41980304339</c:v>
                </c:pt>
                <c:pt idx="79">
                  <c:v>175.471053149282</c:v>
                </c:pt>
                <c:pt idx="80">
                  <c:v>178.93921682281601</c:v>
                </c:pt>
                <c:pt idx="81">
                  <c:v>183.94468633145101</c:v>
                </c:pt>
                <c:pt idx="82">
                  <c:v>189.44136985792301</c:v>
                </c:pt>
                <c:pt idx="83">
                  <c:v>194.181427478735</c:v>
                </c:pt>
                <c:pt idx="84">
                  <c:v>199.84827627696799</c:v>
                </c:pt>
                <c:pt idx="85">
                  <c:v>207.69735646581401</c:v>
                </c:pt>
                <c:pt idx="86">
                  <c:v>211.120970122388</c:v>
                </c:pt>
                <c:pt idx="87">
                  <c:v>210.06328164659499</c:v>
                </c:pt>
                <c:pt idx="88">
                  <c:v>210.399720927749</c:v>
                </c:pt>
                <c:pt idx="89">
                  <c:v>212.705232380262</c:v>
                </c:pt>
                <c:pt idx="90">
                  <c:v>215.837329477775</c:v>
                </c:pt>
                <c:pt idx="91">
                  <c:v>217.247202508736</c:v>
                </c:pt>
                <c:pt idx="92">
                  <c:v>217.677139230916</c:v>
                </c:pt>
                <c:pt idx="93">
                  <c:v>220.08814860422601</c:v>
                </c:pt>
                <c:pt idx="94">
                  <c:v>221.98069796476199</c:v>
                </c:pt>
                <c:pt idx="95">
                  <c:v>221.96900575491</c:v>
                </c:pt>
                <c:pt idx="96">
                  <c:v>220.00116446199399</c:v>
                </c:pt>
                <c:pt idx="97">
                  <c:v>216.13286919082501</c:v>
                </c:pt>
                <c:pt idx="98">
                  <c:v>219.792734940369</c:v>
                </c:pt>
                <c:pt idx="99">
                  <c:v>228.87247101825099</c:v>
                </c:pt>
                <c:pt idx="100">
                  <c:v>237.62777705088101</c:v>
                </c:pt>
                <c:pt idx="101">
                  <c:v>246.999980158135</c:v>
                </c:pt>
                <c:pt idx="102">
                  <c:v>252.103556112067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6C-4F1A-B9DC-8E295ADB9504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PropertyType!$T$7:$T$109</c:f>
              <c:numCache>
                <c:formatCode>0</c:formatCode>
                <c:ptCount val="103"/>
                <c:pt idx="0">
                  <c:v>62.395273386163097</c:v>
                </c:pt>
                <c:pt idx="1">
                  <c:v>63.060934701256301</c:v>
                </c:pt>
                <c:pt idx="2">
                  <c:v>64.191781817234897</c:v>
                </c:pt>
                <c:pt idx="3">
                  <c:v>65.333633028846904</c:v>
                </c:pt>
                <c:pt idx="4">
                  <c:v>67.881100047520604</c:v>
                </c:pt>
                <c:pt idx="5">
                  <c:v>71.234933076636096</c:v>
                </c:pt>
                <c:pt idx="6">
                  <c:v>72.856223602143103</c:v>
                </c:pt>
                <c:pt idx="7">
                  <c:v>73.506884945450096</c:v>
                </c:pt>
                <c:pt idx="8">
                  <c:v>74.978892222248803</c:v>
                </c:pt>
                <c:pt idx="9">
                  <c:v>77.4036152769974</c:v>
                </c:pt>
                <c:pt idx="10">
                  <c:v>80.119053870007605</c:v>
                </c:pt>
                <c:pt idx="11">
                  <c:v>82.522873974982602</c:v>
                </c:pt>
                <c:pt idx="12">
                  <c:v>85.005828489057606</c:v>
                </c:pt>
                <c:pt idx="13">
                  <c:v>87.041418366872193</c:v>
                </c:pt>
                <c:pt idx="14">
                  <c:v>88.807605342155398</c:v>
                </c:pt>
                <c:pt idx="15">
                  <c:v>91.457412685744103</c:v>
                </c:pt>
                <c:pt idx="16">
                  <c:v>96.060593321307394</c:v>
                </c:pt>
                <c:pt idx="17">
                  <c:v>100.72947696006</c:v>
                </c:pt>
                <c:pt idx="18">
                  <c:v>100.577277344679</c:v>
                </c:pt>
                <c:pt idx="19">
                  <c:v>100</c:v>
                </c:pt>
                <c:pt idx="20">
                  <c:v>104.52830055171999</c:v>
                </c:pt>
                <c:pt idx="21">
                  <c:v>110.702215022576</c:v>
                </c:pt>
                <c:pt idx="22">
                  <c:v>113.137176912332</c:v>
                </c:pt>
                <c:pt idx="23">
                  <c:v>113.830821260664</c:v>
                </c:pt>
                <c:pt idx="24">
                  <c:v>117.39801286599899</c:v>
                </c:pt>
                <c:pt idx="25">
                  <c:v>122.793085744967</c:v>
                </c:pt>
                <c:pt idx="26">
                  <c:v>127.90363391691101</c:v>
                </c:pt>
                <c:pt idx="27">
                  <c:v>131.69571569408399</c:v>
                </c:pt>
                <c:pt idx="28">
                  <c:v>136.027268584762</c:v>
                </c:pt>
                <c:pt idx="29">
                  <c:v>141.03961170867501</c:v>
                </c:pt>
                <c:pt idx="30">
                  <c:v>144.10872679515501</c:v>
                </c:pt>
                <c:pt idx="31">
                  <c:v>147.23670315119301</c:v>
                </c:pt>
                <c:pt idx="32">
                  <c:v>154.37719783158701</c:v>
                </c:pt>
                <c:pt idx="33">
                  <c:v>163.20332072509501</c:v>
                </c:pt>
                <c:pt idx="34">
                  <c:v>167.011845391885</c:v>
                </c:pt>
                <c:pt idx="35">
                  <c:v>168.48174435852499</c:v>
                </c:pt>
                <c:pt idx="36">
                  <c:v>174.63432443296799</c:v>
                </c:pt>
                <c:pt idx="37">
                  <c:v>184.56139966157301</c:v>
                </c:pt>
                <c:pt idx="38">
                  <c:v>190.646292521883</c:v>
                </c:pt>
                <c:pt idx="39">
                  <c:v>191.18497900461799</c:v>
                </c:pt>
                <c:pt idx="40">
                  <c:v>190.958514466054</c:v>
                </c:pt>
                <c:pt idx="41">
                  <c:v>190.00808730674299</c:v>
                </c:pt>
                <c:pt idx="42">
                  <c:v>187.75556658160599</c:v>
                </c:pt>
                <c:pt idx="43">
                  <c:v>187.92973346110901</c:v>
                </c:pt>
                <c:pt idx="44">
                  <c:v>192.95015175481799</c:v>
                </c:pt>
                <c:pt idx="45">
                  <c:v>197.31145105524999</c:v>
                </c:pt>
                <c:pt idx="46">
                  <c:v>189.912288706992</c:v>
                </c:pt>
                <c:pt idx="47">
                  <c:v>179.42954744051301</c:v>
                </c:pt>
                <c:pt idx="48">
                  <c:v>176.23220456218399</c:v>
                </c:pt>
                <c:pt idx="49">
                  <c:v>175.323484879631</c:v>
                </c:pt>
                <c:pt idx="50">
                  <c:v>167.24482127160101</c:v>
                </c:pt>
                <c:pt idx="51">
                  <c:v>157.06739776658699</c:v>
                </c:pt>
                <c:pt idx="52">
                  <c:v>149.43393105006399</c:v>
                </c:pt>
                <c:pt idx="53">
                  <c:v>139.11270361781899</c:v>
                </c:pt>
                <c:pt idx="54">
                  <c:v>129.54060754423099</c:v>
                </c:pt>
                <c:pt idx="55">
                  <c:v>125.806692907467</c:v>
                </c:pt>
                <c:pt idx="56">
                  <c:v>126.619614650426</c:v>
                </c:pt>
                <c:pt idx="57">
                  <c:v>126.23879187194299</c:v>
                </c:pt>
                <c:pt idx="58">
                  <c:v>126.391617395004</c:v>
                </c:pt>
                <c:pt idx="59">
                  <c:v>128.845239917388</c:v>
                </c:pt>
                <c:pt idx="60">
                  <c:v>132.65252889772401</c:v>
                </c:pt>
                <c:pt idx="61">
                  <c:v>137.124939396907</c:v>
                </c:pt>
                <c:pt idx="62">
                  <c:v>141.415379810975</c:v>
                </c:pt>
                <c:pt idx="63">
                  <c:v>144.294467934068</c:v>
                </c:pt>
                <c:pt idx="64">
                  <c:v>146.46637029694401</c:v>
                </c:pt>
                <c:pt idx="65">
                  <c:v>150.746138335311</c:v>
                </c:pt>
                <c:pt idx="66">
                  <c:v>156.80383179608199</c:v>
                </c:pt>
                <c:pt idx="67">
                  <c:v>160.837467218157</c:v>
                </c:pt>
                <c:pt idx="68">
                  <c:v>164.32686197357401</c:v>
                </c:pt>
                <c:pt idx="69">
                  <c:v>171.02063099466599</c:v>
                </c:pt>
                <c:pt idx="70">
                  <c:v>177.526545251286</c:v>
                </c:pt>
                <c:pt idx="71">
                  <c:v>181.395805668674</c:v>
                </c:pt>
                <c:pt idx="72">
                  <c:v>188.29327930125299</c:v>
                </c:pt>
                <c:pt idx="73">
                  <c:v>199.88654510427199</c:v>
                </c:pt>
                <c:pt idx="74">
                  <c:v>204.89375260786801</c:v>
                </c:pt>
                <c:pt idx="75">
                  <c:v>204.089698179875</c:v>
                </c:pt>
                <c:pt idx="76">
                  <c:v>209.86871684634301</c:v>
                </c:pt>
                <c:pt idx="77">
                  <c:v>222.38646623183499</c:v>
                </c:pt>
                <c:pt idx="78">
                  <c:v>228.187844380439</c:v>
                </c:pt>
                <c:pt idx="79">
                  <c:v>227.68789531700901</c:v>
                </c:pt>
                <c:pt idx="80">
                  <c:v>235.298267450922</c:v>
                </c:pt>
                <c:pt idx="81">
                  <c:v>250.307070498927</c:v>
                </c:pt>
                <c:pt idx="82">
                  <c:v>257.75020106021702</c:v>
                </c:pt>
                <c:pt idx="83">
                  <c:v>257.80403298081501</c:v>
                </c:pt>
                <c:pt idx="84">
                  <c:v>266.27768707265301</c:v>
                </c:pt>
                <c:pt idx="85">
                  <c:v>280.80424284871498</c:v>
                </c:pt>
                <c:pt idx="86">
                  <c:v>284.26626677775499</c:v>
                </c:pt>
                <c:pt idx="87">
                  <c:v>281.96490191749501</c:v>
                </c:pt>
                <c:pt idx="88">
                  <c:v>291.87946326502998</c:v>
                </c:pt>
                <c:pt idx="89">
                  <c:v>309.21334654099098</c:v>
                </c:pt>
                <c:pt idx="90">
                  <c:v>314.37121407488598</c:v>
                </c:pt>
                <c:pt idx="91">
                  <c:v>311.74877553837098</c:v>
                </c:pt>
                <c:pt idx="92">
                  <c:v>319.65271331482899</c:v>
                </c:pt>
                <c:pt idx="93">
                  <c:v>337.50467369070998</c:v>
                </c:pt>
                <c:pt idx="94">
                  <c:v>350.22977282903997</c:v>
                </c:pt>
                <c:pt idx="95">
                  <c:v>351.10507855747699</c:v>
                </c:pt>
                <c:pt idx="96">
                  <c:v>351.82842419172601</c:v>
                </c:pt>
                <c:pt idx="97">
                  <c:v>359.076635341979</c:v>
                </c:pt>
                <c:pt idx="98">
                  <c:v>373.84474131626598</c:v>
                </c:pt>
                <c:pt idx="99">
                  <c:v>386.169860909862</c:v>
                </c:pt>
                <c:pt idx="100">
                  <c:v>397.90452245406101</c:v>
                </c:pt>
                <c:pt idx="101">
                  <c:v>417.19993469170203</c:v>
                </c:pt>
                <c:pt idx="102">
                  <c:v>424.80095468543698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6C-4F1A-B9DC-8E295ADB9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50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PropertyType!$P$15:$P$109</c:f>
              <c:numCache>
                <c:formatCode>[$-409]mmm\-yy;@</c:formatCode>
                <c:ptCount val="95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</c:numCache>
            </c:numRef>
          </c:xVal>
          <c:yVal>
            <c:numRef>
              <c:f>PropertyType!$U$15:$U$109</c:f>
              <c:numCache>
                <c:formatCode>0</c:formatCode>
                <c:ptCount val="95"/>
                <c:pt idx="0">
                  <c:v>75.193379935661198</c:v>
                </c:pt>
                <c:pt idx="1">
                  <c:v>73.374809116943297</c:v>
                </c:pt>
                <c:pt idx="2">
                  <c:v>74.174862387373295</c:v>
                </c:pt>
                <c:pt idx="3">
                  <c:v>78.131591299131799</c:v>
                </c:pt>
                <c:pt idx="4">
                  <c:v>81.281864513537101</c:v>
                </c:pt>
                <c:pt idx="5">
                  <c:v>85.300903708724505</c:v>
                </c:pt>
                <c:pt idx="6">
                  <c:v>88.766534954401905</c:v>
                </c:pt>
                <c:pt idx="7">
                  <c:v>89.639911911423198</c:v>
                </c:pt>
                <c:pt idx="8">
                  <c:v>93.769883020807697</c:v>
                </c:pt>
                <c:pt idx="9">
                  <c:v>95.735994285958796</c:v>
                </c:pt>
                <c:pt idx="10">
                  <c:v>97.016568708851807</c:v>
                </c:pt>
                <c:pt idx="11">
                  <c:v>100</c:v>
                </c:pt>
                <c:pt idx="12">
                  <c:v>99.877527129296098</c:v>
                </c:pt>
                <c:pt idx="13">
                  <c:v>102.26285491705301</c:v>
                </c:pt>
                <c:pt idx="14">
                  <c:v>102.955117605729</c:v>
                </c:pt>
                <c:pt idx="15">
                  <c:v>104.899490094675</c:v>
                </c:pt>
                <c:pt idx="16">
                  <c:v>108.25756466580501</c:v>
                </c:pt>
                <c:pt idx="17">
                  <c:v>111.136751580241</c:v>
                </c:pt>
                <c:pt idx="18">
                  <c:v>116.30694451327</c:v>
                </c:pt>
                <c:pt idx="19">
                  <c:v>121.86038263954001</c:v>
                </c:pt>
                <c:pt idx="20">
                  <c:v>128.209168380233</c:v>
                </c:pt>
                <c:pt idx="21">
                  <c:v>131.18522279309099</c:v>
                </c:pt>
                <c:pt idx="22">
                  <c:v>134.08024180716899</c:v>
                </c:pt>
                <c:pt idx="23">
                  <c:v>134.325547259697</c:v>
                </c:pt>
                <c:pt idx="24">
                  <c:v>140.669499075023</c:v>
                </c:pt>
                <c:pt idx="25">
                  <c:v>150.00058531199301</c:v>
                </c:pt>
                <c:pt idx="26">
                  <c:v>163.20252405349501</c:v>
                </c:pt>
                <c:pt idx="27">
                  <c:v>168.24116808779999</c:v>
                </c:pt>
                <c:pt idx="28">
                  <c:v>186.55418285202899</c:v>
                </c:pt>
                <c:pt idx="29">
                  <c:v>196.59335446066601</c:v>
                </c:pt>
                <c:pt idx="30">
                  <c:v>200.254800659164</c:v>
                </c:pt>
                <c:pt idx="31">
                  <c:v>214.74695742012</c:v>
                </c:pt>
                <c:pt idx="32">
                  <c:v>209.601542666982</c:v>
                </c:pt>
                <c:pt idx="33">
                  <c:v>212.553092648649</c:v>
                </c:pt>
                <c:pt idx="34">
                  <c:v>215.6638179718</c:v>
                </c:pt>
                <c:pt idx="35">
                  <c:v>216.12691079136201</c:v>
                </c:pt>
                <c:pt idx="36">
                  <c:v>214.81583543615</c:v>
                </c:pt>
                <c:pt idx="37">
                  <c:v>214.440712245105</c:v>
                </c:pt>
                <c:pt idx="38">
                  <c:v>215.46108263872699</c:v>
                </c:pt>
                <c:pt idx="39">
                  <c:v>221.302728882575</c:v>
                </c:pt>
                <c:pt idx="40">
                  <c:v>211.972019200977</c:v>
                </c:pt>
                <c:pt idx="41">
                  <c:v>199.57274081244199</c:v>
                </c:pt>
                <c:pt idx="42">
                  <c:v>186.895475904336</c:v>
                </c:pt>
                <c:pt idx="43">
                  <c:v>167.89907871785999</c:v>
                </c:pt>
                <c:pt idx="44">
                  <c:v>161.08139787532801</c:v>
                </c:pt>
                <c:pt idx="45">
                  <c:v>153.10794340618099</c:v>
                </c:pt>
                <c:pt idx="46">
                  <c:v>146.518593803138</c:v>
                </c:pt>
                <c:pt idx="47">
                  <c:v>143.05945571984901</c:v>
                </c:pt>
                <c:pt idx="48">
                  <c:v>135.88197448546001</c:v>
                </c:pt>
                <c:pt idx="49">
                  <c:v>134.70615580849599</c:v>
                </c:pt>
                <c:pt idx="50">
                  <c:v>131.83371656052</c:v>
                </c:pt>
                <c:pt idx="51">
                  <c:v>129.522270976237</c:v>
                </c:pt>
                <c:pt idx="52">
                  <c:v>130.56420714473001</c:v>
                </c:pt>
                <c:pt idx="53">
                  <c:v>126.53447557821301</c:v>
                </c:pt>
                <c:pt idx="54">
                  <c:v>124.875018193298</c:v>
                </c:pt>
                <c:pt idx="55">
                  <c:v>128.04452167621901</c:v>
                </c:pt>
                <c:pt idx="56">
                  <c:v>125.590701618607</c:v>
                </c:pt>
                <c:pt idx="57">
                  <c:v>124.22268084978001</c:v>
                </c:pt>
                <c:pt idx="58">
                  <c:v>127.728760235545</c:v>
                </c:pt>
                <c:pt idx="59">
                  <c:v>128.43573971555199</c:v>
                </c:pt>
                <c:pt idx="60">
                  <c:v>127.786897252766</c:v>
                </c:pt>
                <c:pt idx="61">
                  <c:v>130.07772291062099</c:v>
                </c:pt>
                <c:pt idx="62">
                  <c:v>129.57878329022901</c:v>
                </c:pt>
                <c:pt idx="63">
                  <c:v>135.032959555595</c:v>
                </c:pt>
                <c:pt idx="64">
                  <c:v>138.49461840856199</c:v>
                </c:pt>
                <c:pt idx="65">
                  <c:v>143.16210129378399</c:v>
                </c:pt>
                <c:pt idx="66">
                  <c:v>149.568467175514</c:v>
                </c:pt>
                <c:pt idx="67">
                  <c:v>157.028197427007</c:v>
                </c:pt>
                <c:pt idx="68">
                  <c:v>160.37663622503101</c:v>
                </c:pt>
                <c:pt idx="69">
                  <c:v>164.55929142911901</c:v>
                </c:pt>
                <c:pt idx="70">
                  <c:v>165.731628149616</c:v>
                </c:pt>
                <c:pt idx="71">
                  <c:v>172.89377403270899</c:v>
                </c:pt>
                <c:pt idx="72">
                  <c:v>174.950821395221</c:v>
                </c:pt>
                <c:pt idx="73">
                  <c:v>178.95870338032299</c:v>
                </c:pt>
                <c:pt idx="74">
                  <c:v>186.89429266194799</c:v>
                </c:pt>
                <c:pt idx="75">
                  <c:v>191.474764414509</c:v>
                </c:pt>
                <c:pt idx="76">
                  <c:v>197.97864109429199</c:v>
                </c:pt>
                <c:pt idx="77">
                  <c:v>207.81421316980601</c:v>
                </c:pt>
                <c:pt idx="78">
                  <c:v>218.81996539510001</c:v>
                </c:pt>
                <c:pt idx="79">
                  <c:v>238.03725830892</c:v>
                </c:pt>
                <c:pt idx="80">
                  <c:v>245.83187337313299</c:v>
                </c:pt>
                <c:pt idx="81">
                  <c:v>245.96747832148401</c:v>
                </c:pt>
                <c:pt idx="82">
                  <c:v>245.55376152136699</c:v>
                </c:pt>
                <c:pt idx="83">
                  <c:v>240.40511466825399</c:v>
                </c:pt>
                <c:pt idx="84">
                  <c:v>236.91721410831599</c:v>
                </c:pt>
                <c:pt idx="85">
                  <c:v>247.46551317162701</c:v>
                </c:pt>
                <c:pt idx="86">
                  <c:v>253.89155104153801</c:v>
                </c:pt>
                <c:pt idx="87">
                  <c:v>267.49378707637902</c:v>
                </c:pt>
                <c:pt idx="88">
                  <c:v>275.43137950951001</c:v>
                </c:pt>
                <c:pt idx="89">
                  <c:v>278.96897407559999</c:v>
                </c:pt>
                <c:pt idx="90">
                  <c:v>289.40037753807201</c:v>
                </c:pt>
                <c:pt idx="91">
                  <c:v>287.97020598900798</c:v>
                </c:pt>
                <c:pt idx="92">
                  <c:v>297.56859084358302</c:v>
                </c:pt>
                <c:pt idx="93">
                  <c:v>320.88851520778002</c:v>
                </c:pt>
                <c:pt idx="94">
                  <c:v>323.810852214737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E6-4951-A71B-7A139728C91E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PropertyType!$P$15:$P$109</c:f>
              <c:numCache>
                <c:formatCode>[$-409]mmm\-yy;@</c:formatCode>
                <c:ptCount val="95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</c:numCache>
            </c:numRef>
          </c:xVal>
          <c:yVal>
            <c:numRef>
              <c:f>PropertyType!$V$15:$V$109</c:f>
              <c:numCache>
                <c:formatCode>0</c:formatCode>
                <c:ptCount val="95"/>
                <c:pt idx="0">
                  <c:v>86.228349428057101</c:v>
                </c:pt>
                <c:pt idx="1">
                  <c:v>84.074967237454004</c:v>
                </c:pt>
                <c:pt idx="2">
                  <c:v>84.246474488778503</c:v>
                </c:pt>
                <c:pt idx="3">
                  <c:v>81.540151507697203</c:v>
                </c:pt>
                <c:pt idx="4">
                  <c:v>87.639062882381793</c:v>
                </c:pt>
                <c:pt idx="5">
                  <c:v>88.635766269433702</c:v>
                </c:pt>
                <c:pt idx="6">
                  <c:v>87.000281756348002</c:v>
                </c:pt>
                <c:pt idx="7">
                  <c:v>91.141289641692495</c:v>
                </c:pt>
                <c:pt idx="8">
                  <c:v>90.587878782743203</c:v>
                </c:pt>
                <c:pt idx="9">
                  <c:v>93.756518713098401</c:v>
                </c:pt>
                <c:pt idx="10">
                  <c:v>98.007033850293695</c:v>
                </c:pt>
                <c:pt idx="11">
                  <c:v>100</c:v>
                </c:pt>
                <c:pt idx="12">
                  <c:v>100.829213818486</c:v>
                </c:pt>
                <c:pt idx="13">
                  <c:v>99.074406545469898</c:v>
                </c:pt>
                <c:pt idx="14">
                  <c:v>99.318797371834705</c:v>
                </c:pt>
                <c:pt idx="15">
                  <c:v>97.521251285378099</c:v>
                </c:pt>
                <c:pt idx="16">
                  <c:v>99.2587090599867</c:v>
                </c:pt>
                <c:pt idx="17">
                  <c:v>100.26017771875</c:v>
                </c:pt>
                <c:pt idx="18">
                  <c:v>101.065515122877</c:v>
                </c:pt>
                <c:pt idx="19">
                  <c:v>103.04851057942599</c:v>
                </c:pt>
                <c:pt idx="20">
                  <c:v>104.22440737681001</c:v>
                </c:pt>
                <c:pt idx="21">
                  <c:v>106.05689666856399</c:v>
                </c:pt>
                <c:pt idx="22">
                  <c:v>107.70656798148499</c:v>
                </c:pt>
                <c:pt idx="23">
                  <c:v>111.524266051531</c:v>
                </c:pt>
                <c:pt idx="24">
                  <c:v>115.52163468409699</c:v>
                </c:pt>
                <c:pt idx="25">
                  <c:v>120.179224643757</c:v>
                </c:pt>
                <c:pt idx="26">
                  <c:v>126.827823742612</c:v>
                </c:pt>
                <c:pt idx="27">
                  <c:v>128.10358292746</c:v>
                </c:pt>
                <c:pt idx="28">
                  <c:v>135.12789589447601</c:v>
                </c:pt>
                <c:pt idx="29">
                  <c:v>139.59189215826601</c:v>
                </c:pt>
                <c:pt idx="30">
                  <c:v>141.87135305129601</c:v>
                </c:pt>
                <c:pt idx="31">
                  <c:v>149.10619879273901</c:v>
                </c:pt>
                <c:pt idx="32">
                  <c:v>147.46463128027401</c:v>
                </c:pt>
                <c:pt idx="33">
                  <c:v>147.24890099404101</c:v>
                </c:pt>
                <c:pt idx="34">
                  <c:v>150.099732230363</c:v>
                </c:pt>
                <c:pt idx="35">
                  <c:v>152.002494800421</c:v>
                </c:pt>
                <c:pt idx="36">
                  <c:v>156.866604237122</c:v>
                </c:pt>
                <c:pt idx="37">
                  <c:v>165.66450902215499</c:v>
                </c:pt>
                <c:pt idx="38">
                  <c:v>170.48262006189</c:v>
                </c:pt>
                <c:pt idx="39">
                  <c:v>170.399502323577</c:v>
                </c:pt>
                <c:pt idx="40">
                  <c:v>171.420881593453</c:v>
                </c:pt>
                <c:pt idx="41">
                  <c:v>160.66601551725401</c:v>
                </c:pt>
                <c:pt idx="42">
                  <c:v>150.993318993353</c:v>
                </c:pt>
                <c:pt idx="43">
                  <c:v>147.89148337117899</c:v>
                </c:pt>
                <c:pt idx="44">
                  <c:v>134.93466704804399</c:v>
                </c:pt>
                <c:pt idx="45">
                  <c:v>125.402301289443</c:v>
                </c:pt>
                <c:pt idx="46">
                  <c:v>112.701104979406</c:v>
                </c:pt>
                <c:pt idx="47">
                  <c:v>98.540210286582294</c:v>
                </c:pt>
                <c:pt idx="48">
                  <c:v>98.475023464174299</c:v>
                </c:pt>
                <c:pt idx="49">
                  <c:v>96.407306998714702</c:v>
                </c:pt>
                <c:pt idx="50">
                  <c:v>98.315571750867903</c:v>
                </c:pt>
                <c:pt idx="51">
                  <c:v>101.05999582060601</c:v>
                </c:pt>
                <c:pt idx="52">
                  <c:v>99.907122996465503</c:v>
                </c:pt>
                <c:pt idx="53">
                  <c:v>100.470112917938</c:v>
                </c:pt>
                <c:pt idx="54">
                  <c:v>101.77340018104699</c:v>
                </c:pt>
                <c:pt idx="55">
                  <c:v>100.867410868799</c:v>
                </c:pt>
                <c:pt idx="56">
                  <c:v>103.006265420449</c:v>
                </c:pt>
                <c:pt idx="57">
                  <c:v>104.577636407936</c:v>
                </c:pt>
                <c:pt idx="58">
                  <c:v>104.38307348926099</c:v>
                </c:pt>
                <c:pt idx="59">
                  <c:v>108.911418112554</c:v>
                </c:pt>
                <c:pt idx="60">
                  <c:v>112.352113270909</c:v>
                </c:pt>
                <c:pt idx="61">
                  <c:v>114.42336637775099</c:v>
                </c:pt>
                <c:pt idx="62">
                  <c:v>115.629192159249</c:v>
                </c:pt>
                <c:pt idx="63">
                  <c:v>114.093066520457</c:v>
                </c:pt>
                <c:pt idx="64">
                  <c:v>118.23145457685</c:v>
                </c:pt>
                <c:pt idx="65">
                  <c:v>125.289386670919</c:v>
                </c:pt>
                <c:pt idx="66">
                  <c:v>130.200424906563</c:v>
                </c:pt>
                <c:pt idx="67">
                  <c:v>138.79617093728899</c:v>
                </c:pt>
                <c:pt idx="68">
                  <c:v>138.88799922294899</c:v>
                </c:pt>
                <c:pt idx="69">
                  <c:v>139.944175660875</c:v>
                </c:pt>
                <c:pt idx="70">
                  <c:v>145.601123306381</c:v>
                </c:pt>
                <c:pt idx="71">
                  <c:v>147.633711385022</c:v>
                </c:pt>
                <c:pt idx="72">
                  <c:v>153.25710589612001</c:v>
                </c:pt>
                <c:pt idx="73">
                  <c:v>159.849447424896</c:v>
                </c:pt>
                <c:pt idx="74">
                  <c:v>159.935968997977</c:v>
                </c:pt>
                <c:pt idx="75">
                  <c:v>166.412699301206</c:v>
                </c:pt>
                <c:pt idx="76">
                  <c:v>171.39244224995701</c:v>
                </c:pt>
                <c:pt idx="77">
                  <c:v>173.601363701753</c:v>
                </c:pt>
                <c:pt idx="78">
                  <c:v>178.459211603303</c:v>
                </c:pt>
                <c:pt idx="79">
                  <c:v>181.79847196300599</c:v>
                </c:pt>
                <c:pt idx="80">
                  <c:v>182.86346505284899</c:v>
                </c:pt>
                <c:pt idx="81">
                  <c:v>184.70518099798301</c:v>
                </c:pt>
                <c:pt idx="82">
                  <c:v>185.96567091319</c:v>
                </c:pt>
                <c:pt idx="83">
                  <c:v>189.229365312959</c:v>
                </c:pt>
                <c:pt idx="84">
                  <c:v>186.705605914942</c:v>
                </c:pt>
                <c:pt idx="85">
                  <c:v>188.90617829925699</c:v>
                </c:pt>
                <c:pt idx="86">
                  <c:v>188.891200575103</c:v>
                </c:pt>
                <c:pt idx="87">
                  <c:v>198.16264825016799</c:v>
                </c:pt>
                <c:pt idx="88">
                  <c:v>205.07745737922599</c:v>
                </c:pt>
                <c:pt idx="89">
                  <c:v>197.45157700766299</c:v>
                </c:pt>
                <c:pt idx="90">
                  <c:v>199.25567073180201</c:v>
                </c:pt>
                <c:pt idx="91">
                  <c:v>193.97316239242099</c:v>
                </c:pt>
                <c:pt idx="92">
                  <c:v>179.26527343217199</c:v>
                </c:pt>
                <c:pt idx="93">
                  <c:v>187.90409087900301</c:v>
                </c:pt>
                <c:pt idx="94">
                  <c:v>196.462166987557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E6-4951-A71B-7A139728C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4500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PropertyType!$W$7:$W$109</c:f>
              <c:numCache>
                <c:formatCode>0</c:formatCode>
                <c:ptCount val="103"/>
                <c:pt idx="0">
                  <c:v>60.826374588904898</c:v>
                </c:pt>
                <c:pt idx="1">
                  <c:v>60.838313206048198</c:v>
                </c:pt>
                <c:pt idx="2">
                  <c:v>64.149141530256998</c:v>
                </c:pt>
                <c:pt idx="3">
                  <c:v>66.845947992189593</c:v>
                </c:pt>
                <c:pt idx="4">
                  <c:v>67.538735650186894</c:v>
                </c:pt>
                <c:pt idx="5">
                  <c:v>67.441596220772496</c:v>
                </c:pt>
                <c:pt idx="6">
                  <c:v>73.164808083516405</c:v>
                </c:pt>
                <c:pt idx="7">
                  <c:v>81.512694097697107</c:v>
                </c:pt>
                <c:pt idx="8">
                  <c:v>82.958551985721698</c:v>
                </c:pt>
                <c:pt idx="9">
                  <c:v>84.597313720379105</c:v>
                </c:pt>
                <c:pt idx="10">
                  <c:v>87.416508702909695</c:v>
                </c:pt>
                <c:pt idx="11">
                  <c:v>86.846661780716303</c:v>
                </c:pt>
                <c:pt idx="12">
                  <c:v>85.209247256063094</c:v>
                </c:pt>
                <c:pt idx="13">
                  <c:v>86.949850883461494</c:v>
                </c:pt>
                <c:pt idx="14">
                  <c:v>90.404501867219807</c:v>
                </c:pt>
                <c:pt idx="15">
                  <c:v>88.533029008902005</c:v>
                </c:pt>
                <c:pt idx="16">
                  <c:v>86.630362712130193</c:v>
                </c:pt>
                <c:pt idx="17">
                  <c:v>91.769917876269602</c:v>
                </c:pt>
                <c:pt idx="18">
                  <c:v>98.104505277549194</c:v>
                </c:pt>
                <c:pt idx="19">
                  <c:v>100</c:v>
                </c:pt>
                <c:pt idx="20">
                  <c:v>99.825436156938807</c:v>
                </c:pt>
                <c:pt idx="21">
                  <c:v>99.981440043051094</c:v>
                </c:pt>
                <c:pt idx="22">
                  <c:v>98.590683809677003</c:v>
                </c:pt>
                <c:pt idx="23">
                  <c:v>98.192721659678497</c:v>
                </c:pt>
                <c:pt idx="24">
                  <c:v>99.377269880437098</c:v>
                </c:pt>
                <c:pt idx="25">
                  <c:v>98.817010098718995</c:v>
                </c:pt>
                <c:pt idx="26">
                  <c:v>98.795926922522895</c:v>
                </c:pt>
                <c:pt idx="27">
                  <c:v>101.86539248171199</c:v>
                </c:pt>
                <c:pt idx="28">
                  <c:v>105.92944228529601</c:v>
                </c:pt>
                <c:pt idx="29">
                  <c:v>103.644051208774</c:v>
                </c:pt>
                <c:pt idx="30">
                  <c:v>98.381252576452297</c:v>
                </c:pt>
                <c:pt idx="31">
                  <c:v>100.00883741665599</c:v>
                </c:pt>
                <c:pt idx="32">
                  <c:v>106.471983996746</c:v>
                </c:pt>
                <c:pt idx="33">
                  <c:v>112.362888107551</c:v>
                </c:pt>
                <c:pt idx="34">
                  <c:v>116.315578324698</c:v>
                </c:pt>
                <c:pt idx="35">
                  <c:v>119.302709718842</c:v>
                </c:pt>
                <c:pt idx="36">
                  <c:v>122.42843711433601</c:v>
                </c:pt>
                <c:pt idx="37">
                  <c:v>124.668021377676</c:v>
                </c:pt>
                <c:pt idx="38">
                  <c:v>128.61280210772901</c:v>
                </c:pt>
                <c:pt idx="39">
                  <c:v>134.35648279154</c:v>
                </c:pt>
                <c:pt idx="40">
                  <c:v>138.77605316188999</c:v>
                </c:pt>
                <c:pt idx="41">
                  <c:v>144.780806413508</c:v>
                </c:pt>
                <c:pt idx="42">
                  <c:v>150.35493469333201</c:v>
                </c:pt>
                <c:pt idx="43">
                  <c:v>154.61758094368801</c:v>
                </c:pt>
                <c:pt idx="44">
                  <c:v>162.173217007293</c:v>
                </c:pt>
                <c:pt idx="45">
                  <c:v>168.23001243992101</c:v>
                </c:pt>
                <c:pt idx="46">
                  <c:v>171.17545948254599</c:v>
                </c:pt>
                <c:pt idx="47">
                  <c:v>170.48894708557901</c:v>
                </c:pt>
                <c:pt idx="48">
                  <c:v>161.05898598545801</c:v>
                </c:pt>
                <c:pt idx="49">
                  <c:v>155.43105819995799</c:v>
                </c:pt>
                <c:pt idx="50">
                  <c:v>153.72316157606201</c:v>
                </c:pt>
                <c:pt idx="51">
                  <c:v>149.759357418788</c:v>
                </c:pt>
                <c:pt idx="52">
                  <c:v>134.31801708208599</c:v>
                </c:pt>
                <c:pt idx="53">
                  <c:v>112.11510989332599</c:v>
                </c:pt>
                <c:pt idx="54">
                  <c:v>101.85271007645601</c:v>
                </c:pt>
                <c:pt idx="55">
                  <c:v>100.23510665053399</c:v>
                </c:pt>
                <c:pt idx="56">
                  <c:v>109.587719397556</c:v>
                </c:pt>
                <c:pt idx="57">
                  <c:v>117.617468199467</c:v>
                </c:pt>
                <c:pt idx="58">
                  <c:v>113.178210702375</c:v>
                </c:pt>
                <c:pt idx="59">
                  <c:v>113.572182506815</c:v>
                </c:pt>
                <c:pt idx="60">
                  <c:v>119.108814784551</c:v>
                </c:pt>
                <c:pt idx="61">
                  <c:v>120.701344499847</c:v>
                </c:pt>
                <c:pt idx="62">
                  <c:v>119.40625124798299</c:v>
                </c:pt>
                <c:pt idx="63">
                  <c:v>122.496232846765</c:v>
                </c:pt>
                <c:pt idx="64">
                  <c:v>126.695496389727</c:v>
                </c:pt>
                <c:pt idx="65">
                  <c:v>128.374122956766</c:v>
                </c:pt>
                <c:pt idx="66">
                  <c:v>128.99122264055799</c:v>
                </c:pt>
                <c:pt idx="67">
                  <c:v>129.42829081708399</c:v>
                </c:pt>
                <c:pt idx="68">
                  <c:v>135.72779710199799</c:v>
                </c:pt>
                <c:pt idx="69">
                  <c:v>144.96428789705001</c:v>
                </c:pt>
                <c:pt idx="70">
                  <c:v>148.82319379068699</c:v>
                </c:pt>
                <c:pt idx="71">
                  <c:v>148.36129905983</c:v>
                </c:pt>
                <c:pt idx="72">
                  <c:v>147.82742523987901</c:v>
                </c:pt>
                <c:pt idx="73">
                  <c:v>152.41082205555699</c:v>
                </c:pt>
                <c:pt idx="74">
                  <c:v>157.18169620741699</c:v>
                </c:pt>
                <c:pt idx="75">
                  <c:v>161.709814900297</c:v>
                </c:pt>
                <c:pt idx="76">
                  <c:v>169.942244747221</c:v>
                </c:pt>
                <c:pt idx="77">
                  <c:v>175.116406730422</c:v>
                </c:pt>
                <c:pt idx="78">
                  <c:v>175.30684372963</c:v>
                </c:pt>
                <c:pt idx="79">
                  <c:v>169.85012562106201</c:v>
                </c:pt>
                <c:pt idx="80">
                  <c:v>165.88468180552999</c:v>
                </c:pt>
                <c:pt idx="81">
                  <c:v>171.19800534810301</c:v>
                </c:pt>
                <c:pt idx="82">
                  <c:v>177.14186835119401</c:v>
                </c:pt>
                <c:pt idx="83">
                  <c:v>176.89414469915701</c:v>
                </c:pt>
                <c:pt idx="84">
                  <c:v>175.88679477110699</c:v>
                </c:pt>
                <c:pt idx="85">
                  <c:v>180.98915931872699</c:v>
                </c:pt>
                <c:pt idx="86">
                  <c:v>185.07125538517801</c:v>
                </c:pt>
                <c:pt idx="87">
                  <c:v>185.65560970620299</c:v>
                </c:pt>
                <c:pt idx="88">
                  <c:v>187.78539326054599</c:v>
                </c:pt>
                <c:pt idx="89">
                  <c:v>189.85287905298799</c:v>
                </c:pt>
                <c:pt idx="90">
                  <c:v>191.06022889438901</c:v>
                </c:pt>
                <c:pt idx="91">
                  <c:v>191.88779354318601</c:v>
                </c:pt>
                <c:pt idx="92">
                  <c:v>199.490374601051</c:v>
                </c:pt>
                <c:pt idx="93">
                  <c:v>207.28632972131601</c:v>
                </c:pt>
                <c:pt idx="94">
                  <c:v>205.93692918876499</c:v>
                </c:pt>
                <c:pt idx="95">
                  <c:v>205.03793362146899</c:v>
                </c:pt>
                <c:pt idx="96">
                  <c:v>205.121803533834</c:v>
                </c:pt>
                <c:pt idx="97">
                  <c:v>198.29914171728001</c:v>
                </c:pt>
                <c:pt idx="98">
                  <c:v>196.06539614485001</c:v>
                </c:pt>
                <c:pt idx="99">
                  <c:v>199.68747953183899</c:v>
                </c:pt>
                <c:pt idx="100">
                  <c:v>199.61357992752201</c:v>
                </c:pt>
                <c:pt idx="101">
                  <c:v>205.76774474504401</c:v>
                </c:pt>
                <c:pt idx="102">
                  <c:v>210.193723840156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A3-4F49-9B16-F5EED77E86A1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PropertyType!$X$7:$X$109</c:f>
              <c:numCache>
                <c:formatCode>0</c:formatCode>
                <c:ptCount val="103"/>
                <c:pt idx="0">
                  <c:v>68.865184261127396</c:v>
                </c:pt>
                <c:pt idx="1">
                  <c:v>68.156064099599504</c:v>
                </c:pt>
                <c:pt idx="2">
                  <c:v>69.729677765443199</c:v>
                </c:pt>
                <c:pt idx="3">
                  <c:v>72.344289085236497</c:v>
                </c:pt>
                <c:pt idx="4">
                  <c:v>73.039444007405606</c:v>
                </c:pt>
                <c:pt idx="5">
                  <c:v>72.541617089101806</c:v>
                </c:pt>
                <c:pt idx="6">
                  <c:v>74.4743892738705</c:v>
                </c:pt>
                <c:pt idx="7">
                  <c:v>78.927277538285495</c:v>
                </c:pt>
                <c:pt idx="8">
                  <c:v>81.278484188105807</c:v>
                </c:pt>
                <c:pt idx="9">
                  <c:v>81.504401619244106</c:v>
                </c:pt>
                <c:pt idx="10">
                  <c:v>81.935196289122203</c:v>
                </c:pt>
                <c:pt idx="11">
                  <c:v>82.103860413125005</c:v>
                </c:pt>
                <c:pt idx="12">
                  <c:v>83.764899390644104</c:v>
                </c:pt>
                <c:pt idx="13">
                  <c:v>86.965802394067197</c:v>
                </c:pt>
                <c:pt idx="14">
                  <c:v>89.433831550419697</c:v>
                </c:pt>
                <c:pt idx="15">
                  <c:v>90.719387163905395</c:v>
                </c:pt>
                <c:pt idx="16">
                  <c:v>90.580547086652999</c:v>
                </c:pt>
                <c:pt idx="17">
                  <c:v>93.222606360533106</c:v>
                </c:pt>
                <c:pt idx="18">
                  <c:v>98.536102024447402</c:v>
                </c:pt>
                <c:pt idx="19">
                  <c:v>100</c:v>
                </c:pt>
                <c:pt idx="20">
                  <c:v>98.681371091047197</c:v>
                </c:pt>
                <c:pt idx="21">
                  <c:v>99.773309393833003</c:v>
                </c:pt>
                <c:pt idx="22">
                  <c:v>101.649153936914</c:v>
                </c:pt>
                <c:pt idx="23">
                  <c:v>100.456898821322</c:v>
                </c:pt>
                <c:pt idx="24">
                  <c:v>98.590966088364993</c:v>
                </c:pt>
                <c:pt idx="25">
                  <c:v>98.564668081828003</c:v>
                </c:pt>
                <c:pt idx="26">
                  <c:v>99.726180347467306</c:v>
                </c:pt>
                <c:pt idx="27">
                  <c:v>102.369914839606</c:v>
                </c:pt>
                <c:pt idx="28">
                  <c:v>105.057064682374</c:v>
                </c:pt>
                <c:pt idx="29">
                  <c:v>106.90487507685</c:v>
                </c:pt>
                <c:pt idx="30">
                  <c:v>108.699840237725</c:v>
                </c:pt>
                <c:pt idx="31">
                  <c:v>110.888582607112</c:v>
                </c:pt>
                <c:pt idx="32">
                  <c:v>113.877396350571</c:v>
                </c:pt>
                <c:pt idx="33">
                  <c:v>117.63193886916299</c:v>
                </c:pt>
                <c:pt idx="34">
                  <c:v>121.967794150958</c:v>
                </c:pt>
                <c:pt idx="35">
                  <c:v>125.140001779352</c:v>
                </c:pt>
                <c:pt idx="36">
                  <c:v>128.91823003075001</c:v>
                </c:pt>
                <c:pt idx="37">
                  <c:v>133.917568348229</c:v>
                </c:pt>
                <c:pt idx="38">
                  <c:v>138.105405465069</c:v>
                </c:pt>
                <c:pt idx="39">
                  <c:v>143.22344731416601</c:v>
                </c:pt>
                <c:pt idx="40">
                  <c:v>148.73631329390301</c:v>
                </c:pt>
                <c:pt idx="41">
                  <c:v>152.518685373419</c:v>
                </c:pt>
                <c:pt idx="42">
                  <c:v>155.37082078041999</c:v>
                </c:pt>
                <c:pt idx="43">
                  <c:v>158.301487721679</c:v>
                </c:pt>
                <c:pt idx="44">
                  <c:v>163.344265393255</c:v>
                </c:pt>
                <c:pt idx="45">
                  <c:v>168.855381305657</c:v>
                </c:pt>
                <c:pt idx="46">
                  <c:v>169.472796565349</c:v>
                </c:pt>
                <c:pt idx="47">
                  <c:v>167.643769818652</c:v>
                </c:pt>
                <c:pt idx="48">
                  <c:v>167.65269022336901</c:v>
                </c:pt>
                <c:pt idx="49">
                  <c:v>165.959850114125</c:v>
                </c:pt>
                <c:pt idx="50">
                  <c:v>161.39304438081001</c:v>
                </c:pt>
                <c:pt idx="51">
                  <c:v>158.17967592456799</c:v>
                </c:pt>
                <c:pt idx="52">
                  <c:v>148.25807876895701</c:v>
                </c:pt>
                <c:pt idx="53">
                  <c:v>132.747185808761</c:v>
                </c:pt>
                <c:pt idx="54">
                  <c:v>125.155499439461</c:v>
                </c:pt>
                <c:pt idx="55">
                  <c:v>123.650954411798</c:v>
                </c:pt>
                <c:pt idx="56">
                  <c:v>120.711416241601</c:v>
                </c:pt>
                <c:pt idx="57">
                  <c:v>119.922279435056</c:v>
                </c:pt>
                <c:pt idx="58">
                  <c:v>120.900015235281</c:v>
                </c:pt>
                <c:pt idx="59">
                  <c:v>119.94192065295</c:v>
                </c:pt>
                <c:pt idx="60">
                  <c:v>119.806402785164</c:v>
                </c:pt>
                <c:pt idx="61">
                  <c:v>121.52607053018799</c:v>
                </c:pt>
                <c:pt idx="62">
                  <c:v>124.700863421335</c:v>
                </c:pt>
                <c:pt idx="63">
                  <c:v>125.21850830518601</c:v>
                </c:pt>
                <c:pt idx="64">
                  <c:v>124.825768805076</c:v>
                </c:pt>
                <c:pt idx="65">
                  <c:v>127.687474084447</c:v>
                </c:pt>
                <c:pt idx="66">
                  <c:v>129.358869767654</c:v>
                </c:pt>
                <c:pt idx="67">
                  <c:v>128.46004114766001</c:v>
                </c:pt>
                <c:pt idx="68">
                  <c:v>130.27519567013599</c:v>
                </c:pt>
                <c:pt idx="69">
                  <c:v>133.81171077065599</c:v>
                </c:pt>
                <c:pt idx="70">
                  <c:v>136.834765837833</c:v>
                </c:pt>
                <c:pt idx="71">
                  <c:v>141.43515762074401</c:v>
                </c:pt>
                <c:pt idx="72">
                  <c:v>146.87352211229401</c:v>
                </c:pt>
                <c:pt idx="73">
                  <c:v>149.695808362679</c:v>
                </c:pt>
                <c:pt idx="74">
                  <c:v>153.043503820252</c:v>
                </c:pt>
                <c:pt idx="75">
                  <c:v>157.994648614021</c:v>
                </c:pt>
                <c:pt idx="76">
                  <c:v>161.09373872282501</c:v>
                </c:pt>
                <c:pt idx="77">
                  <c:v>163.80231249342501</c:v>
                </c:pt>
                <c:pt idx="78">
                  <c:v>165.783116181743</c:v>
                </c:pt>
                <c:pt idx="79">
                  <c:v>168.47427629702199</c:v>
                </c:pt>
                <c:pt idx="80">
                  <c:v>173.26174299938901</c:v>
                </c:pt>
                <c:pt idx="81">
                  <c:v>177.03560377825201</c:v>
                </c:pt>
                <c:pt idx="82">
                  <c:v>179.005555535084</c:v>
                </c:pt>
                <c:pt idx="83">
                  <c:v>182.19751430639499</c:v>
                </c:pt>
                <c:pt idx="84">
                  <c:v>188.35091643734501</c:v>
                </c:pt>
                <c:pt idx="85">
                  <c:v>193.35629409522801</c:v>
                </c:pt>
                <c:pt idx="86">
                  <c:v>196.016475946226</c:v>
                </c:pt>
                <c:pt idx="87">
                  <c:v>201.52606721113401</c:v>
                </c:pt>
                <c:pt idx="88">
                  <c:v>209.983277845522</c:v>
                </c:pt>
                <c:pt idx="89">
                  <c:v>216.276957043056</c:v>
                </c:pt>
                <c:pt idx="90">
                  <c:v>219.28238891152401</c:v>
                </c:pt>
                <c:pt idx="91">
                  <c:v>220.58992050937701</c:v>
                </c:pt>
                <c:pt idx="92">
                  <c:v>225.83611295141699</c:v>
                </c:pt>
                <c:pt idx="93">
                  <c:v>235.67636274323601</c:v>
                </c:pt>
                <c:pt idx="94">
                  <c:v>242.30547463161901</c:v>
                </c:pt>
                <c:pt idx="95">
                  <c:v>248.79358205585001</c:v>
                </c:pt>
                <c:pt idx="96">
                  <c:v>254.65178917326</c:v>
                </c:pt>
                <c:pt idx="97">
                  <c:v>258.87935407732198</c:v>
                </c:pt>
                <c:pt idx="98">
                  <c:v>269.01230404772798</c:v>
                </c:pt>
                <c:pt idx="99">
                  <c:v>279.91435731671697</c:v>
                </c:pt>
                <c:pt idx="100">
                  <c:v>286.86502770736303</c:v>
                </c:pt>
                <c:pt idx="101">
                  <c:v>300.13977778862898</c:v>
                </c:pt>
                <c:pt idx="102">
                  <c:v>305.72316490410998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A3-4F49-9B16-F5EED77E86A1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PropertyType!$Y$7:$Y$109</c:f>
              <c:numCache>
                <c:formatCode>0</c:formatCode>
                <c:ptCount val="103"/>
                <c:pt idx="0">
                  <c:v>78.756236178861897</c:v>
                </c:pt>
                <c:pt idx="1">
                  <c:v>73.042889794615903</c:v>
                </c:pt>
                <c:pt idx="2">
                  <c:v>67.438624206092697</c:v>
                </c:pt>
                <c:pt idx="3">
                  <c:v>70.414025909454693</c:v>
                </c:pt>
                <c:pt idx="4">
                  <c:v>78.813513558792906</c:v>
                </c:pt>
                <c:pt idx="5">
                  <c:v>83.106611668330103</c:v>
                </c:pt>
                <c:pt idx="6">
                  <c:v>84.574415692584296</c:v>
                </c:pt>
                <c:pt idx="7">
                  <c:v>84.442448393435896</c:v>
                </c:pt>
                <c:pt idx="8">
                  <c:v>84.215123706053106</c:v>
                </c:pt>
                <c:pt idx="9">
                  <c:v>87.777277196055294</c:v>
                </c:pt>
                <c:pt idx="10">
                  <c:v>90.952031787059894</c:v>
                </c:pt>
                <c:pt idx="11">
                  <c:v>92.130772537033195</c:v>
                </c:pt>
                <c:pt idx="12">
                  <c:v>93.022152670457899</c:v>
                </c:pt>
                <c:pt idx="13">
                  <c:v>92.721229022094406</c:v>
                </c:pt>
                <c:pt idx="14">
                  <c:v>93.034034396927694</c:v>
                </c:pt>
                <c:pt idx="15">
                  <c:v>94.358213008736001</c:v>
                </c:pt>
                <c:pt idx="16">
                  <c:v>94.667798096894003</c:v>
                </c:pt>
                <c:pt idx="17">
                  <c:v>95.206186908976804</c:v>
                </c:pt>
                <c:pt idx="18">
                  <c:v>97.683741521521398</c:v>
                </c:pt>
                <c:pt idx="19">
                  <c:v>100</c:v>
                </c:pt>
                <c:pt idx="20">
                  <c:v>100.63090657095</c:v>
                </c:pt>
                <c:pt idx="21">
                  <c:v>102.137805347181</c:v>
                </c:pt>
                <c:pt idx="22">
                  <c:v>103.496570861584</c:v>
                </c:pt>
                <c:pt idx="23">
                  <c:v>102.93269501551001</c:v>
                </c:pt>
                <c:pt idx="24">
                  <c:v>103.438976287637</c:v>
                </c:pt>
                <c:pt idx="25">
                  <c:v>105.245171512209</c:v>
                </c:pt>
                <c:pt idx="26">
                  <c:v>109.18217253668</c:v>
                </c:pt>
                <c:pt idx="27">
                  <c:v>113.860669562517</c:v>
                </c:pt>
                <c:pt idx="28">
                  <c:v>116.434926741212</c:v>
                </c:pt>
                <c:pt idx="29">
                  <c:v>120.65137312492099</c:v>
                </c:pt>
                <c:pt idx="30">
                  <c:v>124.538516763096</c:v>
                </c:pt>
                <c:pt idx="31">
                  <c:v>126.83655138279499</c:v>
                </c:pt>
                <c:pt idx="32">
                  <c:v>133.172583987042</c:v>
                </c:pt>
                <c:pt idx="33">
                  <c:v>141.21018154366701</c:v>
                </c:pt>
                <c:pt idx="34">
                  <c:v>147.294614662784</c:v>
                </c:pt>
                <c:pt idx="35">
                  <c:v>150.51371544238</c:v>
                </c:pt>
                <c:pt idx="36">
                  <c:v>153.792628950021</c:v>
                </c:pt>
                <c:pt idx="37">
                  <c:v>161.71658035528401</c:v>
                </c:pt>
                <c:pt idx="38">
                  <c:v>168.15023086667699</c:v>
                </c:pt>
                <c:pt idx="39">
                  <c:v>170.38783384460399</c:v>
                </c:pt>
                <c:pt idx="40">
                  <c:v>172.22906182073899</c:v>
                </c:pt>
                <c:pt idx="41">
                  <c:v>173.43837220979799</c:v>
                </c:pt>
                <c:pt idx="42">
                  <c:v>174.36786207821899</c:v>
                </c:pt>
                <c:pt idx="43">
                  <c:v>176.08600856501701</c:v>
                </c:pt>
                <c:pt idx="44">
                  <c:v>178.589271978179</c:v>
                </c:pt>
                <c:pt idx="45">
                  <c:v>181.58220965699201</c:v>
                </c:pt>
                <c:pt idx="46">
                  <c:v>184.08016884042999</c:v>
                </c:pt>
                <c:pt idx="47">
                  <c:v>182.74451766270101</c:v>
                </c:pt>
                <c:pt idx="48">
                  <c:v>178.92599709179501</c:v>
                </c:pt>
                <c:pt idx="49">
                  <c:v>176.104644314767</c:v>
                </c:pt>
                <c:pt idx="50">
                  <c:v>168.31046872630901</c:v>
                </c:pt>
                <c:pt idx="51">
                  <c:v>157.57142159941699</c:v>
                </c:pt>
                <c:pt idx="52">
                  <c:v>148.77227149753199</c:v>
                </c:pt>
                <c:pt idx="53">
                  <c:v>139.833150548064</c:v>
                </c:pt>
                <c:pt idx="54">
                  <c:v>132.55041045135999</c:v>
                </c:pt>
                <c:pt idx="55">
                  <c:v>128.859912817853</c:v>
                </c:pt>
                <c:pt idx="56">
                  <c:v>129.31857289310901</c:v>
                </c:pt>
                <c:pt idx="57">
                  <c:v>129.89367205756301</c:v>
                </c:pt>
                <c:pt idx="58">
                  <c:v>128.346315828863</c:v>
                </c:pt>
                <c:pt idx="59">
                  <c:v>129.82003566417799</c:v>
                </c:pt>
                <c:pt idx="60">
                  <c:v>133.66789314462599</c:v>
                </c:pt>
                <c:pt idx="61">
                  <c:v>135.26815924907001</c:v>
                </c:pt>
                <c:pt idx="62">
                  <c:v>135.32079380302599</c:v>
                </c:pt>
                <c:pt idx="63">
                  <c:v>135.218128309977</c:v>
                </c:pt>
                <c:pt idx="64">
                  <c:v>136.203550849941</c:v>
                </c:pt>
                <c:pt idx="65">
                  <c:v>138.73394095755901</c:v>
                </c:pt>
                <c:pt idx="66">
                  <c:v>140.82325365469899</c:v>
                </c:pt>
                <c:pt idx="67">
                  <c:v>141.12864163937499</c:v>
                </c:pt>
                <c:pt idx="68">
                  <c:v>143.10197878949199</c:v>
                </c:pt>
                <c:pt idx="69">
                  <c:v>149.60800838313301</c:v>
                </c:pt>
                <c:pt idx="70">
                  <c:v>154.574310252321</c:v>
                </c:pt>
                <c:pt idx="71">
                  <c:v>156.354067504906</c:v>
                </c:pt>
                <c:pt idx="72">
                  <c:v>159.38222077637499</c:v>
                </c:pt>
                <c:pt idx="73">
                  <c:v>162.43627507186099</c:v>
                </c:pt>
                <c:pt idx="74">
                  <c:v>164.95064318856001</c:v>
                </c:pt>
                <c:pt idx="75">
                  <c:v>169.50978363437699</c:v>
                </c:pt>
                <c:pt idx="76">
                  <c:v>174.81919833767199</c:v>
                </c:pt>
                <c:pt idx="77">
                  <c:v>176.991277952589</c:v>
                </c:pt>
                <c:pt idx="78">
                  <c:v>178.57526380528299</c:v>
                </c:pt>
                <c:pt idx="79">
                  <c:v>180.442811507003</c:v>
                </c:pt>
                <c:pt idx="80">
                  <c:v>180.562043928322</c:v>
                </c:pt>
                <c:pt idx="81">
                  <c:v>181.081066271602</c:v>
                </c:pt>
                <c:pt idx="82">
                  <c:v>184.51336430582899</c:v>
                </c:pt>
                <c:pt idx="83">
                  <c:v>190.17165849087499</c:v>
                </c:pt>
                <c:pt idx="84">
                  <c:v>191.62365956194699</c:v>
                </c:pt>
                <c:pt idx="85">
                  <c:v>190.05004181541</c:v>
                </c:pt>
                <c:pt idx="86">
                  <c:v>189.820114482809</c:v>
                </c:pt>
                <c:pt idx="87">
                  <c:v>191.79617035517899</c:v>
                </c:pt>
                <c:pt idx="88">
                  <c:v>195.72630030015</c:v>
                </c:pt>
                <c:pt idx="89">
                  <c:v>196.66641185468399</c:v>
                </c:pt>
                <c:pt idx="90">
                  <c:v>195.01762973381099</c:v>
                </c:pt>
                <c:pt idx="91">
                  <c:v>193.93707002337499</c:v>
                </c:pt>
                <c:pt idx="92">
                  <c:v>193.43649502537599</c:v>
                </c:pt>
                <c:pt idx="93">
                  <c:v>194.18399281225899</c:v>
                </c:pt>
                <c:pt idx="94">
                  <c:v>195.02121763132399</c:v>
                </c:pt>
                <c:pt idx="95">
                  <c:v>195.884277044312</c:v>
                </c:pt>
                <c:pt idx="96">
                  <c:v>197.06453114694099</c:v>
                </c:pt>
                <c:pt idx="97">
                  <c:v>193.63022720771701</c:v>
                </c:pt>
                <c:pt idx="98">
                  <c:v>192.79610022097</c:v>
                </c:pt>
                <c:pt idx="99">
                  <c:v>196.64466768105001</c:v>
                </c:pt>
                <c:pt idx="100">
                  <c:v>200.896888670593</c:v>
                </c:pt>
                <c:pt idx="101">
                  <c:v>208.609075882403</c:v>
                </c:pt>
                <c:pt idx="102">
                  <c:v>212.69876658303701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A3-4F49-9B16-F5EED77E86A1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PropertyType!$Z$7:$Z$109</c:f>
              <c:numCache>
                <c:formatCode>0</c:formatCode>
                <c:ptCount val="103"/>
                <c:pt idx="0">
                  <c:v>67.321365813132402</c:v>
                </c:pt>
                <c:pt idx="1">
                  <c:v>66.441975291847598</c:v>
                </c:pt>
                <c:pt idx="2">
                  <c:v>67.799635894632502</c:v>
                </c:pt>
                <c:pt idx="3">
                  <c:v>68.714100648624097</c:v>
                </c:pt>
                <c:pt idx="4">
                  <c:v>70.309548022884897</c:v>
                </c:pt>
                <c:pt idx="5">
                  <c:v>72.566168535205506</c:v>
                </c:pt>
                <c:pt idx="6">
                  <c:v>74.536911038881897</c:v>
                </c:pt>
                <c:pt idx="7">
                  <c:v>77.302492009990999</c:v>
                </c:pt>
                <c:pt idx="8">
                  <c:v>79.872394244224793</c:v>
                </c:pt>
                <c:pt idx="9">
                  <c:v>81.096274300753294</c:v>
                </c:pt>
                <c:pt idx="10">
                  <c:v>82.400941451633798</c:v>
                </c:pt>
                <c:pt idx="11">
                  <c:v>82.4201949613023</c:v>
                </c:pt>
                <c:pt idx="12">
                  <c:v>81.7893288598151</c:v>
                </c:pt>
                <c:pt idx="13">
                  <c:v>85.615802127075298</c:v>
                </c:pt>
                <c:pt idx="14">
                  <c:v>91.833582099294404</c:v>
                </c:pt>
                <c:pt idx="15">
                  <c:v>94.436349176064695</c:v>
                </c:pt>
                <c:pt idx="16">
                  <c:v>94.564989263803</c:v>
                </c:pt>
                <c:pt idx="17">
                  <c:v>95.343994813198094</c:v>
                </c:pt>
                <c:pt idx="18">
                  <c:v>97.664929995274505</c:v>
                </c:pt>
                <c:pt idx="19">
                  <c:v>100</c:v>
                </c:pt>
                <c:pt idx="20">
                  <c:v>102.074954765111</c:v>
                </c:pt>
                <c:pt idx="21">
                  <c:v>104.06732257306</c:v>
                </c:pt>
                <c:pt idx="22">
                  <c:v>104.903235569676</c:v>
                </c:pt>
                <c:pt idx="23">
                  <c:v>106.492038595249</c:v>
                </c:pt>
                <c:pt idx="24">
                  <c:v>109.670632390053</c:v>
                </c:pt>
                <c:pt idx="25">
                  <c:v>111.383443153174</c:v>
                </c:pt>
                <c:pt idx="26">
                  <c:v>112.359791033471</c:v>
                </c:pt>
                <c:pt idx="27">
                  <c:v>115.47988299547799</c:v>
                </c:pt>
                <c:pt idx="28">
                  <c:v>118.923032885512</c:v>
                </c:pt>
                <c:pt idx="29">
                  <c:v>121.251098166391</c:v>
                </c:pt>
                <c:pt idx="30">
                  <c:v>122.78582323902199</c:v>
                </c:pt>
                <c:pt idx="31">
                  <c:v>123.82643837724601</c:v>
                </c:pt>
                <c:pt idx="32">
                  <c:v>125.83226756432001</c:v>
                </c:pt>
                <c:pt idx="33">
                  <c:v>130.79680606482299</c:v>
                </c:pt>
                <c:pt idx="34">
                  <c:v>136.61621838524201</c:v>
                </c:pt>
                <c:pt idx="35">
                  <c:v>140.755222629359</c:v>
                </c:pt>
                <c:pt idx="36">
                  <c:v>144.46365669404801</c:v>
                </c:pt>
                <c:pt idx="37">
                  <c:v>150.87901826980601</c:v>
                </c:pt>
                <c:pt idx="38">
                  <c:v>159.91988623108401</c:v>
                </c:pt>
                <c:pt idx="39">
                  <c:v>166.12265290961901</c:v>
                </c:pt>
                <c:pt idx="40">
                  <c:v>166.213664620846</c:v>
                </c:pt>
                <c:pt idx="41">
                  <c:v>163.92053031569199</c:v>
                </c:pt>
                <c:pt idx="42">
                  <c:v>168.40027163856999</c:v>
                </c:pt>
                <c:pt idx="43">
                  <c:v>177.076499624001</c:v>
                </c:pt>
                <c:pt idx="44">
                  <c:v>176.774341218595</c:v>
                </c:pt>
                <c:pt idx="45">
                  <c:v>172.16291957939299</c:v>
                </c:pt>
                <c:pt idx="46">
                  <c:v>169.282569496197</c:v>
                </c:pt>
                <c:pt idx="47">
                  <c:v>166.46445581333501</c:v>
                </c:pt>
                <c:pt idx="48">
                  <c:v>162.23811916772499</c:v>
                </c:pt>
                <c:pt idx="49">
                  <c:v>158.46357509204501</c:v>
                </c:pt>
                <c:pt idx="50">
                  <c:v>154.475134489428</c:v>
                </c:pt>
                <c:pt idx="51">
                  <c:v>146.089637156527</c:v>
                </c:pt>
                <c:pt idx="52">
                  <c:v>135.022226820686</c:v>
                </c:pt>
                <c:pt idx="53">
                  <c:v>126.09441317937601</c:v>
                </c:pt>
                <c:pt idx="54">
                  <c:v>121.50776442525201</c:v>
                </c:pt>
                <c:pt idx="55">
                  <c:v>119.273847486189</c:v>
                </c:pt>
                <c:pt idx="56">
                  <c:v>119.707325644189</c:v>
                </c:pt>
                <c:pt idx="57">
                  <c:v>125.405500923291</c:v>
                </c:pt>
                <c:pt idx="58">
                  <c:v>134.02811150940201</c:v>
                </c:pt>
                <c:pt idx="59">
                  <c:v>139.171497595782</c:v>
                </c:pt>
                <c:pt idx="60">
                  <c:v>140.723940623846</c:v>
                </c:pt>
                <c:pt idx="61">
                  <c:v>143.440423560336</c:v>
                </c:pt>
                <c:pt idx="62">
                  <c:v>148.92281752104199</c:v>
                </c:pt>
                <c:pt idx="63">
                  <c:v>151.77413359059099</c:v>
                </c:pt>
                <c:pt idx="64">
                  <c:v>149.81397893539801</c:v>
                </c:pt>
                <c:pt idx="65">
                  <c:v>152.105904147914</c:v>
                </c:pt>
                <c:pt idx="66">
                  <c:v>159.29355954366699</c:v>
                </c:pt>
                <c:pt idx="67">
                  <c:v>164.058846162089</c:v>
                </c:pt>
                <c:pt idx="68">
                  <c:v>166.80338001976901</c:v>
                </c:pt>
                <c:pt idx="69">
                  <c:v>169.350220897242</c:v>
                </c:pt>
                <c:pt idx="70">
                  <c:v>173.333434447401</c:v>
                </c:pt>
                <c:pt idx="71">
                  <c:v>178.37026844870999</c:v>
                </c:pt>
                <c:pt idx="72">
                  <c:v>176.52311973768599</c:v>
                </c:pt>
                <c:pt idx="73">
                  <c:v>175.720120282956</c:v>
                </c:pt>
                <c:pt idx="74">
                  <c:v>186.057789755953</c:v>
                </c:pt>
                <c:pt idx="75">
                  <c:v>195.42756326781</c:v>
                </c:pt>
                <c:pt idx="76">
                  <c:v>199.71906493572001</c:v>
                </c:pt>
                <c:pt idx="77">
                  <c:v>204.57678159543599</c:v>
                </c:pt>
                <c:pt idx="78">
                  <c:v>208.383113908246</c:v>
                </c:pt>
                <c:pt idx="79">
                  <c:v>212.37183529948501</c:v>
                </c:pt>
                <c:pt idx="80">
                  <c:v>217.722803253476</c:v>
                </c:pt>
                <c:pt idx="81">
                  <c:v>223.15354047800199</c:v>
                </c:pt>
                <c:pt idx="82">
                  <c:v>226.75891531964001</c:v>
                </c:pt>
                <c:pt idx="83">
                  <c:v>227.835576539117</c:v>
                </c:pt>
                <c:pt idx="84">
                  <c:v>230.03245448847201</c:v>
                </c:pt>
                <c:pt idx="85">
                  <c:v>234.92560448932201</c:v>
                </c:pt>
                <c:pt idx="86">
                  <c:v>240.71302309250601</c:v>
                </c:pt>
                <c:pt idx="87">
                  <c:v>246.786702471848</c:v>
                </c:pt>
                <c:pt idx="88">
                  <c:v>252.245032327833</c:v>
                </c:pt>
                <c:pt idx="89">
                  <c:v>256.85454996314598</c:v>
                </c:pt>
                <c:pt idx="90">
                  <c:v>261.14743731612202</c:v>
                </c:pt>
                <c:pt idx="91">
                  <c:v>265.13500315059503</c:v>
                </c:pt>
                <c:pt idx="92">
                  <c:v>270.96231965374699</c:v>
                </c:pt>
                <c:pt idx="93">
                  <c:v>276.82856943981398</c:v>
                </c:pt>
                <c:pt idx="94">
                  <c:v>282.76607230211198</c:v>
                </c:pt>
                <c:pt idx="95">
                  <c:v>289.92484746066299</c:v>
                </c:pt>
                <c:pt idx="96">
                  <c:v>293.02491641162101</c:v>
                </c:pt>
                <c:pt idx="97">
                  <c:v>299.21002990132001</c:v>
                </c:pt>
                <c:pt idx="98">
                  <c:v>309.66676668592203</c:v>
                </c:pt>
                <c:pt idx="99">
                  <c:v>314.54749840819898</c:v>
                </c:pt>
                <c:pt idx="100">
                  <c:v>323.468961726766</c:v>
                </c:pt>
                <c:pt idx="101">
                  <c:v>340.64090119227598</c:v>
                </c:pt>
                <c:pt idx="102">
                  <c:v>348.923141684705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A3-4F49-9B16-F5EED77E8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450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Regional!$O$7:$O$109</c:f>
              <c:numCache>
                <c:formatCode>0</c:formatCode>
                <c:ptCount val="103"/>
                <c:pt idx="0">
                  <c:v>66.312101375474597</c:v>
                </c:pt>
                <c:pt idx="1">
                  <c:v>67.066371451691197</c:v>
                </c:pt>
                <c:pt idx="2">
                  <c:v>70.283981627814896</c:v>
                </c:pt>
                <c:pt idx="3">
                  <c:v>72.032952029513595</c:v>
                </c:pt>
                <c:pt idx="4">
                  <c:v>71.467959861153005</c:v>
                </c:pt>
                <c:pt idx="5">
                  <c:v>72.030183023329101</c:v>
                </c:pt>
                <c:pt idx="6">
                  <c:v>72.4530560465181</c:v>
                </c:pt>
                <c:pt idx="7">
                  <c:v>73.173237148709504</c:v>
                </c:pt>
                <c:pt idx="8">
                  <c:v>75.323041047814499</c:v>
                </c:pt>
                <c:pt idx="9">
                  <c:v>78.107891751117904</c:v>
                </c:pt>
                <c:pt idx="10">
                  <c:v>78.290880687740696</c:v>
                </c:pt>
                <c:pt idx="11">
                  <c:v>77.855727345755795</c:v>
                </c:pt>
                <c:pt idx="12">
                  <c:v>82.627786435027502</c:v>
                </c:pt>
                <c:pt idx="13">
                  <c:v>91.385778604857293</c:v>
                </c:pt>
                <c:pt idx="14">
                  <c:v>94.650864681739606</c:v>
                </c:pt>
                <c:pt idx="15">
                  <c:v>92.590055988020893</c:v>
                </c:pt>
                <c:pt idx="16">
                  <c:v>94.208920616759599</c:v>
                </c:pt>
                <c:pt idx="17">
                  <c:v>99.314401166253006</c:v>
                </c:pt>
                <c:pt idx="18">
                  <c:v>101.49605569914701</c:v>
                </c:pt>
                <c:pt idx="19">
                  <c:v>100</c:v>
                </c:pt>
                <c:pt idx="20">
                  <c:v>101.56788487489401</c:v>
                </c:pt>
                <c:pt idx="21">
                  <c:v>107.184336649638</c:v>
                </c:pt>
                <c:pt idx="22">
                  <c:v>109.634099291244</c:v>
                </c:pt>
                <c:pt idx="23">
                  <c:v>108.292232386178</c:v>
                </c:pt>
                <c:pt idx="24">
                  <c:v>109.669347330313</c:v>
                </c:pt>
                <c:pt idx="25">
                  <c:v>114.651650854092</c:v>
                </c:pt>
                <c:pt idx="26">
                  <c:v>118.42107981485201</c:v>
                </c:pt>
                <c:pt idx="27">
                  <c:v>118.393320247299</c:v>
                </c:pt>
                <c:pt idx="28">
                  <c:v>119.507365866049</c:v>
                </c:pt>
                <c:pt idx="29">
                  <c:v>122.723412757118</c:v>
                </c:pt>
                <c:pt idx="30">
                  <c:v>125.022215957763</c:v>
                </c:pt>
                <c:pt idx="31">
                  <c:v>127.604765449376</c:v>
                </c:pt>
                <c:pt idx="32">
                  <c:v>132.16402129286701</c:v>
                </c:pt>
                <c:pt idx="33">
                  <c:v>135.14740841039099</c:v>
                </c:pt>
                <c:pt idx="34">
                  <c:v>135.21612907468401</c:v>
                </c:pt>
                <c:pt idx="35">
                  <c:v>136.087780511689</c:v>
                </c:pt>
                <c:pt idx="36">
                  <c:v>139.958852505766</c:v>
                </c:pt>
                <c:pt idx="37">
                  <c:v>145.19512948426501</c:v>
                </c:pt>
                <c:pt idx="38">
                  <c:v>147.733255403681</c:v>
                </c:pt>
                <c:pt idx="39">
                  <c:v>147.74739111584501</c:v>
                </c:pt>
                <c:pt idx="40">
                  <c:v>146.55562377765801</c:v>
                </c:pt>
                <c:pt idx="41">
                  <c:v>143.56235827111701</c:v>
                </c:pt>
                <c:pt idx="42">
                  <c:v>143.54086233692101</c:v>
                </c:pt>
                <c:pt idx="43">
                  <c:v>145.79116123870699</c:v>
                </c:pt>
                <c:pt idx="44">
                  <c:v>144.690384220223</c:v>
                </c:pt>
                <c:pt idx="45">
                  <c:v>141.07946160467301</c:v>
                </c:pt>
                <c:pt idx="46">
                  <c:v>138.61544651936401</c:v>
                </c:pt>
                <c:pt idx="47">
                  <c:v>137.54210204803701</c:v>
                </c:pt>
                <c:pt idx="48">
                  <c:v>135.66759518980501</c:v>
                </c:pt>
                <c:pt idx="49">
                  <c:v>134.011167853464</c:v>
                </c:pt>
                <c:pt idx="50">
                  <c:v>126.376242560108</c:v>
                </c:pt>
                <c:pt idx="51">
                  <c:v>115.802083539275</c:v>
                </c:pt>
                <c:pt idx="52">
                  <c:v>109.754158655715</c:v>
                </c:pt>
                <c:pt idx="53">
                  <c:v>108.578761254543</c:v>
                </c:pt>
                <c:pt idx="54">
                  <c:v>107.18418271954501</c:v>
                </c:pt>
                <c:pt idx="55">
                  <c:v>102.094069058217</c:v>
                </c:pt>
                <c:pt idx="56">
                  <c:v>98.064471880533404</c:v>
                </c:pt>
                <c:pt idx="57">
                  <c:v>96.215925188453397</c:v>
                </c:pt>
                <c:pt idx="58">
                  <c:v>93.843154046328195</c:v>
                </c:pt>
                <c:pt idx="59">
                  <c:v>90.725098401924797</c:v>
                </c:pt>
                <c:pt idx="60">
                  <c:v>90.098634114718493</c:v>
                </c:pt>
                <c:pt idx="61">
                  <c:v>92.253450374827693</c:v>
                </c:pt>
                <c:pt idx="62">
                  <c:v>93.640061279435699</c:v>
                </c:pt>
                <c:pt idx="63">
                  <c:v>92.604476738010604</c:v>
                </c:pt>
                <c:pt idx="64">
                  <c:v>89.655813550910807</c:v>
                </c:pt>
                <c:pt idx="65">
                  <c:v>86.900381160451204</c:v>
                </c:pt>
                <c:pt idx="66">
                  <c:v>90.765519075297604</c:v>
                </c:pt>
                <c:pt idx="67">
                  <c:v>95.5011933069284</c:v>
                </c:pt>
                <c:pt idx="68">
                  <c:v>94.947201922514907</c:v>
                </c:pt>
                <c:pt idx="69">
                  <c:v>95.953411610666805</c:v>
                </c:pt>
                <c:pt idx="70">
                  <c:v>99.040603277925499</c:v>
                </c:pt>
                <c:pt idx="71">
                  <c:v>100.45600394288</c:v>
                </c:pt>
                <c:pt idx="72">
                  <c:v>102.279322358301</c:v>
                </c:pt>
                <c:pt idx="73">
                  <c:v>107.165056586479</c:v>
                </c:pt>
                <c:pt idx="74">
                  <c:v>110.481531959657</c:v>
                </c:pt>
                <c:pt idx="75">
                  <c:v>110.80015014456001</c:v>
                </c:pt>
                <c:pt idx="76">
                  <c:v>112.79729164914001</c:v>
                </c:pt>
                <c:pt idx="77">
                  <c:v>117.260196061332</c:v>
                </c:pt>
                <c:pt idx="78">
                  <c:v>118.04948919168601</c:v>
                </c:pt>
                <c:pt idx="79">
                  <c:v>116.19857552018</c:v>
                </c:pt>
                <c:pt idx="80">
                  <c:v>118.117391763919</c:v>
                </c:pt>
                <c:pt idx="81">
                  <c:v>122.31897071932799</c:v>
                </c:pt>
                <c:pt idx="82">
                  <c:v>124.143703600069</c:v>
                </c:pt>
                <c:pt idx="83">
                  <c:v>125.53770356054</c:v>
                </c:pt>
                <c:pt idx="84">
                  <c:v>134.983419486472</c:v>
                </c:pt>
                <c:pt idx="85">
                  <c:v>149.54087026701001</c:v>
                </c:pt>
                <c:pt idx="86">
                  <c:v>148.472460237886</c:v>
                </c:pt>
                <c:pt idx="87">
                  <c:v>140.048072938442</c:v>
                </c:pt>
                <c:pt idx="88">
                  <c:v>142.03999549436799</c:v>
                </c:pt>
                <c:pt idx="89">
                  <c:v>149.177256964153</c:v>
                </c:pt>
                <c:pt idx="90">
                  <c:v>153.711265811879</c:v>
                </c:pt>
                <c:pt idx="91">
                  <c:v>152.739093035987</c:v>
                </c:pt>
                <c:pt idx="92">
                  <c:v>151.30969724444699</c:v>
                </c:pt>
                <c:pt idx="93">
                  <c:v>153.25475425248499</c:v>
                </c:pt>
                <c:pt idx="94">
                  <c:v>155.69843123323199</c:v>
                </c:pt>
                <c:pt idx="95">
                  <c:v>156.12635404256801</c:v>
                </c:pt>
                <c:pt idx="96">
                  <c:v>155.559987588539</c:v>
                </c:pt>
                <c:pt idx="97">
                  <c:v>153.809147767837</c:v>
                </c:pt>
                <c:pt idx="98">
                  <c:v>157.36168050517099</c:v>
                </c:pt>
                <c:pt idx="99">
                  <c:v>164.15935453836499</c:v>
                </c:pt>
                <c:pt idx="100">
                  <c:v>171.042755420308</c:v>
                </c:pt>
                <c:pt idx="101">
                  <c:v>177.288272336961</c:v>
                </c:pt>
                <c:pt idx="102">
                  <c:v>174.88605219069501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8B-45FF-8F2D-CB352256A520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Regional!$P$7:$P$109</c:f>
              <c:numCache>
                <c:formatCode>0</c:formatCode>
                <c:ptCount val="103"/>
                <c:pt idx="0">
                  <c:v>54.726988467647601</c:v>
                </c:pt>
                <c:pt idx="1">
                  <c:v>53.458748225856297</c:v>
                </c:pt>
                <c:pt idx="2">
                  <c:v>55.816949602321003</c:v>
                </c:pt>
                <c:pt idx="3">
                  <c:v>62.705658657845802</c:v>
                </c:pt>
                <c:pt idx="4">
                  <c:v>66.618264699887305</c:v>
                </c:pt>
                <c:pt idx="5">
                  <c:v>67.052813264629904</c:v>
                </c:pt>
                <c:pt idx="6">
                  <c:v>71.101659343785798</c:v>
                </c:pt>
                <c:pt idx="7">
                  <c:v>76.941389993927899</c:v>
                </c:pt>
                <c:pt idx="8">
                  <c:v>77.783782331169604</c:v>
                </c:pt>
                <c:pt idx="9">
                  <c:v>78.177081818005703</c:v>
                </c:pt>
                <c:pt idx="10">
                  <c:v>82.964808264140501</c:v>
                </c:pt>
                <c:pt idx="11">
                  <c:v>87.852751003681703</c:v>
                </c:pt>
                <c:pt idx="12">
                  <c:v>88.699635757917605</c:v>
                </c:pt>
                <c:pt idx="13">
                  <c:v>88.206543706044798</c:v>
                </c:pt>
                <c:pt idx="14">
                  <c:v>88.343100110452895</c:v>
                </c:pt>
                <c:pt idx="15">
                  <c:v>90.489597219087898</c:v>
                </c:pt>
                <c:pt idx="16">
                  <c:v>94.7908520295952</c:v>
                </c:pt>
                <c:pt idx="17">
                  <c:v>100.215066627143</c:v>
                </c:pt>
                <c:pt idx="18">
                  <c:v>100.720896662939</c:v>
                </c:pt>
                <c:pt idx="19">
                  <c:v>100</c:v>
                </c:pt>
                <c:pt idx="20">
                  <c:v>103.46789177516899</c:v>
                </c:pt>
                <c:pt idx="21">
                  <c:v>102.818566324293</c:v>
                </c:pt>
                <c:pt idx="22">
                  <c:v>99.8999024629518</c:v>
                </c:pt>
                <c:pt idx="23">
                  <c:v>102.854035465866</c:v>
                </c:pt>
                <c:pt idx="24">
                  <c:v>109.42278770777899</c:v>
                </c:pt>
                <c:pt idx="25">
                  <c:v>114.85246602641099</c:v>
                </c:pt>
                <c:pt idx="26">
                  <c:v>116.846546793752</c:v>
                </c:pt>
                <c:pt idx="27">
                  <c:v>117.9153742867</c:v>
                </c:pt>
                <c:pt idx="28">
                  <c:v>121.61988322787499</c:v>
                </c:pt>
                <c:pt idx="29">
                  <c:v>127.318171291624</c:v>
                </c:pt>
                <c:pt idx="30">
                  <c:v>132.687850444357</c:v>
                </c:pt>
                <c:pt idx="31">
                  <c:v>136.77016850453001</c:v>
                </c:pt>
                <c:pt idx="32">
                  <c:v>141.53015246218101</c:v>
                </c:pt>
                <c:pt idx="33">
                  <c:v>146.18906523968701</c:v>
                </c:pt>
                <c:pt idx="34">
                  <c:v>150.05939336596501</c:v>
                </c:pt>
                <c:pt idx="35">
                  <c:v>155.250350070378</c:v>
                </c:pt>
                <c:pt idx="36">
                  <c:v>164.09940411331999</c:v>
                </c:pt>
                <c:pt idx="37">
                  <c:v>174.359379583324</c:v>
                </c:pt>
                <c:pt idx="38">
                  <c:v>177.38485092126999</c:v>
                </c:pt>
                <c:pt idx="39">
                  <c:v>178.612754492721</c:v>
                </c:pt>
                <c:pt idx="40">
                  <c:v>184.374944353085</c:v>
                </c:pt>
                <c:pt idx="41">
                  <c:v>187.16706246180399</c:v>
                </c:pt>
                <c:pt idx="42">
                  <c:v>185.16415289571199</c:v>
                </c:pt>
                <c:pt idx="43">
                  <c:v>186.75950269129899</c:v>
                </c:pt>
                <c:pt idx="44">
                  <c:v>194.951489347322</c:v>
                </c:pt>
                <c:pt idx="45">
                  <c:v>201.26452834197701</c:v>
                </c:pt>
                <c:pt idx="46">
                  <c:v>196.674268990722</c:v>
                </c:pt>
                <c:pt idx="47">
                  <c:v>191.011210384435</c:v>
                </c:pt>
                <c:pt idx="48">
                  <c:v>193.255613794494</c:v>
                </c:pt>
                <c:pt idx="49">
                  <c:v>196.534446575939</c:v>
                </c:pt>
                <c:pt idx="50">
                  <c:v>187.97346965799699</c:v>
                </c:pt>
                <c:pt idx="51">
                  <c:v>175.70855743456099</c:v>
                </c:pt>
                <c:pt idx="52">
                  <c:v>166.806999076127</c:v>
                </c:pt>
                <c:pt idx="53">
                  <c:v>159.363791122343</c:v>
                </c:pt>
                <c:pt idx="54">
                  <c:v>161.19795854667899</c:v>
                </c:pt>
                <c:pt idx="55">
                  <c:v>164.11348292033699</c:v>
                </c:pt>
                <c:pt idx="56">
                  <c:v>158.19398728479899</c:v>
                </c:pt>
                <c:pt idx="57">
                  <c:v>149.50710332573399</c:v>
                </c:pt>
                <c:pt idx="58">
                  <c:v>151.587293747324</c:v>
                </c:pt>
                <c:pt idx="59">
                  <c:v>157.59825306436099</c:v>
                </c:pt>
                <c:pt idx="60">
                  <c:v>155.04032048779499</c:v>
                </c:pt>
                <c:pt idx="61">
                  <c:v>153.27485633804</c:v>
                </c:pt>
                <c:pt idx="62">
                  <c:v>158.81189940878301</c:v>
                </c:pt>
                <c:pt idx="63">
                  <c:v>163.082850232298</c:v>
                </c:pt>
                <c:pt idx="64">
                  <c:v>159.59722764754301</c:v>
                </c:pt>
                <c:pt idx="65">
                  <c:v>156.73868783253499</c:v>
                </c:pt>
                <c:pt idx="66">
                  <c:v>162.36509555232001</c:v>
                </c:pt>
                <c:pt idx="67">
                  <c:v>169.255795988937</c:v>
                </c:pt>
                <c:pt idx="68">
                  <c:v>169.79529135057601</c:v>
                </c:pt>
                <c:pt idx="69">
                  <c:v>168.560493130406</c:v>
                </c:pt>
                <c:pt idx="70">
                  <c:v>170.076925992002</c:v>
                </c:pt>
                <c:pt idx="71">
                  <c:v>174.991150400956</c:v>
                </c:pt>
                <c:pt idx="72">
                  <c:v>181.79802688529099</c:v>
                </c:pt>
                <c:pt idx="73">
                  <c:v>190.14964162074401</c:v>
                </c:pt>
                <c:pt idx="74">
                  <c:v>196.78931611318299</c:v>
                </c:pt>
                <c:pt idx="75">
                  <c:v>201.10050050214201</c:v>
                </c:pt>
                <c:pt idx="76">
                  <c:v>205.68690588185399</c:v>
                </c:pt>
                <c:pt idx="77">
                  <c:v>208.71566763298401</c:v>
                </c:pt>
                <c:pt idx="78">
                  <c:v>205.51013947742999</c:v>
                </c:pt>
                <c:pt idx="79">
                  <c:v>203.356916723468</c:v>
                </c:pt>
                <c:pt idx="80">
                  <c:v>209.359250106921</c:v>
                </c:pt>
                <c:pt idx="81">
                  <c:v>218.23029779169499</c:v>
                </c:pt>
                <c:pt idx="82">
                  <c:v>224.04994964371599</c:v>
                </c:pt>
                <c:pt idx="83">
                  <c:v>228.75951070912399</c:v>
                </c:pt>
                <c:pt idx="84">
                  <c:v>238.985847173596</c:v>
                </c:pt>
                <c:pt idx="85">
                  <c:v>252.1303661943</c:v>
                </c:pt>
                <c:pt idx="86">
                  <c:v>255.36898963959001</c:v>
                </c:pt>
                <c:pt idx="87">
                  <c:v>252.530285857378</c:v>
                </c:pt>
                <c:pt idx="88">
                  <c:v>251.27129338378299</c:v>
                </c:pt>
                <c:pt idx="89">
                  <c:v>249.30142485705699</c:v>
                </c:pt>
                <c:pt idx="90">
                  <c:v>253.01590088223699</c:v>
                </c:pt>
                <c:pt idx="91">
                  <c:v>260.575054667801</c:v>
                </c:pt>
                <c:pt idx="92">
                  <c:v>266.88165654219102</c:v>
                </c:pt>
                <c:pt idx="93">
                  <c:v>273.75422449409098</c:v>
                </c:pt>
                <c:pt idx="94">
                  <c:v>273.94616148190198</c:v>
                </c:pt>
                <c:pt idx="95">
                  <c:v>271.00669890924303</c:v>
                </c:pt>
                <c:pt idx="96">
                  <c:v>276.19695545210698</c:v>
                </c:pt>
                <c:pt idx="97">
                  <c:v>283.88779176459201</c:v>
                </c:pt>
                <c:pt idx="98">
                  <c:v>286.451406558663</c:v>
                </c:pt>
                <c:pt idx="99">
                  <c:v>287.24413223760899</c:v>
                </c:pt>
                <c:pt idx="100">
                  <c:v>289.37538929103403</c:v>
                </c:pt>
                <c:pt idx="101">
                  <c:v>296.139842247758</c:v>
                </c:pt>
                <c:pt idx="102">
                  <c:v>301.521053553179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8B-45FF-8F2D-CB352256A520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Regional!$Q$7:$Q$109</c:f>
              <c:numCache>
                <c:formatCode>0</c:formatCode>
                <c:ptCount val="103"/>
                <c:pt idx="0">
                  <c:v>74.022536549718296</c:v>
                </c:pt>
                <c:pt idx="1">
                  <c:v>73.7619184573647</c:v>
                </c:pt>
                <c:pt idx="2">
                  <c:v>76.924570927041998</c:v>
                </c:pt>
                <c:pt idx="3">
                  <c:v>82.2499644123248</c:v>
                </c:pt>
                <c:pt idx="4">
                  <c:v>84.787555552070401</c:v>
                </c:pt>
                <c:pt idx="5">
                  <c:v>85.994702927661805</c:v>
                </c:pt>
                <c:pt idx="6">
                  <c:v>87.182768549783404</c:v>
                </c:pt>
                <c:pt idx="7">
                  <c:v>88.269285674889005</c:v>
                </c:pt>
                <c:pt idx="8">
                  <c:v>88.184943217403699</c:v>
                </c:pt>
                <c:pt idx="9">
                  <c:v>85.572790445677398</c:v>
                </c:pt>
                <c:pt idx="10">
                  <c:v>84.968676119217804</c:v>
                </c:pt>
                <c:pt idx="11">
                  <c:v>88.011336267693494</c:v>
                </c:pt>
                <c:pt idx="12">
                  <c:v>90.039031725187598</c:v>
                </c:pt>
                <c:pt idx="13">
                  <c:v>91.337932848184195</c:v>
                </c:pt>
                <c:pt idx="14">
                  <c:v>92.944335746747598</c:v>
                </c:pt>
                <c:pt idx="15">
                  <c:v>93.926039205555597</c:v>
                </c:pt>
                <c:pt idx="16">
                  <c:v>95.644972495063101</c:v>
                </c:pt>
                <c:pt idx="17">
                  <c:v>98.822543933380302</c:v>
                </c:pt>
                <c:pt idx="18">
                  <c:v>100.497847232429</c:v>
                </c:pt>
                <c:pt idx="19">
                  <c:v>100</c:v>
                </c:pt>
                <c:pt idx="20">
                  <c:v>99.655113741191599</c:v>
                </c:pt>
                <c:pt idx="21">
                  <c:v>101.28796990168701</c:v>
                </c:pt>
                <c:pt idx="22">
                  <c:v>105.177597704147</c:v>
                </c:pt>
                <c:pt idx="23">
                  <c:v>107.704231280079</c:v>
                </c:pt>
                <c:pt idx="24">
                  <c:v>107.612595881282</c:v>
                </c:pt>
                <c:pt idx="25">
                  <c:v>108.237076611188</c:v>
                </c:pt>
                <c:pt idx="26">
                  <c:v>112.079435958842</c:v>
                </c:pt>
                <c:pt idx="27">
                  <c:v>116.98651256173601</c:v>
                </c:pt>
                <c:pt idx="28">
                  <c:v>119.57256620391</c:v>
                </c:pt>
                <c:pt idx="29">
                  <c:v>119.153120535319</c:v>
                </c:pt>
                <c:pt idx="30">
                  <c:v>121.002886019317</c:v>
                </c:pt>
                <c:pt idx="31">
                  <c:v>127.385532515191</c:v>
                </c:pt>
                <c:pt idx="32">
                  <c:v>134.79399986852101</c:v>
                </c:pt>
                <c:pt idx="33">
                  <c:v>140.877256395746</c:v>
                </c:pt>
                <c:pt idx="34">
                  <c:v>144.22591248171099</c:v>
                </c:pt>
                <c:pt idx="35">
                  <c:v>149.19639677682801</c:v>
                </c:pt>
                <c:pt idx="36">
                  <c:v>159.79597603100501</c:v>
                </c:pt>
                <c:pt idx="37">
                  <c:v>171.96324705710001</c:v>
                </c:pt>
                <c:pt idx="38">
                  <c:v>174.800516708922</c:v>
                </c:pt>
                <c:pt idx="39">
                  <c:v>174.007734536974</c:v>
                </c:pt>
                <c:pt idx="40">
                  <c:v>178.33019014176801</c:v>
                </c:pt>
                <c:pt idx="41">
                  <c:v>179.31330421810699</c:v>
                </c:pt>
                <c:pt idx="42">
                  <c:v>174.143874323425</c:v>
                </c:pt>
                <c:pt idx="43">
                  <c:v>173.391603293213</c:v>
                </c:pt>
                <c:pt idx="44">
                  <c:v>180.52355945090801</c:v>
                </c:pt>
                <c:pt idx="45">
                  <c:v>185.550353485057</c:v>
                </c:pt>
                <c:pt idx="46">
                  <c:v>178.68669027236101</c:v>
                </c:pt>
                <c:pt idx="47">
                  <c:v>170.64417854391399</c:v>
                </c:pt>
                <c:pt idx="48">
                  <c:v>168.114728117292</c:v>
                </c:pt>
                <c:pt idx="49">
                  <c:v>163.760671922901</c:v>
                </c:pt>
                <c:pt idx="50">
                  <c:v>153.28114404432699</c:v>
                </c:pt>
                <c:pt idx="51">
                  <c:v>143.37205407864101</c:v>
                </c:pt>
                <c:pt idx="52">
                  <c:v>137.70668130878201</c:v>
                </c:pt>
                <c:pt idx="53">
                  <c:v>133.350052070781</c:v>
                </c:pt>
                <c:pt idx="54">
                  <c:v>129.47471382717899</c:v>
                </c:pt>
                <c:pt idx="55">
                  <c:v>126.12107077683299</c:v>
                </c:pt>
                <c:pt idx="56">
                  <c:v>124.041407000383</c:v>
                </c:pt>
                <c:pt idx="57">
                  <c:v>122.75022330462799</c:v>
                </c:pt>
                <c:pt idx="58">
                  <c:v>122.319259923205</c:v>
                </c:pt>
                <c:pt idx="59">
                  <c:v>121.287716977644</c:v>
                </c:pt>
                <c:pt idx="60">
                  <c:v>119.657793128772</c:v>
                </c:pt>
                <c:pt idx="61">
                  <c:v>119.421795471469</c:v>
                </c:pt>
                <c:pt idx="62">
                  <c:v>119.724864012205</c:v>
                </c:pt>
                <c:pt idx="63">
                  <c:v>118.746662160002</c:v>
                </c:pt>
                <c:pt idx="64">
                  <c:v>118.501142825423</c:v>
                </c:pt>
                <c:pt idx="65">
                  <c:v>121.042997305583</c:v>
                </c:pt>
                <c:pt idx="66">
                  <c:v>124.518995353864</c:v>
                </c:pt>
                <c:pt idx="67">
                  <c:v>125.839226634874</c:v>
                </c:pt>
                <c:pt idx="68">
                  <c:v>127.72780634093699</c:v>
                </c:pt>
                <c:pt idx="69">
                  <c:v>132.39315662331501</c:v>
                </c:pt>
                <c:pt idx="70">
                  <c:v>134.05135737968601</c:v>
                </c:pt>
                <c:pt idx="71">
                  <c:v>133.374039640033</c:v>
                </c:pt>
                <c:pt idx="72">
                  <c:v>137.52594060071499</c:v>
                </c:pt>
                <c:pt idx="73">
                  <c:v>145.56997756351501</c:v>
                </c:pt>
                <c:pt idx="74">
                  <c:v>149.093140035955</c:v>
                </c:pt>
                <c:pt idx="75">
                  <c:v>148.81915295960499</c:v>
                </c:pt>
                <c:pt idx="76">
                  <c:v>153.17045026006701</c:v>
                </c:pt>
                <c:pt idx="77">
                  <c:v>160.157657692491</c:v>
                </c:pt>
                <c:pt idx="78">
                  <c:v>162.11194837407299</c:v>
                </c:pt>
                <c:pt idx="79">
                  <c:v>161.449213022892</c:v>
                </c:pt>
                <c:pt idx="80">
                  <c:v>164.74300184292699</c:v>
                </c:pt>
                <c:pt idx="81">
                  <c:v>170.66019915071101</c:v>
                </c:pt>
                <c:pt idx="82">
                  <c:v>174.72364341385301</c:v>
                </c:pt>
                <c:pt idx="83">
                  <c:v>177.59245829374001</c:v>
                </c:pt>
                <c:pt idx="84">
                  <c:v>187.53520260651001</c:v>
                </c:pt>
                <c:pt idx="85">
                  <c:v>201.32575472923099</c:v>
                </c:pt>
                <c:pt idx="86">
                  <c:v>200.910478455228</c:v>
                </c:pt>
                <c:pt idx="87">
                  <c:v>195.16109293232901</c:v>
                </c:pt>
                <c:pt idx="88">
                  <c:v>199.89117900115099</c:v>
                </c:pt>
                <c:pt idx="89">
                  <c:v>209.31383274315101</c:v>
                </c:pt>
                <c:pt idx="90">
                  <c:v>214.19765111550601</c:v>
                </c:pt>
                <c:pt idx="91">
                  <c:v>213.98585684905299</c:v>
                </c:pt>
                <c:pt idx="92">
                  <c:v>215.421665344774</c:v>
                </c:pt>
                <c:pt idx="93">
                  <c:v>220.17576318148201</c:v>
                </c:pt>
                <c:pt idx="94">
                  <c:v>224.40571228806101</c:v>
                </c:pt>
                <c:pt idx="95">
                  <c:v>226.07766027889599</c:v>
                </c:pt>
                <c:pt idx="96">
                  <c:v>227.77275843696199</c:v>
                </c:pt>
                <c:pt idx="97">
                  <c:v>229.99538380412301</c:v>
                </c:pt>
                <c:pt idx="98">
                  <c:v>237.960163985836</c:v>
                </c:pt>
                <c:pt idx="99">
                  <c:v>247.46886637170201</c:v>
                </c:pt>
                <c:pt idx="100">
                  <c:v>254.252745627233</c:v>
                </c:pt>
                <c:pt idx="101">
                  <c:v>263.99982924496902</c:v>
                </c:pt>
                <c:pt idx="102">
                  <c:v>270.53850390619101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8B-45FF-8F2D-CB352256A520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Regional!$R$7:$R$109</c:f>
              <c:numCache>
                <c:formatCode>0</c:formatCode>
                <c:ptCount val="103"/>
                <c:pt idx="0">
                  <c:v>62.856023010194903</c:v>
                </c:pt>
                <c:pt idx="1">
                  <c:v>64.767087380758895</c:v>
                </c:pt>
                <c:pt idx="2">
                  <c:v>66.914703527196707</c:v>
                </c:pt>
                <c:pt idx="3">
                  <c:v>67.296086926358498</c:v>
                </c:pt>
                <c:pt idx="4">
                  <c:v>67.957268610933298</c:v>
                </c:pt>
                <c:pt idx="5">
                  <c:v>70.044240598756801</c:v>
                </c:pt>
                <c:pt idx="6">
                  <c:v>74.022183013470993</c:v>
                </c:pt>
                <c:pt idx="7">
                  <c:v>77.273835366922697</c:v>
                </c:pt>
                <c:pt idx="8">
                  <c:v>78.217587088019201</c:v>
                </c:pt>
                <c:pt idx="9">
                  <c:v>79.432125193354494</c:v>
                </c:pt>
                <c:pt idx="10">
                  <c:v>81.4951071120867</c:v>
                </c:pt>
                <c:pt idx="11">
                  <c:v>83.431923296206094</c:v>
                </c:pt>
                <c:pt idx="12">
                  <c:v>85.030535610238402</c:v>
                </c:pt>
                <c:pt idx="13">
                  <c:v>86.194017064144404</c:v>
                </c:pt>
                <c:pt idx="14">
                  <c:v>87.996600654781602</c:v>
                </c:pt>
                <c:pt idx="15">
                  <c:v>91.022403894849703</c:v>
                </c:pt>
                <c:pt idx="16">
                  <c:v>94.7221746601371</c:v>
                </c:pt>
                <c:pt idx="17">
                  <c:v>98.418829418779396</c:v>
                </c:pt>
                <c:pt idx="18">
                  <c:v>99.631324260182595</c:v>
                </c:pt>
                <c:pt idx="19">
                  <c:v>100</c:v>
                </c:pt>
                <c:pt idx="20">
                  <c:v>102.350682648938</c:v>
                </c:pt>
                <c:pt idx="21">
                  <c:v>105.252826095375</c:v>
                </c:pt>
                <c:pt idx="22">
                  <c:v>105.94418008933501</c:v>
                </c:pt>
                <c:pt idx="23">
                  <c:v>106.08598020040399</c:v>
                </c:pt>
                <c:pt idx="24">
                  <c:v>108.376625680106</c:v>
                </c:pt>
                <c:pt idx="25">
                  <c:v>112.35358643663299</c:v>
                </c:pt>
                <c:pt idx="26">
                  <c:v>116.342432839285</c:v>
                </c:pt>
                <c:pt idx="27">
                  <c:v>118.828263250766</c:v>
                </c:pt>
                <c:pt idx="28">
                  <c:v>121.75038899165</c:v>
                </c:pt>
                <c:pt idx="29">
                  <c:v>125.836615680861</c:v>
                </c:pt>
                <c:pt idx="30">
                  <c:v>128.977208076815</c:v>
                </c:pt>
                <c:pt idx="31">
                  <c:v>132.12097773689601</c:v>
                </c:pt>
                <c:pt idx="32">
                  <c:v>138.93018061553599</c:v>
                </c:pt>
                <c:pt idx="33">
                  <c:v>148.094972685291</c:v>
                </c:pt>
                <c:pt idx="34">
                  <c:v>151.64988282609201</c:v>
                </c:pt>
                <c:pt idx="35">
                  <c:v>152.81679010225</c:v>
                </c:pt>
                <c:pt idx="36">
                  <c:v>160.542349295544</c:v>
                </c:pt>
                <c:pt idx="37">
                  <c:v>171.33633591906201</c:v>
                </c:pt>
                <c:pt idx="38">
                  <c:v>176.11748488548301</c:v>
                </c:pt>
                <c:pt idx="39">
                  <c:v>176.95898636698601</c:v>
                </c:pt>
                <c:pt idx="40">
                  <c:v>181.101444911556</c:v>
                </c:pt>
                <c:pt idx="41">
                  <c:v>186.31624740349201</c:v>
                </c:pt>
                <c:pt idx="42">
                  <c:v>187.91275535878299</c:v>
                </c:pt>
                <c:pt idx="43">
                  <c:v>188.79473765793799</c:v>
                </c:pt>
                <c:pt idx="44">
                  <c:v>194.03887025632201</c:v>
                </c:pt>
                <c:pt idx="45">
                  <c:v>200.95054148305101</c:v>
                </c:pt>
                <c:pt idx="46">
                  <c:v>198.91624590957099</c:v>
                </c:pt>
                <c:pt idx="47">
                  <c:v>191.32873871503301</c:v>
                </c:pt>
                <c:pt idx="48">
                  <c:v>187.90896992763601</c:v>
                </c:pt>
                <c:pt idx="49">
                  <c:v>186.04513557768101</c:v>
                </c:pt>
                <c:pt idx="50">
                  <c:v>175.71723481825899</c:v>
                </c:pt>
                <c:pt idx="51">
                  <c:v>162.14894393284399</c:v>
                </c:pt>
                <c:pt idx="52">
                  <c:v>148.46339573942899</c:v>
                </c:pt>
                <c:pt idx="53">
                  <c:v>134.450025231387</c:v>
                </c:pt>
                <c:pt idx="54">
                  <c:v>128.65292408995199</c:v>
                </c:pt>
                <c:pt idx="55">
                  <c:v>127.86507249154501</c:v>
                </c:pt>
                <c:pt idx="56">
                  <c:v>126.502357494956</c:v>
                </c:pt>
                <c:pt idx="57">
                  <c:v>124.109354591338</c:v>
                </c:pt>
                <c:pt idx="58">
                  <c:v>121.08990825812801</c:v>
                </c:pt>
                <c:pt idx="59">
                  <c:v>119.305870996427</c:v>
                </c:pt>
                <c:pt idx="60">
                  <c:v>119.76166361976399</c:v>
                </c:pt>
                <c:pt idx="61">
                  <c:v>120.732648629743</c:v>
                </c:pt>
                <c:pt idx="62">
                  <c:v>121.09896405503601</c:v>
                </c:pt>
                <c:pt idx="63">
                  <c:v>121.730359273772</c:v>
                </c:pt>
                <c:pt idx="64">
                  <c:v>124.79976778635699</c:v>
                </c:pt>
                <c:pt idx="65">
                  <c:v>129.75565543645499</c:v>
                </c:pt>
                <c:pt idx="66">
                  <c:v>131.90983581052799</c:v>
                </c:pt>
                <c:pt idx="67">
                  <c:v>131.910605004226</c:v>
                </c:pt>
                <c:pt idx="68">
                  <c:v>135.90517112377799</c:v>
                </c:pt>
                <c:pt idx="69">
                  <c:v>144.56205444291399</c:v>
                </c:pt>
                <c:pt idx="70">
                  <c:v>150.60634108577801</c:v>
                </c:pt>
                <c:pt idx="71">
                  <c:v>152.26638909529399</c:v>
                </c:pt>
                <c:pt idx="72">
                  <c:v>157.44707693912599</c:v>
                </c:pt>
                <c:pt idx="73">
                  <c:v>165.93020812067201</c:v>
                </c:pt>
                <c:pt idx="74">
                  <c:v>169.124582859057</c:v>
                </c:pt>
                <c:pt idx="75">
                  <c:v>168.94807200058099</c:v>
                </c:pt>
                <c:pt idx="76">
                  <c:v>173.198132846812</c:v>
                </c:pt>
                <c:pt idx="77">
                  <c:v>181.12940782684299</c:v>
                </c:pt>
                <c:pt idx="78">
                  <c:v>186.26782819481201</c:v>
                </c:pt>
                <c:pt idx="79">
                  <c:v>187.60131465991699</c:v>
                </c:pt>
                <c:pt idx="80">
                  <c:v>192.20090254940899</c:v>
                </c:pt>
                <c:pt idx="81">
                  <c:v>201.25569002123399</c:v>
                </c:pt>
                <c:pt idx="82">
                  <c:v>206.43301088516901</c:v>
                </c:pt>
                <c:pt idx="83">
                  <c:v>207.71076249008701</c:v>
                </c:pt>
                <c:pt idx="84">
                  <c:v>215.42765912774601</c:v>
                </c:pt>
                <c:pt idx="85">
                  <c:v>228.48084839651801</c:v>
                </c:pt>
                <c:pt idx="86">
                  <c:v>234.48947861214899</c:v>
                </c:pt>
                <c:pt idx="87">
                  <c:v>233.89224136238701</c:v>
                </c:pt>
                <c:pt idx="88">
                  <c:v>238.03390351106501</c:v>
                </c:pt>
                <c:pt idx="89">
                  <c:v>246.71083511734599</c:v>
                </c:pt>
                <c:pt idx="90">
                  <c:v>248.43929025122799</c:v>
                </c:pt>
                <c:pt idx="91">
                  <c:v>246.534524590568</c:v>
                </c:pt>
                <c:pt idx="92">
                  <c:v>253.35671649626099</c:v>
                </c:pt>
                <c:pt idx="93">
                  <c:v>265.71364572046298</c:v>
                </c:pt>
                <c:pt idx="94">
                  <c:v>270.95854226316601</c:v>
                </c:pt>
                <c:pt idx="95">
                  <c:v>268.743046299534</c:v>
                </c:pt>
                <c:pt idx="96">
                  <c:v>266.67085490075698</c:v>
                </c:pt>
                <c:pt idx="97">
                  <c:v>268.38529787021599</c:v>
                </c:pt>
                <c:pt idx="98">
                  <c:v>279.02723109725702</c:v>
                </c:pt>
                <c:pt idx="99">
                  <c:v>288.39387460943999</c:v>
                </c:pt>
                <c:pt idx="100">
                  <c:v>293.941454850838</c:v>
                </c:pt>
                <c:pt idx="101">
                  <c:v>304.34738439172702</c:v>
                </c:pt>
                <c:pt idx="102">
                  <c:v>311.34770530666998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8B-45FF-8F2D-CB352256A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45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Regional!$N$23:$N$109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Regional!$S$23:$S$109</c:f>
              <c:numCache>
                <c:formatCode>0</c:formatCode>
                <c:ptCount val="87"/>
                <c:pt idx="0">
                  <c:v>100.359330645894</c:v>
                </c:pt>
                <c:pt idx="1">
                  <c:v>99.757632993237195</c:v>
                </c:pt>
                <c:pt idx="2">
                  <c:v>100.356039254629</c:v>
                </c:pt>
                <c:pt idx="3">
                  <c:v>100</c:v>
                </c:pt>
                <c:pt idx="4">
                  <c:v>100.54313723672399</c:v>
                </c:pt>
                <c:pt idx="5">
                  <c:v>106.13783150974901</c:v>
                </c:pt>
                <c:pt idx="6">
                  <c:v>110.99197456792599</c:v>
                </c:pt>
                <c:pt idx="7">
                  <c:v>110.63422069590899</c:v>
                </c:pt>
                <c:pt idx="8">
                  <c:v>109.500291492991</c:v>
                </c:pt>
                <c:pt idx="9">
                  <c:v>109.09946157144699</c:v>
                </c:pt>
                <c:pt idx="10">
                  <c:v>113.77284387640501</c:v>
                </c:pt>
                <c:pt idx="11">
                  <c:v>120.53703499092801</c:v>
                </c:pt>
                <c:pt idx="12">
                  <c:v>117.145244463574</c:v>
                </c:pt>
                <c:pt idx="13">
                  <c:v>111.128739865763</c:v>
                </c:pt>
                <c:pt idx="14">
                  <c:v>115.154147199429</c:v>
                </c:pt>
                <c:pt idx="15">
                  <c:v>124.295850060099</c:v>
                </c:pt>
                <c:pt idx="16">
                  <c:v>119.090470615039</c:v>
                </c:pt>
                <c:pt idx="17">
                  <c:v>112.97750162181801</c:v>
                </c:pt>
                <c:pt idx="18">
                  <c:v>121.662363790318</c:v>
                </c:pt>
                <c:pt idx="19">
                  <c:v>129.09247995990501</c:v>
                </c:pt>
                <c:pt idx="20">
                  <c:v>131.11630031607899</c:v>
                </c:pt>
                <c:pt idx="21">
                  <c:v>132.152489530824</c:v>
                </c:pt>
                <c:pt idx="22">
                  <c:v>131.06878035374999</c:v>
                </c:pt>
                <c:pt idx="23">
                  <c:v>130.09023421726499</c:v>
                </c:pt>
                <c:pt idx="24">
                  <c:v>132.35902772431101</c:v>
                </c:pt>
                <c:pt idx="25">
                  <c:v>136.36835802699699</c:v>
                </c:pt>
                <c:pt idx="26">
                  <c:v>138.039918179381</c:v>
                </c:pt>
                <c:pt idx="27">
                  <c:v>140.70703769797299</c:v>
                </c:pt>
                <c:pt idx="28">
                  <c:v>145.09123121048401</c:v>
                </c:pt>
                <c:pt idx="29">
                  <c:v>145.065196913026</c:v>
                </c:pt>
                <c:pt idx="30">
                  <c:v>145.27531078297099</c:v>
                </c:pt>
                <c:pt idx="31">
                  <c:v>148.57038554625899</c:v>
                </c:pt>
                <c:pt idx="32">
                  <c:v>147.60542721637299</c:v>
                </c:pt>
                <c:pt idx="33">
                  <c:v>143.028592098536</c:v>
                </c:pt>
                <c:pt idx="34">
                  <c:v>139.78747163908</c:v>
                </c:pt>
                <c:pt idx="35">
                  <c:v>135.370870126607</c:v>
                </c:pt>
                <c:pt idx="36">
                  <c:v>122.946701072194</c:v>
                </c:pt>
                <c:pt idx="37">
                  <c:v>112.284686337133</c:v>
                </c:pt>
                <c:pt idx="38">
                  <c:v>105.401989490129</c:v>
                </c:pt>
                <c:pt idx="39">
                  <c:v>103.26532950595499</c:v>
                </c:pt>
                <c:pt idx="40">
                  <c:v>105.47434405056499</c:v>
                </c:pt>
                <c:pt idx="41">
                  <c:v>103.65955210887</c:v>
                </c:pt>
                <c:pt idx="42">
                  <c:v>102.799200833017</c:v>
                </c:pt>
                <c:pt idx="43">
                  <c:v>102.875066984955</c:v>
                </c:pt>
                <c:pt idx="44">
                  <c:v>102.798779360441</c:v>
                </c:pt>
                <c:pt idx="45">
                  <c:v>105.975470600641</c:v>
                </c:pt>
                <c:pt idx="46">
                  <c:v>113.61909401855</c:v>
                </c:pt>
                <c:pt idx="47">
                  <c:v>118.615751736612</c:v>
                </c:pt>
                <c:pt idx="48">
                  <c:v>115.443850966068</c:v>
                </c:pt>
                <c:pt idx="49">
                  <c:v>110.97677304069499</c:v>
                </c:pt>
                <c:pt idx="50">
                  <c:v>110.461652192511</c:v>
                </c:pt>
                <c:pt idx="51">
                  <c:v>112.929315793559</c:v>
                </c:pt>
                <c:pt idx="52">
                  <c:v>116.754599931458</c:v>
                </c:pt>
                <c:pt idx="53">
                  <c:v>120.543741624985</c:v>
                </c:pt>
                <c:pt idx="54">
                  <c:v>123.530303704858</c:v>
                </c:pt>
                <c:pt idx="55">
                  <c:v>126.939756583495</c:v>
                </c:pt>
                <c:pt idx="56">
                  <c:v>126.62955774672599</c:v>
                </c:pt>
                <c:pt idx="57">
                  <c:v>127.930070295473</c:v>
                </c:pt>
                <c:pt idx="58">
                  <c:v>137.967220769688</c:v>
                </c:pt>
                <c:pt idx="59">
                  <c:v>143.87631096263101</c:v>
                </c:pt>
                <c:pt idx="60">
                  <c:v>146.264165851233</c:v>
                </c:pt>
                <c:pt idx="61">
                  <c:v>151.73455170419999</c:v>
                </c:pt>
                <c:pt idx="62">
                  <c:v>150.503354599017</c:v>
                </c:pt>
                <c:pt idx="63">
                  <c:v>148.60343553250499</c:v>
                </c:pt>
                <c:pt idx="64">
                  <c:v>149.36644952011901</c:v>
                </c:pt>
                <c:pt idx="65">
                  <c:v>149.279181352541</c:v>
                </c:pt>
                <c:pt idx="66">
                  <c:v>150.10391506051701</c:v>
                </c:pt>
                <c:pt idx="67">
                  <c:v>150.170636795056</c:v>
                </c:pt>
                <c:pt idx="68">
                  <c:v>149.98424462434301</c:v>
                </c:pt>
                <c:pt idx="69">
                  <c:v>155.06935414559101</c:v>
                </c:pt>
                <c:pt idx="70">
                  <c:v>159.90687212461299</c:v>
                </c:pt>
                <c:pt idx="71">
                  <c:v>157.270290171602</c:v>
                </c:pt>
                <c:pt idx="72">
                  <c:v>158.03421772931699</c:v>
                </c:pt>
                <c:pt idx="73">
                  <c:v>162.368251192706</c:v>
                </c:pt>
                <c:pt idx="74">
                  <c:v>164.34000184178399</c:v>
                </c:pt>
                <c:pt idx="75">
                  <c:v>166.078949733531</c:v>
                </c:pt>
                <c:pt idx="76">
                  <c:v>166.168878497321</c:v>
                </c:pt>
                <c:pt idx="77">
                  <c:v>166.46134049992301</c:v>
                </c:pt>
                <c:pt idx="78">
                  <c:v>170.29846142820401</c:v>
                </c:pt>
                <c:pt idx="79">
                  <c:v>174.642416777828</c:v>
                </c:pt>
                <c:pt idx="80">
                  <c:v>171.060257269293</c:v>
                </c:pt>
                <c:pt idx="81">
                  <c:v>163.67063360641299</c:v>
                </c:pt>
                <c:pt idx="82">
                  <c:v>167.463555098206</c:v>
                </c:pt>
                <c:pt idx="83">
                  <c:v>171.399951297103</c:v>
                </c:pt>
                <c:pt idx="84">
                  <c:v>173.25520520691401</c:v>
                </c:pt>
                <c:pt idx="85">
                  <c:v>183.35710968079201</c:v>
                </c:pt>
                <c:pt idx="86">
                  <c:v>187.78087657570799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5E-4CC1-B4EA-E41B5D7A1656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Regional!$N$23:$N$109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Regional!$T$23:$T$109</c:f>
              <c:numCache>
                <c:formatCode>0</c:formatCode>
                <c:ptCount val="87"/>
                <c:pt idx="0">
                  <c:v>75.1537294179886</c:v>
                </c:pt>
                <c:pt idx="1">
                  <c:v>83.595547651477006</c:v>
                </c:pt>
                <c:pt idx="2">
                  <c:v>96.365928587734999</c:v>
                </c:pt>
                <c:pt idx="3">
                  <c:v>100</c:v>
                </c:pt>
                <c:pt idx="4">
                  <c:v>102.85107080608</c:v>
                </c:pt>
                <c:pt idx="5">
                  <c:v>107.529321947696</c:v>
                </c:pt>
                <c:pt idx="6">
                  <c:v>105.77336519885201</c:v>
                </c:pt>
                <c:pt idx="7">
                  <c:v>101.47234902305399</c:v>
                </c:pt>
                <c:pt idx="8">
                  <c:v>102.34990228434501</c:v>
                </c:pt>
                <c:pt idx="9">
                  <c:v>106.37748555786401</c:v>
                </c:pt>
                <c:pt idx="10">
                  <c:v>105.78016821625199</c:v>
                </c:pt>
                <c:pt idx="11">
                  <c:v>102.99034763463</c:v>
                </c:pt>
                <c:pt idx="12">
                  <c:v>105.938859441576</c:v>
                </c:pt>
                <c:pt idx="13">
                  <c:v>106.197096142181</c:v>
                </c:pt>
                <c:pt idx="14">
                  <c:v>102.477171296931</c:v>
                </c:pt>
                <c:pt idx="15">
                  <c:v>106.890720643083</c:v>
                </c:pt>
                <c:pt idx="16">
                  <c:v>119.59640680184501</c:v>
                </c:pt>
                <c:pt idx="17">
                  <c:v>126.437644175107</c:v>
                </c:pt>
                <c:pt idx="18">
                  <c:v>125.306586129734</c:v>
                </c:pt>
                <c:pt idx="19">
                  <c:v>129.19768463089301</c:v>
                </c:pt>
                <c:pt idx="20">
                  <c:v>136.43464487598101</c:v>
                </c:pt>
                <c:pt idx="21">
                  <c:v>136.82513535066499</c:v>
                </c:pt>
                <c:pt idx="22">
                  <c:v>139.582400478956</c:v>
                </c:pt>
                <c:pt idx="23">
                  <c:v>150.01802406971299</c:v>
                </c:pt>
                <c:pt idx="24">
                  <c:v>157.31745992309101</c:v>
                </c:pt>
                <c:pt idx="25">
                  <c:v>165.133825132477</c:v>
                </c:pt>
                <c:pt idx="26">
                  <c:v>178.27668734386799</c:v>
                </c:pt>
                <c:pt idx="27">
                  <c:v>189.21476109220001</c:v>
                </c:pt>
                <c:pt idx="28">
                  <c:v>192.49481710764499</c:v>
                </c:pt>
                <c:pt idx="29">
                  <c:v>191.647964313426</c:v>
                </c:pt>
                <c:pt idx="30">
                  <c:v>195.805951842772</c:v>
                </c:pt>
                <c:pt idx="31">
                  <c:v>198.37746214973001</c:v>
                </c:pt>
                <c:pt idx="32">
                  <c:v>183.007621583739</c:v>
                </c:pt>
                <c:pt idx="33">
                  <c:v>173.93707490827001</c:v>
                </c:pt>
                <c:pt idx="34">
                  <c:v>177.46618271798701</c:v>
                </c:pt>
                <c:pt idx="35">
                  <c:v>174.822009827822</c:v>
                </c:pt>
                <c:pt idx="36">
                  <c:v>158.33281474730899</c:v>
                </c:pt>
                <c:pt idx="37">
                  <c:v>131.07294438949299</c:v>
                </c:pt>
                <c:pt idx="38">
                  <c:v>118.648155068291</c:v>
                </c:pt>
                <c:pt idx="39">
                  <c:v>124.709834592292</c:v>
                </c:pt>
                <c:pt idx="40">
                  <c:v>136.322377743472</c:v>
                </c:pt>
                <c:pt idx="41">
                  <c:v>142.16121670109999</c:v>
                </c:pt>
                <c:pt idx="42">
                  <c:v>140.257572611569</c:v>
                </c:pt>
                <c:pt idx="43">
                  <c:v>142.49802322238301</c:v>
                </c:pt>
                <c:pt idx="44">
                  <c:v>152.11520242046001</c:v>
                </c:pt>
                <c:pt idx="45">
                  <c:v>155.147867444225</c:v>
                </c:pt>
                <c:pt idx="46">
                  <c:v>151.649604413345</c:v>
                </c:pt>
                <c:pt idx="47">
                  <c:v>154.42033426062599</c:v>
                </c:pt>
                <c:pt idx="48">
                  <c:v>157.12544624710401</c:v>
                </c:pt>
                <c:pt idx="49">
                  <c:v>157.80507352659399</c:v>
                </c:pt>
                <c:pt idx="50">
                  <c:v>162.79891038719899</c:v>
                </c:pt>
                <c:pt idx="51">
                  <c:v>169.205020819401</c:v>
                </c:pt>
                <c:pt idx="52">
                  <c:v>177.12320276291899</c:v>
                </c:pt>
                <c:pt idx="53">
                  <c:v>189.015926822013</c:v>
                </c:pt>
                <c:pt idx="54">
                  <c:v>194.92821981149399</c:v>
                </c:pt>
                <c:pt idx="55">
                  <c:v>191.83149795420999</c:v>
                </c:pt>
                <c:pt idx="56">
                  <c:v>184.11796298618199</c:v>
                </c:pt>
                <c:pt idx="57">
                  <c:v>179.67420333247401</c:v>
                </c:pt>
                <c:pt idx="58">
                  <c:v>188.56084761752501</c:v>
                </c:pt>
                <c:pt idx="59">
                  <c:v>204.098550559682</c:v>
                </c:pt>
                <c:pt idx="60">
                  <c:v>218.364244442509</c:v>
                </c:pt>
                <c:pt idx="61">
                  <c:v>229.66311126143299</c:v>
                </c:pt>
                <c:pt idx="62">
                  <c:v>228.46753106420499</c:v>
                </c:pt>
                <c:pt idx="63">
                  <c:v>219.19014766841701</c:v>
                </c:pt>
                <c:pt idx="64">
                  <c:v>216.49158837926799</c:v>
                </c:pt>
                <c:pt idx="65">
                  <c:v>216.54579817346999</c:v>
                </c:pt>
                <c:pt idx="66">
                  <c:v>214.460667572326</c:v>
                </c:pt>
                <c:pt idx="67">
                  <c:v>212.17205414310001</c:v>
                </c:pt>
                <c:pt idx="68">
                  <c:v>214.18826993128701</c:v>
                </c:pt>
                <c:pt idx="69">
                  <c:v>224.63242598182299</c:v>
                </c:pt>
                <c:pt idx="70">
                  <c:v>233.68000389078301</c:v>
                </c:pt>
                <c:pt idx="71">
                  <c:v>247.738204339502</c:v>
                </c:pt>
                <c:pt idx="72">
                  <c:v>264.12910823794903</c:v>
                </c:pt>
                <c:pt idx="73">
                  <c:v>248.77519192594201</c:v>
                </c:pt>
                <c:pt idx="74">
                  <c:v>226.22912994034601</c:v>
                </c:pt>
                <c:pt idx="75">
                  <c:v>221.61478753724199</c:v>
                </c:pt>
                <c:pt idx="76">
                  <c:v>235.201029548577</c:v>
                </c:pt>
                <c:pt idx="77">
                  <c:v>252.99957999691901</c:v>
                </c:pt>
                <c:pt idx="78">
                  <c:v>249.51765355107199</c:v>
                </c:pt>
                <c:pt idx="79">
                  <c:v>244.14009026842899</c:v>
                </c:pt>
                <c:pt idx="80">
                  <c:v>246.488927583661</c:v>
                </c:pt>
                <c:pt idx="81">
                  <c:v>260.40339869819798</c:v>
                </c:pt>
                <c:pt idx="82">
                  <c:v>278.85422535906298</c:v>
                </c:pt>
                <c:pt idx="83">
                  <c:v>274.42019581845102</c:v>
                </c:pt>
                <c:pt idx="84">
                  <c:v>257.91235780703897</c:v>
                </c:pt>
                <c:pt idx="85">
                  <c:v>260.97273031963402</c:v>
                </c:pt>
                <c:pt idx="86">
                  <c:v>265.86466749530598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5E-4CC1-B4EA-E41B5D7A1656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Regional!$N$23:$N$109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Regional!$U$23:$U$109</c:f>
              <c:numCache>
                <c:formatCode>0</c:formatCode>
                <c:ptCount val="87"/>
                <c:pt idx="0">
                  <c:v>98.9022193531667</c:v>
                </c:pt>
                <c:pt idx="1">
                  <c:v>98.659134297999302</c:v>
                </c:pt>
                <c:pt idx="2">
                  <c:v>99.0647172882219</c:v>
                </c:pt>
                <c:pt idx="3">
                  <c:v>100</c:v>
                </c:pt>
                <c:pt idx="4">
                  <c:v>100.75767787902301</c:v>
                </c:pt>
                <c:pt idx="5">
                  <c:v>100.141611987272</c:v>
                </c:pt>
                <c:pt idx="6">
                  <c:v>98.625620730893999</c:v>
                </c:pt>
                <c:pt idx="7">
                  <c:v>99.483348865084693</c:v>
                </c:pt>
                <c:pt idx="8">
                  <c:v>102.627318295221</c:v>
                </c:pt>
                <c:pt idx="9">
                  <c:v>104.43034353378999</c:v>
                </c:pt>
                <c:pt idx="10">
                  <c:v>105.542532514134</c:v>
                </c:pt>
                <c:pt idx="11">
                  <c:v>108.409422525938</c:v>
                </c:pt>
                <c:pt idx="12">
                  <c:v>112.114163157991</c:v>
                </c:pt>
                <c:pt idx="13">
                  <c:v>113.75478220182301</c:v>
                </c:pt>
                <c:pt idx="14">
                  <c:v>112.499587962755</c:v>
                </c:pt>
                <c:pt idx="15">
                  <c:v>112.783257178501</c:v>
                </c:pt>
                <c:pt idx="16">
                  <c:v>116.81488215138501</c:v>
                </c:pt>
                <c:pt idx="17">
                  <c:v>123.328767017589</c:v>
                </c:pt>
                <c:pt idx="18">
                  <c:v>129.601591947776</c:v>
                </c:pt>
                <c:pt idx="19">
                  <c:v>133.86911246266999</c:v>
                </c:pt>
                <c:pt idx="20">
                  <c:v>138.08931793355001</c:v>
                </c:pt>
                <c:pt idx="21">
                  <c:v>145.302148548849</c:v>
                </c:pt>
                <c:pt idx="22">
                  <c:v>154.65838680523501</c:v>
                </c:pt>
                <c:pt idx="23">
                  <c:v>158.70275337883101</c:v>
                </c:pt>
                <c:pt idx="24">
                  <c:v>158.36197401737999</c:v>
                </c:pt>
                <c:pt idx="25">
                  <c:v>159.81339123780799</c:v>
                </c:pt>
                <c:pt idx="26">
                  <c:v>159.65156086909499</c:v>
                </c:pt>
                <c:pt idx="27">
                  <c:v>159.38619727591299</c:v>
                </c:pt>
                <c:pt idx="28">
                  <c:v>162.73082211414001</c:v>
                </c:pt>
                <c:pt idx="29">
                  <c:v>165.38486236084401</c:v>
                </c:pt>
                <c:pt idx="30">
                  <c:v>164.384755514744</c:v>
                </c:pt>
                <c:pt idx="31">
                  <c:v>161.44865623037299</c:v>
                </c:pt>
                <c:pt idx="32">
                  <c:v>157.24981961720201</c:v>
                </c:pt>
                <c:pt idx="33">
                  <c:v>152.93726551555201</c:v>
                </c:pt>
                <c:pt idx="34">
                  <c:v>147.81236604918499</c:v>
                </c:pt>
                <c:pt idx="35">
                  <c:v>141.655733461094</c:v>
                </c:pt>
                <c:pt idx="36">
                  <c:v>132.20113735921501</c:v>
                </c:pt>
                <c:pt idx="37">
                  <c:v>120.468569920254</c:v>
                </c:pt>
                <c:pt idx="38">
                  <c:v>113.593183050832</c:v>
                </c:pt>
                <c:pt idx="39">
                  <c:v>111.21492194326299</c:v>
                </c:pt>
                <c:pt idx="40">
                  <c:v>111.507106431625</c:v>
                </c:pt>
                <c:pt idx="41">
                  <c:v>117.057180679654</c:v>
                </c:pt>
                <c:pt idx="42">
                  <c:v>125.353455845046</c:v>
                </c:pt>
                <c:pt idx="43">
                  <c:v>129.485623126935</c:v>
                </c:pt>
                <c:pt idx="44">
                  <c:v>129.06517511627001</c:v>
                </c:pt>
                <c:pt idx="45">
                  <c:v>127.62625601090799</c:v>
                </c:pt>
                <c:pt idx="46">
                  <c:v>128.892750637479</c:v>
                </c:pt>
                <c:pt idx="47">
                  <c:v>130.99939452535401</c:v>
                </c:pt>
                <c:pt idx="48">
                  <c:v>130.887538959593</c:v>
                </c:pt>
                <c:pt idx="49">
                  <c:v>132.39601909081699</c:v>
                </c:pt>
                <c:pt idx="50">
                  <c:v>136.23022608888201</c:v>
                </c:pt>
                <c:pt idx="51">
                  <c:v>139.13181013010799</c:v>
                </c:pt>
                <c:pt idx="52">
                  <c:v>141.510825642356</c:v>
                </c:pt>
                <c:pt idx="53">
                  <c:v>144.256216619139</c:v>
                </c:pt>
                <c:pt idx="54">
                  <c:v>147.25356312904199</c:v>
                </c:pt>
                <c:pt idx="55">
                  <c:v>150.10039319078999</c:v>
                </c:pt>
                <c:pt idx="56">
                  <c:v>152.828939622441</c:v>
                </c:pt>
                <c:pt idx="57">
                  <c:v>155.60611356536199</c:v>
                </c:pt>
                <c:pt idx="58">
                  <c:v>158.27963422768201</c:v>
                </c:pt>
                <c:pt idx="59">
                  <c:v>162.760160202338</c:v>
                </c:pt>
                <c:pt idx="60">
                  <c:v>168.56080959600399</c:v>
                </c:pt>
                <c:pt idx="61">
                  <c:v>171.632400011192</c:v>
                </c:pt>
                <c:pt idx="62">
                  <c:v>174.01800345288899</c:v>
                </c:pt>
                <c:pt idx="63">
                  <c:v>176.15263389691901</c:v>
                </c:pt>
                <c:pt idx="64">
                  <c:v>176.72391162096099</c:v>
                </c:pt>
                <c:pt idx="65">
                  <c:v>181.03813901852999</c:v>
                </c:pt>
                <c:pt idx="66">
                  <c:v>184.816283804807</c:v>
                </c:pt>
                <c:pt idx="67">
                  <c:v>183.76529708450201</c:v>
                </c:pt>
                <c:pt idx="68">
                  <c:v>184.948419660881</c:v>
                </c:pt>
                <c:pt idx="69">
                  <c:v>189.996217247852</c:v>
                </c:pt>
                <c:pt idx="70">
                  <c:v>194.392996634279</c:v>
                </c:pt>
                <c:pt idx="71">
                  <c:v>196.36510636995399</c:v>
                </c:pt>
                <c:pt idx="72">
                  <c:v>199.07497425035601</c:v>
                </c:pt>
                <c:pt idx="73">
                  <c:v>205.08588030202699</c:v>
                </c:pt>
                <c:pt idx="74">
                  <c:v>210.21749801747399</c:v>
                </c:pt>
                <c:pt idx="75">
                  <c:v>212.019132238021</c:v>
                </c:pt>
                <c:pt idx="76">
                  <c:v>215.611411829177</c:v>
                </c:pt>
                <c:pt idx="77">
                  <c:v>219.25078266220601</c:v>
                </c:pt>
                <c:pt idx="78">
                  <c:v>219.59756177069801</c:v>
                </c:pt>
                <c:pt idx="79">
                  <c:v>222.341949685244</c:v>
                </c:pt>
                <c:pt idx="80">
                  <c:v>227.89240749429399</c:v>
                </c:pt>
                <c:pt idx="81">
                  <c:v>233.03854149863301</c:v>
                </c:pt>
                <c:pt idx="82">
                  <c:v>238.56507650462501</c:v>
                </c:pt>
                <c:pt idx="83">
                  <c:v>242.69574643380699</c:v>
                </c:pt>
                <c:pt idx="84">
                  <c:v>246.131764666354</c:v>
                </c:pt>
                <c:pt idx="85">
                  <c:v>255.12410331854599</c:v>
                </c:pt>
                <c:pt idx="86">
                  <c:v>259.77070363690302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5E-4CC1-B4EA-E41B5D7A1656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Regional!$N$23:$N$109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Regional!$V$23:$V$109</c:f>
              <c:numCache>
                <c:formatCode>0</c:formatCode>
                <c:ptCount val="87"/>
                <c:pt idx="0">
                  <c:v>90.7760535645277</c:v>
                </c:pt>
                <c:pt idx="1">
                  <c:v>94.715036653228907</c:v>
                </c:pt>
                <c:pt idx="2">
                  <c:v>97.900442494037904</c:v>
                </c:pt>
                <c:pt idx="3">
                  <c:v>100</c:v>
                </c:pt>
                <c:pt idx="4">
                  <c:v>99.836701260669003</c:v>
                </c:pt>
                <c:pt idx="5">
                  <c:v>98.468625317794903</c:v>
                </c:pt>
                <c:pt idx="6">
                  <c:v>98.067226444540196</c:v>
                </c:pt>
                <c:pt idx="7">
                  <c:v>98.532332085057703</c:v>
                </c:pt>
                <c:pt idx="8">
                  <c:v>99.468387459330003</c:v>
                </c:pt>
                <c:pt idx="9">
                  <c:v>99.830324714327404</c:v>
                </c:pt>
                <c:pt idx="10">
                  <c:v>100.756598990367</c:v>
                </c:pt>
                <c:pt idx="11">
                  <c:v>103.38943400217801</c:v>
                </c:pt>
                <c:pt idx="12">
                  <c:v>106.387946978092</c:v>
                </c:pt>
                <c:pt idx="13">
                  <c:v>109.40277315486701</c:v>
                </c:pt>
                <c:pt idx="14">
                  <c:v>110.242663367858</c:v>
                </c:pt>
                <c:pt idx="15">
                  <c:v>110.41813630645299</c:v>
                </c:pt>
                <c:pt idx="16">
                  <c:v>114.747268141942</c:v>
                </c:pt>
                <c:pt idx="17">
                  <c:v>121.532063244366</c:v>
                </c:pt>
                <c:pt idx="18">
                  <c:v>125.998126845085</c:v>
                </c:pt>
                <c:pt idx="19">
                  <c:v>127.66663632791</c:v>
                </c:pt>
                <c:pt idx="20">
                  <c:v>130.47031297062301</c:v>
                </c:pt>
                <c:pt idx="21">
                  <c:v>135.67287676133401</c:v>
                </c:pt>
                <c:pt idx="22">
                  <c:v>141.26942980269601</c:v>
                </c:pt>
                <c:pt idx="23">
                  <c:v>146.794996910213</c:v>
                </c:pt>
                <c:pt idx="24">
                  <c:v>151.54741517243599</c:v>
                </c:pt>
                <c:pt idx="25">
                  <c:v>154.10741931477301</c:v>
                </c:pt>
                <c:pt idx="26">
                  <c:v>156.38534757010299</c:v>
                </c:pt>
                <c:pt idx="27">
                  <c:v>160.69070465283201</c:v>
                </c:pt>
                <c:pt idx="28">
                  <c:v>166.996710128545</c:v>
                </c:pt>
                <c:pt idx="29">
                  <c:v>173.929718495901</c:v>
                </c:pt>
                <c:pt idx="30">
                  <c:v>176.29513456298901</c:v>
                </c:pt>
                <c:pt idx="31">
                  <c:v>171.51172128298199</c:v>
                </c:pt>
                <c:pt idx="32">
                  <c:v>166.318100998418</c:v>
                </c:pt>
                <c:pt idx="33">
                  <c:v>164.31313774532799</c:v>
                </c:pt>
                <c:pt idx="34">
                  <c:v>159.94987205290201</c:v>
                </c:pt>
                <c:pt idx="35">
                  <c:v>152.02514453934501</c:v>
                </c:pt>
                <c:pt idx="36">
                  <c:v>138.395185940152</c:v>
                </c:pt>
                <c:pt idx="37">
                  <c:v>126.181839226204</c:v>
                </c:pt>
                <c:pt idx="38">
                  <c:v>118.27489451960901</c:v>
                </c:pt>
                <c:pt idx="39">
                  <c:v>109.98908953763301</c:v>
                </c:pt>
                <c:pt idx="40">
                  <c:v>110.538923485029</c:v>
                </c:pt>
                <c:pt idx="41">
                  <c:v>118.39143871150701</c:v>
                </c:pt>
                <c:pt idx="42">
                  <c:v>120.36081645772001</c:v>
                </c:pt>
                <c:pt idx="43">
                  <c:v>119.749368016208</c:v>
                </c:pt>
                <c:pt idx="44">
                  <c:v>123.004571991403</c:v>
                </c:pt>
                <c:pt idx="45">
                  <c:v>126.315444914282</c:v>
                </c:pt>
                <c:pt idx="46">
                  <c:v>128.25947796378401</c:v>
                </c:pt>
                <c:pt idx="47">
                  <c:v>129.93304254131601</c:v>
                </c:pt>
                <c:pt idx="48">
                  <c:v>131.02679688436999</c:v>
                </c:pt>
                <c:pt idx="49">
                  <c:v>133.95452731909401</c:v>
                </c:pt>
                <c:pt idx="50">
                  <c:v>137.85357457404101</c:v>
                </c:pt>
                <c:pt idx="51">
                  <c:v>139.37036817982201</c:v>
                </c:pt>
                <c:pt idx="52">
                  <c:v>142.68463644177001</c:v>
                </c:pt>
                <c:pt idx="53">
                  <c:v>147.609636250161</c:v>
                </c:pt>
                <c:pt idx="54">
                  <c:v>151.03628859285701</c:v>
                </c:pt>
                <c:pt idx="55">
                  <c:v>154.68535769004899</c:v>
                </c:pt>
                <c:pt idx="56">
                  <c:v>159.542351163239</c:v>
                </c:pt>
                <c:pt idx="57">
                  <c:v>166.05365500059199</c:v>
                </c:pt>
                <c:pt idx="58">
                  <c:v>171.32148025811401</c:v>
                </c:pt>
                <c:pt idx="59">
                  <c:v>175.091616962827</c:v>
                </c:pt>
                <c:pt idx="60">
                  <c:v>179.40605173618701</c:v>
                </c:pt>
                <c:pt idx="61">
                  <c:v>181.961369087115</c:v>
                </c:pt>
                <c:pt idx="62">
                  <c:v>184.21921707801999</c:v>
                </c:pt>
                <c:pt idx="63">
                  <c:v>187.768358572463</c:v>
                </c:pt>
                <c:pt idx="64">
                  <c:v>191.64496478175201</c:v>
                </c:pt>
                <c:pt idx="65">
                  <c:v>198.122584395356</c:v>
                </c:pt>
                <c:pt idx="66">
                  <c:v>204.48296904719101</c:v>
                </c:pt>
                <c:pt idx="67">
                  <c:v>205.98294285285399</c:v>
                </c:pt>
                <c:pt idx="68">
                  <c:v>206.81581191448001</c:v>
                </c:pt>
                <c:pt idx="69">
                  <c:v>211.97429482145299</c:v>
                </c:pt>
                <c:pt idx="70">
                  <c:v>218.64523370900901</c:v>
                </c:pt>
                <c:pt idx="71">
                  <c:v>223.65097818869799</c:v>
                </c:pt>
                <c:pt idx="72">
                  <c:v>225.56846681920601</c:v>
                </c:pt>
                <c:pt idx="73">
                  <c:v>227.923786876713</c:v>
                </c:pt>
                <c:pt idx="74">
                  <c:v>233.908008254122</c:v>
                </c:pt>
                <c:pt idx="75">
                  <c:v>240.315328900542</c:v>
                </c:pt>
                <c:pt idx="76">
                  <c:v>246.73460667054201</c:v>
                </c:pt>
                <c:pt idx="77">
                  <c:v>253.32548505221499</c:v>
                </c:pt>
                <c:pt idx="78">
                  <c:v>257.36612900854198</c:v>
                </c:pt>
                <c:pt idx="79">
                  <c:v>258.406631107343</c:v>
                </c:pt>
                <c:pt idx="80">
                  <c:v>259.544326605734</c:v>
                </c:pt>
                <c:pt idx="81">
                  <c:v>258.465522118038</c:v>
                </c:pt>
                <c:pt idx="82">
                  <c:v>266.20025525804601</c:v>
                </c:pt>
                <c:pt idx="83">
                  <c:v>280.72743546431502</c:v>
                </c:pt>
                <c:pt idx="84">
                  <c:v>288.08826675086198</c:v>
                </c:pt>
                <c:pt idx="85">
                  <c:v>295.85536831317199</c:v>
                </c:pt>
                <c:pt idx="86">
                  <c:v>301.21405058643802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5E-4CC1-B4EA-E41B5D7A1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45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RegionalPropertyType!$O$6:$O$92</c:f>
              <c:numCache>
                <c:formatCode>0</c:formatCode>
                <c:ptCount val="87"/>
                <c:pt idx="0">
                  <c:v>89.987803715316502</c:v>
                </c:pt>
                <c:pt idx="1">
                  <c:v>94.065069674943203</c:v>
                </c:pt>
                <c:pt idx="2">
                  <c:v>98.337519795334103</c:v>
                </c:pt>
                <c:pt idx="3">
                  <c:v>100</c:v>
                </c:pt>
                <c:pt idx="4">
                  <c:v>100.240363339062</c:v>
                </c:pt>
                <c:pt idx="5">
                  <c:v>100.599010615135</c:v>
                </c:pt>
                <c:pt idx="6">
                  <c:v>101.67267234281501</c:v>
                </c:pt>
                <c:pt idx="7">
                  <c:v>103.558163591392</c:v>
                </c:pt>
                <c:pt idx="8">
                  <c:v>104.52318512556199</c:v>
                </c:pt>
                <c:pt idx="9">
                  <c:v>104.598968843359</c:v>
                </c:pt>
                <c:pt idx="10">
                  <c:v>104.06668302094999</c:v>
                </c:pt>
                <c:pt idx="11">
                  <c:v>105.16545066563</c:v>
                </c:pt>
                <c:pt idx="12">
                  <c:v>109.49121787116501</c:v>
                </c:pt>
                <c:pt idx="13">
                  <c:v>112.76355246125399</c:v>
                </c:pt>
                <c:pt idx="14">
                  <c:v>112.200298839661</c:v>
                </c:pt>
                <c:pt idx="15">
                  <c:v>112.468488056173</c:v>
                </c:pt>
                <c:pt idx="16">
                  <c:v>116.549673495626</c:v>
                </c:pt>
                <c:pt idx="17">
                  <c:v>120.482789074368</c:v>
                </c:pt>
                <c:pt idx="18">
                  <c:v>120.79554374540599</c:v>
                </c:pt>
                <c:pt idx="19">
                  <c:v>120.404762608344</c:v>
                </c:pt>
                <c:pt idx="20">
                  <c:v>122.018740572721</c:v>
                </c:pt>
                <c:pt idx="21">
                  <c:v>125.448468619907</c:v>
                </c:pt>
                <c:pt idx="22">
                  <c:v>129.473981453817</c:v>
                </c:pt>
                <c:pt idx="23">
                  <c:v>130.775399341167</c:v>
                </c:pt>
                <c:pt idx="24">
                  <c:v>127.69502329308899</c:v>
                </c:pt>
                <c:pt idx="25">
                  <c:v>124.147005649886</c:v>
                </c:pt>
                <c:pt idx="26">
                  <c:v>124.92598177684501</c:v>
                </c:pt>
                <c:pt idx="27">
                  <c:v>127.032375616439</c:v>
                </c:pt>
                <c:pt idx="28">
                  <c:v>127.686163212781</c:v>
                </c:pt>
                <c:pt idx="29">
                  <c:v>129.02826054078599</c:v>
                </c:pt>
                <c:pt idx="30">
                  <c:v>129.57430983810801</c:v>
                </c:pt>
                <c:pt idx="31">
                  <c:v>128.449644718885</c:v>
                </c:pt>
                <c:pt idx="32">
                  <c:v>125.540539708303</c:v>
                </c:pt>
                <c:pt idx="33">
                  <c:v>119.96350263484599</c:v>
                </c:pt>
                <c:pt idx="34">
                  <c:v>112.96468382646999</c:v>
                </c:pt>
                <c:pt idx="35">
                  <c:v>106.560121537738</c:v>
                </c:pt>
                <c:pt idx="36">
                  <c:v>98.821490297086896</c:v>
                </c:pt>
                <c:pt idx="37">
                  <c:v>93.169246433241298</c:v>
                </c:pt>
                <c:pt idx="38">
                  <c:v>93.623636266782</c:v>
                </c:pt>
                <c:pt idx="39">
                  <c:v>93.387819458874503</c:v>
                </c:pt>
                <c:pt idx="40">
                  <c:v>88.769533070934401</c:v>
                </c:pt>
                <c:pt idx="41">
                  <c:v>84.668326783498898</c:v>
                </c:pt>
                <c:pt idx="42">
                  <c:v>81.560933728564805</c:v>
                </c:pt>
                <c:pt idx="43">
                  <c:v>78.299631889997698</c:v>
                </c:pt>
                <c:pt idx="44">
                  <c:v>76.938278560352899</c:v>
                </c:pt>
                <c:pt idx="45">
                  <c:v>78.413763831468401</c:v>
                </c:pt>
                <c:pt idx="46">
                  <c:v>80.1177253243888</c:v>
                </c:pt>
                <c:pt idx="47">
                  <c:v>79.745439096722805</c:v>
                </c:pt>
                <c:pt idx="48">
                  <c:v>77.570848753212303</c:v>
                </c:pt>
                <c:pt idx="49">
                  <c:v>74.898530189377894</c:v>
                </c:pt>
                <c:pt idx="50">
                  <c:v>74.256277662888493</c:v>
                </c:pt>
                <c:pt idx="51">
                  <c:v>75.535276064946501</c:v>
                </c:pt>
                <c:pt idx="52">
                  <c:v>77.927969417396596</c:v>
                </c:pt>
                <c:pt idx="53">
                  <c:v>80.230882073421299</c:v>
                </c:pt>
                <c:pt idx="54">
                  <c:v>81.597378720722702</c:v>
                </c:pt>
                <c:pt idx="55">
                  <c:v>82.628872612154694</c:v>
                </c:pt>
                <c:pt idx="56">
                  <c:v>83.531259954201303</c:v>
                </c:pt>
                <c:pt idx="57">
                  <c:v>84.685945486815598</c:v>
                </c:pt>
                <c:pt idx="58">
                  <c:v>86.886469991753899</c:v>
                </c:pt>
                <c:pt idx="59">
                  <c:v>89.516583696822096</c:v>
                </c:pt>
                <c:pt idx="60">
                  <c:v>91.050482680538593</c:v>
                </c:pt>
                <c:pt idx="61">
                  <c:v>92.047665317135895</c:v>
                </c:pt>
                <c:pt idx="62">
                  <c:v>92.6625754252061</c:v>
                </c:pt>
                <c:pt idx="63">
                  <c:v>92.387754329123695</c:v>
                </c:pt>
                <c:pt idx="64">
                  <c:v>92.421736668731796</c:v>
                </c:pt>
                <c:pt idx="65">
                  <c:v>93.8300263432413</c:v>
                </c:pt>
                <c:pt idx="66">
                  <c:v>95.800163304836801</c:v>
                </c:pt>
                <c:pt idx="67">
                  <c:v>98.938292450555707</c:v>
                </c:pt>
                <c:pt idx="68">
                  <c:v>106.983048664677</c:v>
                </c:pt>
                <c:pt idx="69">
                  <c:v>117.06122778368599</c:v>
                </c:pt>
                <c:pt idx="70">
                  <c:v>115.445213417348</c:v>
                </c:pt>
                <c:pt idx="71">
                  <c:v>108.65009168562599</c:v>
                </c:pt>
                <c:pt idx="72">
                  <c:v>108.290390828741</c:v>
                </c:pt>
                <c:pt idx="73">
                  <c:v>112.186245183111</c:v>
                </c:pt>
                <c:pt idx="74">
                  <c:v>116.672126838967</c:v>
                </c:pt>
                <c:pt idx="75">
                  <c:v>117.218450897566</c:v>
                </c:pt>
                <c:pt idx="76">
                  <c:v>115.689397351021</c:v>
                </c:pt>
                <c:pt idx="77">
                  <c:v>116.876263513978</c:v>
                </c:pt>
                <c:pt idx="78">
                  <c:v>121.72272181793301</c:v>
                </c:pt>
                <c:pt idx="79">
                  <c:v>124.653639610214</c:v>
                </c:pt>
                <c:pt idx="80">
                  <c:v>121.811229504613</c:v>
                </c:pt>
                <c:pt idx="81">
                  <c:v>114.55664660840699</c:v>
                </c:pt>
                <c:pt idx="82">
                  <c:v>117.164936058027</c:v>
                </c:pt>
                <c:pt idx="83">
                  <c:v>127.103897770046</c:v>
                </c:pt>
                <c:pt idx="84">
                  <c:v>130.88187230378199</c:v>
                </c:pt>
                <c:pt idx="85">
                  <c:v>131.47746782919799</c:v>
                </c:pt>
                <c:pt idx="86">
                  <c:v>129.05680763545101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5E-4E58-94F8-7B5814F22805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RegionalPropertyType!$P$6:$P$92</c:f>
              <c:numCache>
                <c:formatCode>0</c:formatCode>
                <c:ptCount val="87"/>
                <c:pt idx="0">
                  <c:v>95.994154123417005</c:v>
                </c:pt>
                <c:pt idx="1">
                  <c:v>98.514247312176494</c:v>
                </c:pt>
                <c:pt idx="2">
                  <c:v>99.399061386619294</c:v>
                </c:pt>
                <c:pt idx="3">
                  <c:v>100</c:v>
                </c:pt>
                <c:pt idx="4">
                  <c:v>102.611946919768</c:v>
                </c:pt>
                <c:pt idx="5">
                  <c:v>104.99346695792499</c:v>
                </c:pt>
                <c:pt idx="6">
                  <c:v>104.828298915254</c:v>
                </c:pt>
                <c:pt idx="7">
                  <c:v>103.80118946640999</c:v>
                </c:pt>
                <c:pt idx="8">
                  <c:v>103.36229447088</c:v>
                </c:pt>
                <c:pt idx="9">
                  <c:v>104.797282606328</c:v>
                </c:pt>
                <c:pt idx="10">
                  <c:v>108.557329515074</c:v>
                </c:pt>
                <c:pt idx="11">
                  <c:v>110.36958963318401</c:v>
                </c:pt>
                <c:pt idx="12">
                  <c:v>109.41101464950999</c:v>
                </c:pt>
                <c:pt idx="13">
                  <c:v>109.697528768677</c:v>
                </c:pt>
                <c:pt idx="14">
                  <c:v>111.758635905006</c:v>
                </c:pt>
                <c:pt idx="15">
                  <c:v>114.04942610406501</c:v>
                </c:pt>
                <c:pt idx="16">
                  <c:v>115.47339961495101</c:v>
                </c:pt>
                <c:pt idx="17">
                  <c:v>113.83396837518499</c:v>
                </c:pt>
                <c:pt idx="18">
                  <c:v>111.084749513452</c:v>
                </c:pt>
                <c:pt idx="19">
                  <c:v>112.566588677897</c:v>
                </c:pt>
                <c:pt idx="20">
                  <c:v>119.53949878506501</c:v>
                </c:pt>
                <c:pt idx="21">
                  <c:v>126.743699700346</c:v>
                </c:pt>
                <c:pt idx="22">
                  <c:v>127.415662015479</c:v>
                </c:pt>
                <c:pt idx="23">
                  <c:v>126.619681778269</c:v>
                </c:pt>
                <c:pt idx="24">
                  <c:v>128.08388737419199</c:v>
                </c:pt>
                <c:pt idx="25">
                  <c:v>130.15217499953499</c:v>
                </c:pt>
                <c:pt idx="26">
                  <c:v>132.133509570222</c:v>
                </c:pt>
                <c:pt idx="27">
                  <c:v>131.75561929236801</c:v>
                </c:pt>
                <c:pt idx="28">
                  <c:v>129.33414883404899</c:v>
                </c:pt>
                <c:pt idx="29">
                  <c:v>126.847951095974</c:v>
                </c:pt>
                <c:pt idx="30">
                  <c:v>126.249252779207</c:v>
                </c:pt>
                <c:pt idx="31">
                  <c:v>126.75206211028799</c:v>
                </c:pt>
                <c:pt idx="32">
                  <c:v>126.423647722868</c:v>
                </c:pt>
                <c:pt idx="33">
                  <c:v>125.408022768436</c:v>
                </c:pt>
                <c:pt idx="34">
                  <c:v>118.637471715844</c:v>
                </c:pt>
                <c:pt idx="35">
                  <c:v>110.190073265249</c:v>
                </c:pt>
                <c:pt idx="36">
                  <c:v>105.615446962371</c:v>
                </c:pt>
                <c:pt idx="37">
                  <c:v>104.48113291270001</c:v>
                </c:pt>
                <c:pt idx="38">
                  <c:v>102.23763816775001</c:v>
                </c:pt>
                <c:pt idx="39">
                  <c:v>96.678471951405598</c:v>
                </c:pt>
                <c:pt idx="40">
                  <c:v>93.191299088777498</c:v>
                </c:pt>
                <c:pt idx="41">
                  <c:v>92.480679730356698</c:v>
                </c:pt>
                <c:pt idx="42">
                  <c:v>90.718388552285305</c:v>
                </c:pt>
                <c:pt idx="43">
                  <c:v>87.467664317607102</c:v>
                </c:pt>
                <c:pt idx="44">
                  <c:v>87.522456564314098</c:v>
                </c:pt>
                <c:pt idx="45">
                  <c:v>90.829973383848497</c:v>
                </c:pt>
                <c:pt idx="46">
                  <c:v>90.1073943771015</c:v>
                </c:pt>
                <c:pt idx="47">
                  <c:v>87.042438523289107</c:v>
                </c:pt>
                <c:pt idx="48">
                  <c:v>86.757736682708597</c:v>
                </c:pt>
                <c:pt idx="49">
                  <c:v>86.943812074044899</c:v>
                </c:pt>
                <c:pt idx="50">
                  <c:v>88.335310806490895</c:v>
                </c:pt>
                <c:pt idx="51">
                  <c:v>89.054516189948203</c:v>
                </c:pt>
                <c:pt idx="52">
                  <c:v>88.121548622931101</c:v>
                </c:pt>
                <c:pt idx="53">
                  <c:v>89.241990683063804</c:v>
                </c:pt>
                <c:pt idx="54">
                  <c:v>91.9373462754955</c:v>
                </c:pt>
                <c:pt idx="55">
                  <c:v>94.089169935493402</c:v>
                </c:pt>
                <c:pt idx="56">
                  <c:v>98.493525162615597</c:v>
                </c:pt>
                <c:pt idx="57">
                  <c:v>104.142984667395</c:v>
                </c:pt>
                <c:pt idx="58">
                  <c:v>105.489454895856</c:v>
                </c:pt>
                <c:pt idx="59">
                  <c:v>105.45666991770101</c:v>
                </c:pt>
                <c:pt idx="60">
                  <c:v>107.87420679348099</c:v>
                </c:pt>
                <c:pt idx="61">
                  <c:v>112.02609593744</c:v>
                </c:pt>
                <c:pt idx="62">
                  <c:v>113.53305040001101</c:v>
                </c:pt>
                <c:pt idx="63">
                  <c:v>112.727104352613</c:v>
                </c:pt>
                <c:pt idx="64">
                  <c:v>116.13884317772499</c:v>
                </c:pt>
                <c:pt idx="65">
                  <c:v>121.498648309106</c:v>
                </c:pt>
                <c:pt idx="66">
                  <c:v>121.650830158383</c:v>
                </c:pt>
                <c:pt idx="67">
                  <c:v>120.610234832023</c:v>
                </c:pt>
                <c:pt idx="68">
                  <c:v>126.813677403414</c:v>
                </c:pt>
                <c:pt idx="69">
                  <c:v>136.78201612265801</c:v>
                </c:pt>
                <c:pt idx="70">
                  <c:v>140.36142235149799</c:v>
                </c:pt>
                <c:pt idx="71">
                  <c:v>140.05229258593499</c:v>
                </c:pt>
                <c:pt idx="72">
                  <c:v>142.74128903388501</c:v>
                </c:pt>
                <c:pt idx="73">
                  <c:v>146.02916613644501</c:v>
                </c:pt>
                <c:pt idx="74">
                  <c:v>148.948210391651</c:v>
                </c:pt>
                <c:pt idx="75">
                  <c:v>151.07152616437301</c:v>
                </c:pt>
                <c:pt idx="76">
                  <c:v>151.33172028924301</c:v>
                </c:pt>
                <c:pt idx="77">
                  <c:v>151.892819018685</c:v>
                </c:pt>
                <c:pt idx="78">
                  <c:v>155.827809898965</c:v>
                </c:pt>
                <c:pt idx="79">
                  <c:v>159.98699874851201</c:v>
                </c:pt>
                <c:pt idx="80">
                  <c:v>163.490240955698</c:v>
                </c:pt>
                <c:pt idx="81">
                  <c:v>168.55447678022799</c:v>
                </c:pt>
                <c:pt idx="82">
                  <c:v>168.05250615302</c:v>
                </c:pt>
                <c:pt idx="83">
                  <c:v>167.902828512535</c:v>
                </c:pt>
                <c:pt idx="84">
                  <c:v>181.60766028430101</c:v>
                </c:pt>
                <c:pt idx="85">
                  <c:v>193.319335343559</c:v>
                </c:pt>
                <c:pt idx="86">
                  <c:v>191.153595983141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5E-4E58-94F8-7B5814F22805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RegionalPropertyType!$Q$6:$Q$92</c:f>
              <c:numCache>
                <c:formatCode>0</c:formatCode>
                <c:ptCount val="87"/>
                <c:pt idx="0">
                  <c:v>94.450482158545597</c:v>
                </c:pt>
                <c:pt idx="1">
                  <c:v>96.630711467094201</c:v>
                </c:pt>
                <c:pt idx="2">
                  <c:v>99.892840149054706</c:v>
                </c:pt>
                <c:pt idx="3">
                  <c:v>100</c:v>
                </c:pt>
                <c:pt idx="4">
                  <c:v>99.737056761445203</c:v>
                </c:pt>
                <c:pt idx="5">
                  <c:v>104.498129755348</c:v>
                </c:pt>
                <c:pt idx="6">
                  <c:v>111.373675136446</c:v>
                </c:pt>
                <c:pt idx="7">
                  <c:v>114.27713683063899</c:v>
                </c:pt>
                <c:pt idx="8">
                  <c:v>114.81240016691299</c:v>
                </c:pt>
                <c:pt idx="9">
                  <c:v>115.87708478023301</c:v>
                </c:pt>
                <c:pt idx="10">
                  <c:v>118.19325656817</c:v>
                </c:pt>
                <c:pt idx="11">
                  <c:v>120.992056233794</c:v>
                </c:pt>
                <c:pt idx="12">
                  <c:v>124.65806130398499</c:v>
                </c:pt>
                <c:pt idx="13">
                  <c:v>129.623131125692</c:v>
                </c:pt>
                <c:pt idx="14">
                  <c:v>133.16316336135799</c:v>
                </c:pt>
                <c:pt idx="15">
                  <c:v>136.859860778859</c:v>
                </c:pt>
                <c:pt idx="16">
                  <c:v>141.751259232037</c:v>
                </c:pt>
                <c:pt idx="17">
                  <c:v>143.608530353437</c:v>
                </c:pt>
                <c:pt idx="18">
                  <c:v>144.29586823199099</c:v>
                </c:pt>
                <c:pt idx="19">
                  <c:v>148.279582167765</c:v>
                </c:pt>
                <c:pt idx="20">
                  <c:v>155.47967856416301</c:v>
                </c:pt>
                <c:pt idx="21">
                  <c:v>162.36572409087199</c:v>
                </c:pt>
                <c:pt idx="22">
                  <c:v>161.933071298729</c:v>
                </c:pt>
                <c:pt idx="23">
                  <c:v>159.19851027235799</c:v>
                </c:pt>
                <c:pt idx="24">
                  <c:v>158.28952694680399</c:v>
                </c:pt>
                <c:pt idx="25">
                  <c:v>155.37731373546799</c:v>
                </c:pt>
                <c:pt idx="26">
                  <c:v>155.060711356441</c:v>
                </c:pt>
                <c:pt idx="27">
                  <c:v>158.76702582586901</c:v>
                </c:pt>
                <c:pt idx="28">
                  <c:v>161.11512726876799</c:v>
                </c:pt>
                <c:pt idx="29">
                  <c:v>157.94949152844001</c:v>
                </c:pt>
                <c:pt idx="30">
                  <c:v>151.98990867051299</c:v>
                </c:pt>
                <c:pt idx="31">
                  <c:v>147.41884344961599</c:v>
                </c:pt>
                <c:pt idx="32">
                  <c:v>142.18018676767099</c:v>
                </c:pt>
                <c:pt idx="33">
                  <c:v>139.188917646915</c:v>
                </c:pt>
                <c:pt idx="34">
                  <c:v>134.227627160531</c:v>
                </c:pt>
                <c:pt idx="35">
                  <c:v>125.295605973592</c:v>
                </c:pt>
                <c:pt idx="36">
                  <c:v>119.729904519439</c:v>
                </c:pt>
                <c:pt idx="37">
                  <c:v>118.756727203022</c:v>
                </c:pt>
                <c:pt idx="38">
                  <c:v>117.307266170372</c:v>
                </c:pt>
                <c:pt idx="39">
                  <c:v>113.728498666634</c:v>
                </c:pt>
                <c:pt idx="40">
                  <c:v>110.63949237121</c:v>
                </c:pt>
                <c:pt idx="41">
                  <c:v>107.101114429044</c:v>
                </c:pt>
                <c:pt idx="42">
                  <c:v>104.470793511971</c:v>
                </c:pt>
                <c:pt idx="43">
                  <c:v>103.286408550014</c:v>
                </c:pt>
                <c:pt idx="44">
                  <c:v>102.64346312337</c:v>
                </c:pt>
                <c:pt idx="45">
                  <c:v>101.65012351875301</c:v>
                </c:pt>
                <c:pt idx="46">
                  <c:v>100.347345832557</c:v>
                </c:pt>
                <c:pt idx="47">
                  <c:v>99.409607674016002</c:v>
                </c:pt>
                <c:pt idx="48">
                  <c:v>97.230357242126601</c:v>
                </c:pt>
                <c:pt idx="49">
                  <c:v>96.248944214992605</c:v>
                </c:pt>
                <c:pt idx="50">
                  <c:v>100.23845417200999</c:v>
                </c:pt>
                <c:pt idx="51">
                  <c:v>102.956581702508</c:v>
                </c:pt>
                <c:pt idx="52">
                  <c:v>101.495807377809</c:v>
                </c:pt>
                <c:pt idx="53">
                  <c:v>102.232583643008</c:v>
                </c:pt>
                <c:pt idx="54">
                  <c:v>105.98459204736299</c:v>
                </c:pt>
                <c:pt idx="55">
                  <c:v>108.28703966985501</c:v>
                </c:pt>
                <c:pt idx="56">
                  <c:v>109.421177861572</c:v>
                </c:pt>
                <c:pt idx="57">
                  <c:v>112.83273657898999</c:v>
                </c:pt>
                <c:pt idx="58">
                  <c:v>115.796340448968</c:v>
                </c:pt>
                <c:pt idx="59">
                  <c:v>116.402585947028</c:v>
                </c:pt>
                <c:pt idx="60">
                  <c:v>118.177538455377</c:v>
                </c:pt>
                <c:pt idx="61">
                  <c:v>120.016919785501</c:v>
                </c:pt>
                <c:pt idx="62">
                  <c:v>119.345259395974</c:v>
                </c:pt>
                <c:pt idx="63">
                  <c:v>119.664036886074</c:v>
                </c:pt>
                <c:pt idx="64">
                  <c:v>122.15041865182801</c:v>
                </c:pt>
                <c:pt idx="65">
                  <c:v>125.371487827937</c:v>
                </c:pt>
                <c:pt idx="66">
                  <c:v>129.66883592100999</c:v>
                </c:pt>
                <c:pt idx="67">
                  <c:v>133.642706902323</c:v>
                </c:pt>
                <c:pt idx="68">
                  <c:v>136.76174997553599</c:v>
                </c:pt>
                <c:pt idx="69">
                  <c:v>138.68212897068699</c:v>
                </c:pt>
                <c:pt idx="70">
                  <c:v>140.10370885856801</c:v>
                </c:pt>
                <c:pt idx="71">
                  <c:v>142.08305666296599</c:v>
                </c:pt>
                <c:pt idx="72">
                  <c:v>143.26414355980501</c:v>
                </c:pt>
                <c:pt idx="73">
                  <c:v>143.333930255203</c:v>
                </c:pt>
                <c:pt idx="74">
                  <c:v>147.120885878411</c:v>
                </c:pt>
                <c:pt idx="75">
                  <c:v>151.05880333578901</c:v>
                </c:pt>
                <c:pt idx="76">
                  <c:v>149.91791874623601</c:v>
                </c:pt>
                <c:pt idx="77">
                  <c:v>150.747256860009</c:v>
                </c:pt>
                <c:pt idx="78">
                  <c:v>150.957920383633</c:v>
                </c:pt>
                <c:pt idx="79">
                  <c:v>148.495319151801</c:v>
                </c:pt>
                <c:pt idx="80">
                  <c:v>146.47917524936599</c:v>
                </c:pt>
                <c:pt idx="81">
                  <c:v>145.21140325907899</c:v>
                </c:pt>
                <c:pt idx="82">
                  <c:v>148.89485692602699</c:v>
                </c:pt>
                <c:pt idx="83">
                  <c:v>153.71004874921999</c:v>
                </c:pt>
                <c:pt idx="84">
                  <c:v>158.81968617099199</c:v>
                </c:pt>
                <c:pt idx="85">
                  <c:v>166.70879930548799</c:v>
                </c:pt>
                <c:pt idx="86">
                  <c:v>170.240200526607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5E-4E58-94F8-7B5814F22805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RegionalPropertyType!$R$6:$R$92</c:f>
              <c:numCache>
                <c:formatCode>0</c:formatCode>
                <c:ptCount val="87"/>
                <c:pt idx="0">
                  <c:v>96.902403840935094</c:v>
                </c:pt>
                <c:pt idx="1">
                  <c:v>102.907838694383</c:v>
                </c:pt>
                <c:pt idx="2">
                  <c:v>101.610004107968</c:v>
                </c:pt>
                <c:pt idx="3">
                  <c:v>100</c:v>
                </c:pt>
                <c:pt idx="4">
                  <c:v>105.886403525999</c:v>
                </c:pt>
                <c:pt idx="5">
                  <c:v>113.51601756198301</c:v>
                </c:pt>
                <c:pt idx="6">
                  <c:v>115.809735039278</c:v>
                </c:pt>
                <c:pt idx="7">
                  <c:v>116.272874009604</c:v>
                </c:pt>
                <c:pt idx="8">
                  <c:v>119.39478072296301</c:v>
                </c:pt>
                <c:pt idx="9">
                  <c:v>126.153447545603</c:v>
                </c:pt>
                <c:pt idx="10">
                  <c:v>134.65712141393601</c:v>
                </c:pt>
                <c:pt idx="11">
                  <c:v>137.92487885347199</c:v>
                </c:pt>
                <c:pt idx="12">
                  <c:v>138.01900905462901</c:v>
                </c:pt>
                <c:pt idx="13">
                  <c:v>139.88129794394899</c:v>
                </c:pt>
                <c:pt idx="14">
                  <c:v>143.65474029850799</c:v>
                </c:pt>
                <c:pt idx="15">
                  <c:v>148.759537562068</c:v>
                </c:pt>
                <c:pt idx="16">
                  <c:v>154.34890229518399</c:v>
                </c:pt>
                <c:pt idx="17">
                  <c:v>160.53469203187001</c:v>
                </c:pt>
                <c:pt idx="18">
                  <c:v>168.390116097961</c:v>
                </c:pt>
                <c:pt idx="19">
                  <c:v>172.64357527029699</c:v>
                </c:pt>
                <c:pt idx="20">
                  <c:v>170.87547140443601</c:v>
                </c:pt>
                <c:pt idx="21">
                  <c:v>169.635572965248</c:v>
                </c:pt>
                <c:pt idx="22">
                  <c:v>173.12765015268201</c:v>
                </c:pt>
                <c:pt idx="23">
                  <c:v>177.096508110407</c:v>
                </c:pt>
                <c:pt idx="24">
                  <c:v>175.72262810974999</c:v>
                </c:pt>
                <c:pt idx="25">
                  <c:v>172.26383828435399</c:v>
                </c:pt>
                <c:pt idx="26">
                  <c:v>169.85566527482399</c:v>
                </c:pt>
                <c:pt idx="27">
                  <c:v>167.54735205692199</c:v>
                </c:pt>
                <c:pt idx="28">
                  <c:v>163.25968272270401</c:v>
                </c:pt>
                <c:pt idx="29">
                  <c:v>158.359471504954</c:v>
                </c:pt>
                <c:pt idx="30">
                  <c:v>155.200966503041</c:v>
                </c:pt>
                <c:pt idx="31">
                  <c:v>152.072155770367</c:v>
                </c:pt>
                <c:pt idx="32">
                  <c:v>144.87156707957899</c:v>
                </c:pt>
                <c:pt idx="33">
                  <c:v>137.18879295989001</c:v>
                </c:pt>
                <c:pt idx="34">
                  <c:v>129.01891501156899</c:v>
                </c:pt>
                <c:pt idx="35">
                  <c:v>121.9388778905</c:v>
                </c:pt>
                <c:pt idx="36">
                  <c:v>118.148641256964</c:v>
                </c:pt>
                <c:pt idx="37">
                  <c:v>113.01397484378199</c:v>
                </c:pt>
                <c:pt idx="38">
                  <c:v>103.1031356188</c:v>
                </c:pt>
                <c:pt idx="39">
                  <c:v>95.691707781989706</c:v>
                </c:pt>
                <c:pt idx="40">
                  <c:v>94.514182478793501</c:v>
                </c:pt>
                <c:pt idx="41">
                  <c:v>95.447208287729396</c:v>
                </c:pt>
                <c:pt idx="42">
                  <c:v>94.756817275154106</c:v>
                </c:pt>
                <c:pt idx="43">
                  <c:v>92.826196841807899</c:v>
                </c:pt>
                <c:pt idx="44">
                  <c:v>94.922166338347395</c:v>
                </c:pt>
                <c:pt idx="45">
                  <c:v>99.216400844782299</c:v>
                </c:pt>
                <c:pt idx="46">
                  <c:v>104.609427508216</c:v>
                </c:pt>
                <c:pt idx="47">
                  <c:v>107.366966254861</c:v>
                </c:pt>
                <c:pt idx="48">
                  <c:v>102.721803755548</c:v>
                </c:pt>
                <c:pt idx="49">
                  <c:v>98.680481377992393</c:v>
                </c:pt>
                <c:pt idx="50">
                  <c:v>104.99212328651799</c:v>
                </c:pt>
                <c:pt idx="51">
                  <c:v>113.594842835742</c:v>
                </c:pt>
                <c:pt idx="52">
                  <c:v>117.93082311994699</c:v>
                </c:pt>
                <c:pt idx="53">
                  <c:v>124.77001805302601</c:v>
                </c:pt>
                <c:pt idx="54">
                  <c:v>129.74730910216999</c:v>
                </c:pt>
                <c:pt idx="55">
                  <c:v>130.82555658046201</c:v>
                </c:pt>
                <c:pt idx="56">
                  <c:v>134.629486758518</c:v>
                </c:pt>
                <c:pt idx="57">
                  <c:v>140.32434070183501</c:v>
                </c:pt>
                <c:pt idx="58">
                  <c:v>142.20334259323599</c:v>
                </c:pt>
                <c:pt idx="59">
                  <c:v>143.284997651097</c:v>
                </c:pt>
                <c:pt idx="60">
                  <c:v>147.95580106100201</c:v>
                </c:pt>
                <c:pt idx="61">
                  <c:v>157.43323689587001</c:v>
                </c:pt>
                <c:pt idx="62">
                  <c:v>162.88621787147801</c:v>
                </c:pt>
                <c:pt idx="63">
                  <c:v>161.49188519894801</c:v>
                </c:pt>
                <c:pt idx="64">
                  <c:v>162.95534129650301</c:v>
                </c:pt>
                <c:pt idx="65">
                  <c:v>167.27036843600101</c:v>
                </c:pt>
                <c:pt idx="66">
                  <c:v>174.50160821002399</c:v>
                </c:pt>
                <c:pt idx="67">
                  <c:v>182.75490782126101</c:v>
                </c:pt>
                <c:pt idx="68">
                  <c:v>191.54671946224201</c:v>
                </c:pt>
                <c:pt idx="69">
                  <c:v>199.3693696464</c:v>
                </c:pt>
                <c:pt idx="70">
                  <c:v>196.22231743359399</c:v>
                </c:pt>
                <c:pt idx="71">
                  <c:v>192.59299556906399</c:v>
                </c:pt>
                <c:pt idx="72">
                  <c:v>198.47969038017601</c:v>
                </c:pt>
                <c:pt idx="73">
                  <c:v>207.671388050856</c:v>
                </c:pt>
                <c:pt idx="74">
                  <c:v>214.433225455469</c:v>
                </c:pt>
                <c:pt idx="75">
                  <c:v>215.814294005416</c:v>
                </c:pt>
                <c:pt idx="76">
                  <c:v>215.61713917346799</c:v>
                </c:pt>
                <c:pt idx="77">
                  <c:v>219.167537881459</c:v>
                </c:pt>
                <c:pt idx="78">
                  <c:v>222.97120686813</c:v>
                </c:pt>
                <c:pt idx="79">
                  <c:v>224.227979312901</c:v>
                </c:pt>
                <c:pt idx="80">
                  <c:v>226.31719940413601</c:v>
                </c:pt>
                <c:pt idx="81">
                  <c:v>229.40260003770999</c:v>
                </c:pt>
                <c:pt idx="82">
                  <c:v>237.52986394234401</c:v>
                </c:pt>
                <c:pt idx="83">
                  <c:v>246.49680830076301</c:v>
                </c:pt>
                <c:pt idx="84">
                  <c:v>256.83343325972601</c:v>
                </c:pt>
                <c:pt idx="85">
                  <c:v>268.34379304144397</c:v>
                </c:pt>
                <c:pt idx="86">
                  <c:v>268.64996544445597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5E-4E58-94F8-7B5814F22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450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801E2E-4878-42E3-9F19-138D888CD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38E8D0-A0BF-4509-A096-1F5ACD862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65FFAA-175D-4835-87BE-2AAF48EAC0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E3219E-1590-4176-A32A-598085596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836F39-3623-4DE9-B3AE-E16E659E3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2E9EE2-CD80-407B-9F35-840FB71FD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45E46F-3126-4FAE-ACEF-92007A9929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F1D386E-B77E-4610-90BD-01BAD44C55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CC1711D-CB11-4602-B302-886CF2BB0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6FF8145-80B5-46CC-9D68-1F3D83FEB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2337A4-9BEF-4B77-966B-5239402A74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A9CB797-49B0-487B-B1A8-198D3DBB47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1C0E9B-D70C-4810-A44A-A524BA6A9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B92A49-9AAF-4724-9A39-CFD5552B2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D087B7-D579-479A-98F9-AD27EBEEF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618E53-72D8-40B0-8602-F494F3EC58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CD5ECD8-5FE4-475A-A0CC-18122484D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A2144AF-E7D8-4D5B-B311-6BF78E065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1CAA8C-5175-48D0-9FF0-EC4596CB2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CF0EF2-A8E3-4620-A60B-97820A407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6A3633-C984-4CC9-8A60-DF0A455922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6D28972-21BA-4BE8-9621-2CF804D32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A644200-B76C-4518-B03B-B1655AAB8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5985A4-B95E-4840-A2D3-EE9DDE7EF7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1DCB5B-5306-4C5A-B2FE-212B89A7D8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DA878C6-09CD-4383-85EA-BF6F61093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EB1AB8E-4056-48D6-9379-C3C852026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F442FD-618A-4E9C-9760-C6232470F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69AA3B-45F3-45F3-ADF7-CCE18F628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54B3D6-ED39-4F95-BAE0-332963E45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78.380665968599899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/>
      <sheetData sheetId="11">
        <row r="3">
          <cell r="H3">
            <v>44500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</sheetData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083AC-E6D9-47FC-AB18-4C39F7E70EF1}">
  <sheetPr codeName="Sheet3"/>
  <dimension ref="A1:R327"/>
  <sheetViews>
    <sheetView tabSelected="1" topLeftCell="A301" zoomScaleNormal="100" workbookViewId="0">
      <selection activeCell="S111" sqref="S110:S111"/>
    </sheetView>
  </sheetViews>
  <sheetFormatPr defaultColWidth="9.140625" defaultRowHeight="15.75" x14ac:dyDescent="0.25"/>
  <cols>
    <col min="1" max="10" width="13.7109375" style="15" customWidth="1"/>
    <col min="11" max="11" width="23" style="16" customWidth="1"/>
    <col min="12" max="12" width="11.85546875" style="30" bestFit="1" customWidth="1"/>
    <col min="13" max="13" width="19.28515625" style="30" customWidth="1"/>
    <col min="14" max="14" width="9.140625" style="30"/>
    <col min="15" max="15" width="16.85546875" style="30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/>
      <c r="L2" s="6"/>
      <c r="M2" s="6"/>
      <c r="N2" s="6"/>
      <c r="O2" s="6"/>
    </row>
    <row r="3" spans="1:17" s="4" customFormat="1" ht="15.95" customHeight="1" x14ac:dyDescent="0.25">
      <c r="K3" s="5"/>
      <c r="L3" s="6"/>
      <c r="M3" s="6"/>
      <c r="N3" s="6"/>
      <c r="O3" s="6"/>
    </row>
    <row r="4" spans="1:17" s="7" customFormat="1" ht="15.95" customHeight="1" x14ac:dyDescent="0.25">
      <c r="K4" s="8"/>
      <c r="L4" s="9"/>
      <c r="M4" s="9"/>
      <c r="N4" s="9"/>
      <c r="O4" s="9"/>
    </row>
    <row r="5" spans="1:17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7" x14ac:dyDescent="0.25">
      <c r="L6" s="17">
        <v>35826</v>
      </c>
      <c r="M6" s="18">
        <v>78.380665968599899</v>
      </c>
      <c r="N6" s="19">
        <v>35079.5</v>
      </c>
      <c r="O6" s="20">
        <v>66.344745599850995</v>
      </c>
      <c r="P6" s="21"/>
    </row>
    <row r="7" spans="1:17" x14ac:dyDescent="0.25">
      <c r="A7" s="122" t="s">
        <v>73</v>
      </c>
      <c r="B7" s="122"/>
      <c r="C7" s="122"/>
      <c r="D7" s="122"/>
      <c r="E7" s="122"/>
      <c r="F7" s="122"/>
      <c r="G7" s="122"/>
      <c r="H7" s="122"/>
      <c r="I7" s="122"/>
      <c r="J7" s="122"/>
      <c r="L7" s="17">
        <v>35854</v>
      </c>
      <c r="M7" s="18">
        <v>78.051011947282205</v>
      </c>
      <c r="N7" s="19">
        <v>35109.5</v>
      </c>
      <c r="O7" s="20">
        <v>65.209940477221807</v>
      </c>
      <c r="P7" s="21"/>
    </row>
    <row r="8" spans="1:17" x14ac:dyDescent="0.25">
      <c r="A8" s="122" t="s">
        <v>74</v>
      </c>
      <c r="B8" s="122"/>
      <c r="C8" s="122"/>
      <c r="D8" s="122"/>
      <c r="E8" s="122"/>
      <c r="F8" s="122"/>
      <c r="G8" s="122"/>
      <c r="H8" s="122"/>
      <c r="I8" s="122"/>
      <c r="J8" s="122"/>
      <c r="L8" s="17">
        <v>35885</v>
      </c>
      <c r="M8" s="18">
        <v>77.930316738021602</v>
      </c>
      <c r="N8" s="19">
        <v>35139.5</v>
      </c>
      <c r="O8" s="20">
        <v>64.593754424227598</v>
      </c>
      <c r="P8" s="21"/>
    </row>
    <row r="9" spans="1:17" x14ac:dyDescent="0.25">
      <c r="L9" s="17">
        <v>35915</v>
      </c>
      <c r="M9" s="18">
        <v>78.791327229144102</v>
      </c>
      <c r="N9" s="19">
        <v>35170</v>
      </c>
      <c r="O9" s="20">
        <v>64.411334768078703</v>
      </c>
      <c r="P9" s="21"/>
      <c r="Q9" s="22"/>
    </row>
    <row r="10" spans="1:17" x14ac:dyDescent="0.25">
      <c r="L10" s="17">
        <v>35946</v>
      </c>
      <c r="M10" s="18">
        <v>79.886798229330594</v>
      </c>
      <c r="N10" s="19">
        <v>35200.5</v>
      </c>
      <c r="O10" s="20">
        <v>63.916270630805698</v>
      </c>
      <c r="P10" s="21"/>
    </row>
    <row r="11" spans="1:17" x14ac:dyDescent="0.25">
      <c r="L11" s="17">
        <v>35976</v>
      </c>
      <c r="M11" s="18">
        <v>80.989806930135799</v>
      </c>
      <c r="N11" s="19">
        <v>35231</v>
      </c>
      <c r="O11" s="20">
        <v>64.244828105123403</v>
      </c>
      <c r="P11" s="21"/>
      <c r="Q11" s="23"/>
    </row>
    <row r="12" spans="1:17" x14ac:dyDescent="0.25">
      <c r="L12" s="17">
        <v>36007</v>
      </c>
      <c r="M12" s="18">
        <v>80.712111838805995</v>
      </c>
      <c r="N12" s="19">
        <v>35261.5</v>
      </c>
      <c r="O12" s="20">
        <v>64.726654043073196</v>
      </c>
      <c r="P12" s="21"/>
      <c r="Q12" s="24"/>
    </row>
    <row r="13" spans="1:17" x14ac:dyDescent="0.25">
      <c r="L13" s="17">
        <v>36038</v>
      </c>
      <c r="M13" s="18">
        <v>79.8999760428472</v>
      </c>
      <c r="N13" s="19">
        <v>35292.5</v>
      </c>
      <c r="O13" s="20">
        <v>65.134015716923599</v>
      </c>
      <c r="P13" s="21"/>
    </row>
    <row r="14" spans="1:17" x14ac:dyDescent="0.25">
      <c r="L14" s="17">
        <v>36068</v>
      </c>
      <c r="M14" s="18">
        <v>79.570040610946606</v>
      </c>
      <c r="N14" s="19">
        <v>35323</v>
      </c>
      <c r="O14" s="20">
        <v>65.087122057442798</v>
      </c>
      <c r="P14" s="21"/>
      <c r="Q14" s="23"/>
    </row>
    <row r="15" spans="1:17" x14ac:dyDescent="0.25">
      <c r="L15" s="17">
        <v>36099</v>
      </c>
      <c r="M15" s="18">
        <v>80.593053103105802</v>
      </c>
      <c r="N15" s="19">
        <v>35353.5</v>
      </c>
      <c r="O15" s="20">
        <v>64.694631503028802</v>
      </c>
      <c r="P15" s="21"/>
    </row>
    <row r="16" spans="1:17" x14ac:dyDescent="0.25">
      <c r="L16" s="17">
        <v>36129</v>
      </c>
      <c r="M16" s="18">
        <v>82.5297957937033</v>
      </c>
      <c r="N16" s="19">
        <v>35384</v>
      </c>
      <c r="O16" s="20">
        <v>65.622039595132705</v>
      </c>
      <c r="P16" s="21"/>
    </row>
    <row r="17" spans="12:16" x14ac:dyDescent="0.25">
      <c r="L17" s="17">
        <v>36160</v>
      </c>
      <c r="M17" s="18">
        <v>83.958043413438403</v>
      </c>
      <c r="N17" s="19">
        <v>35414.5</v>
      </c>
      <c r="O17" s="20">
        <v>67.579713738581901</v>
      </c>
      <c r="P17" s="21"/>
    </row>
    <row r="18" spans="12:16" x14ac:dyDescent="0.25">
      <c r="L18" s="17">
        <v>36191</v>
      </c>
      <c r="M18" s="18">
        <v>84.299164853734595</v>
      </c>
      <c r="N18" s="19">
        <v>35445.5</v>
      </c>
      <c r="O18" s="20">
        <v>70.014886947516501</v>
      </c>
      <c r="P18" s="21"/>
    </row>
    <row r="19" spans="12:16" x14ac:dyDescent="0.25">
      <c r="L19" s="17">
        <v>36219</v>
      </c>
      <c r="M19" s="18">
        <v>83.7685648012435</v>
      </c>
      <c r="N19" s="19">
        <v>35475</v>
      </c>
      <c r="O19" s="20">
        <v>71.197937230645195</v>
      </c>
      <c r="P19" s="21"/>
    </row>
    <row r="20" spans="12:16" x14ac:dyDescent="0.25">
      <c r="L20" s="17">
        <v>36250</v>
      </c>
      <c r="M20" s="18">
        <v>83.886144975319795</v>
      </c>
      <c r="N20" s="19">
        <v>35504.5</v>
      </c>
      <c r="O20" s="20">
        <v>71.146695394059506</v>
      </c>
      <c r="P20" s="21"/>
    </row>
    <row r="21" spans="12:16" x14ac:dyDescent="0.25">
      <c r="L21" s="17">
        <v>36280</v>
      </c>
      <c r="M21" s="18">
        <v>84.949751091299007</v>
      </c>
      <c r="N21" s="19">
        <v>35535</v>
      </c>
      <c r="O21" s="20">
        <v>70.846830410272005</v>
      </c>
      <c r="P21" s="21"/>
    </row>
    <row r="22" spans="12:16" x14ac:dyDescent="0.25">
      <c r="L22" s="17">
        <v>36311</v>
      </c>
      <c r="M22" s="18">
        <v>86.628958747419901</v>
      </c>
      <c r="N22" s="19">
        <v>35565.5</v>
      </c>
      <c r="O22" s="20">
        <v>71.343397000089098</v>
      </c>
      <c r="P22" s="21"/>
    </row>
    <row r="23" spans="12:16" x14ac:dyDescent="0.25">
      <c r="L23" s="17">
        <v>36341</v>
      </c>
      <c r="M23" s="18">
        <v>88.021530294472299</v>
      </c>
      <c r="N23" s="19">
        <v>35596</v>
      </c>
      <c r="O23" s="20">
        <v>72.263753230934</v>
      </c>
      <c r="P23" s="21"/>
    </row>
    <row r="24" spans="12:16" x14ac:dyDescent="0.25">
      <c r="L24" s="17">
        <v>36372</v>
      </c>
      <c r="M24" s="18">
        <v>88.678901131797701</v>
      </c>
      <c r="N24" s="19">
        <v>35626.5</v>
      </c>
      <c r="O24" s="20">
        <v>73.463931521792404</v>
      </c>
      <c r="P24" s="21"/>
    </row>
    <row r="25" spans="12:16" x14ac:dyDescent="0.25">
      <c r="L25" s="17">
        <v>36403</v>
      </c>
      <c r="M25" s="18">
        <v>88.697009195445403</v>
      </c>
      <c r="N25" s="19">
        <v>35657.5</v>
      </c>
      <c r="O25" s="20">
        <v>73.771624688189704</v>
      </c>
      <c r="P25" s="21"/>
    </row>
    <row r="26" spans="12:16" x14ac:dyDescent="0.25">
      <c r="L26" s="17">
        <v>36433</v>
      </c>
      <c r="M26" s="18">
        <v>88.9321235151384</v>
      </c>
      <c r="N26" s="19">
        <v>35688</v>
      </c>
      <c r="O26" s="20">
        <v>75.256394379063707</v>
      </c>
      <c r="P26" s="21"/>
    </row>
    <row r="27" spans="12:16" x14ac:dyDescent="0.25">
      <c r="L27" s="17">
        <v>36464</v>
      </c>
      <c r="M27" s="18">
        <v>89.359221146729794</v>
      </c>
      <c r="N27" s="19">
        <v>35718.5</v>
      </c>
      <c r="O27" s="20">
        <v>76.034379725272998</v>
      </c>
      <c r="P27" s="21"/>
    </row>
    <row r="28" spans="12:16" x14ac:dyDescent="0.25">
      <c r="L28" s="17">
        <v>36494</v>
      </c>
      <c r="M28" s="18">
        <v>90.529146002807593</v>
      </c>
      <c r="N28" s="19">
        <v>35749</v>
      </c>
      <c r="O28" s="20">
        <v>78.825367167643805</v>
      </c>
      <c r="P28" s="21"/>
    </row>
    <row r="29" spans="12:16" x14ac:dyDescent="0.25">
      <c r="L29" s="17">
        <v>36525</v>
      </c>
      <c r="M29" s="18">
        <v>91.158881464626106</v>
      </c>
      <c r="N29" s="19">
        <v>35779.5</v>
      </c>
      <c r="O29" s="20">
        <v>80.451502314482397</v>
      </c>
      <c r="P29" s="21"/>
    </row>
    <row r="30" spans="12:16" x14ac:dyDescent="0.25">
      <c r="L30" s="17">
        <v>36556</v>
      </c>
      <c r="M30" s="18">
        <v>92.287073399754405</v>
      </c>
      <c r="N30" s="19">
        <v>35810.5</v>
      </c>
      <c r="O30" s="20">
        <v>83.731350489711403</v>
      </c>
      <c r="P30" s="21"/>
    </row>
    <row r="31" spans="12:16" x14ac:dyDescent="0.25">
      <c r="L31" s="17">
        <v>36585</v>
      </c>
      <c r="M31" s="18">
        <v>92.518597323389898</v>
      </c>
      <c r="N31" s="19">
        <v>35840</v>
      </c>
      <c r="O31" s="20">
        <v>83.117246018951207</v>
      </c>
      <c r="P31" s="21"/>
    </row>
    <row r="32" spans="12:16" x14ac:dyDescent="0.25">
      <c r="L32" s="17">
        <v>36616</v>
      </c>
      <c r="M32" s="18">
        <v>93.159291291333204</v>
      </c>
      <c r="N32" s="19">
        <v>35869.5</v>
      </c>
      <c r="O32" s="20">
        <v>82.290599803687201</v>
      </c>
      <c r="P32" s="21"/>
    </row>
    <row r="33" spans="12:16" x14ac:dyDescent="0.25">
      <c r="L33" s="17">
        <v>36646</v>
      </c>
      <c r="M33" s="18">
        <v>93.907929075673707</v>
      </c>
      <c r="N33" s="19">
        <v>35900</v>
      </c>
      <c r="O33" s="20">
        <v>80.9196016361754</v>
      </c>
      <c r="P33" s="21"/>
    </row>
    <row r="34" spans="12:16" x14ac:dyDescent="0.25">
      <c r="L34" s="17">
        <v>36677</v>
      </c>
      <c r="M34" s="18">
        <v>95.884568579132406</v>
      </c>
      <c r="N34" s="19">
        <v>35930.5</v>
      </c>
      <c r="O34" s="20">
        <v>82.234260870890594</v>
      </c>
      <c r="P34" s="21"/>
    </row>
    <row r="35" spans="12:16" x14ac:dyDescent="0.25">
      <c r="L35" s="17">
        <v>36707</v>
      </c>
      <c r="M35" s="18">
        <v>97.974045096026799</v>
      </c>
      <c r="N35" s="19">
        <v>35961</v>
      </c>
      <c r="O35" s="20">
        <v>84.183428046754102</v>
      </c>
      <c r="P35" s="21"/>
    </row>
    <row r="36" spans="12:16" x14ac:dyDescent="0.25">
      <c r="L36" s="17">
        <v>36738</v>
      </c>
      <c r="M36" s="18">
        <v>98.431669411794999</v>
      </c>
      <c r="N36" s="19">
        <v>35991.5</v>
      </c>
      <c r="O36" s="20">
        <v>84.759927065077306</v>
      </c>
      <c r="P36" s="21"/>
    </row>
    <row r="37" spans="12:16" x14ac:dyDescent="0.25">
      <c r="L37" s="17">
        <v>36769</v>
      </c>
      <c r="M37" s="18">
        <v>97.830245685594093</v>
      </c>
      <c r="N37" s="19">
        <v>36022.5</v>
      </c>
      <c r="O37" s="20">
        <v>85.550446646024</v>
      </c>
      <c r="P37" s="21"/>
    </row>
    <row r="38" spans="12:16" x14ac:dyDescent="0.25">
      <c r="L38" s="17">
        <v>36799</v>
      </c>
      <c r="M38" s="18">
        <v>97.130724878350904</v>
      </c>
      <c r="N38" s="19">
        <v>36053</v>
      </c>
      <c r="O38" s="20">
        <v>85.921838535336093</v>
      </c>
      <c r="P38" s="21"/>
    </row>
    <row r="39" spans="12:16" x14ac:dyDescent="0.25">
      <c r="L39" s="17">
        <v>36830</v>
      </c>
      <c r="M39" s="18">
        <v>98.110974942447498</v>
      </c>
      <c r="N39" s="19">
        <v>36083.5</v>
      </c>
      <c r="O39" s="20">
        <v>87.096833869854805</v>
      </c>
      <c r="P39" s="21"/>
    </row>
    <row r="40" spans="12:16" x14ac:dyDescent="0.25">
      <c r="L40" s="17">
        <v>36860</v>
      </c>
      <c r="M40" s="18">
        <v>99.209716382337703</v>
      </c>
      <c r="N40" s="19">
        <v>36114</v>
      </c>
      <c r="O40" s="20">
        <v>87.316505421612803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87.184481427954694</v>
      </c>
      <c r="P41" s="21"/>
    </row>
    <row r="42" spans="12:16" x14ac:dyDescent="0.25">
      <c r="L42" s="17">
        <v>36922</v>
      </c>
      <c r="M42" s="18">
        <v>100.243379800894</v>
      </c>
      <c r="N42" s="19">
        <v>36175.5</v>
      </c>
      <c r="O42" s="20">
        <v>86.922990951900303</v>
      </c>
      <c r="P42" s="21"/>
    </row>
    <row r="43" spans="12:16" x14ac:dyDescent="0.25">
      <c r="L43" s="17">
        <v>36950</v>
      </c>
      <c r="M43" s="18">
        <v>100.413705900149</v>
      </c>
      <c r="N43" s="19">
        <v>36205</v>
      </c>
      <c r="O43" s="20">
        <v>85.770087836494</v>
      </c>
      <c r="P43" s="21"/>
    </row>
    <row r="44" spans="12:16" x14ac:dyDescent="0.25">
      <c r="L44" s="17">
        <v>36981</v>
      </c>
      <c r="M44" s="18">
        <v>100.578102649177</v>
      </c>
      <c r="N44" s="19">
        <v>36234.5</v>
      </c>
      <c r="O44" s="20">
        <v>84.434768352814601</v>
      </c>
      <c r="P44" s="21"/>
    </row>
    <row r="45" spans="12:16" x14ac:dyDescent="0.25">
      <c r="L45" s="17">
        <v>37011</v>
      </c>
      <c r="M45" s="18">
        <v>100.561108073751</v>
      </c>
      <c r="N45" s="19">
        <v>36265</v>
      </c>
      <c r="O45" s="20">
        <v>83.427421793396405</v>
      </c>
      <c r="P45" s="21"/>
    </row>
    <row r="46" spans="12:16" x14ac:dyDescent="0.25">
      <c r="L46" s="17">
        <v>37042</v>
      </c>
      <c r="M46" s="18">
        <v>100.864913273393</v>
      </c>
      <c r="N46" s="19">
        <v>36295.5</v>
      </c>
      <c r="O46" s="20">
        <v>83.424025520102006</v>
      </c>
      <c r="P46" s="21"/>
    </row>
    <row r="47" spans="12:16" x14ac:dyDescent="0.25">
      <c r="L47" s="17">
        <v>37072</v>
      </c>
      <c r="M47" s="18">
        <v>102.08523581588599</v>
      </c>
      <c r="N47" s="19">
        <v>36326</v>
      </c>
      <c r="O47" s="20">
        <v>84.686087193100605</v>
      </c>
      <c r="P47" s="21"/>
    </row>
    <row r="48" spans="12:16" x14ac:dyDescent="0.25">
      <c r="L48" s="17">
        <v>37103</v>
      </c>
      <c r="M48" s="18">
        <v>103.723143648692</v>
      </c>
      <c r="N48" s="19">
        <v>36356.5</v>
      </c>
      <c r="O48" s="20">
        <v>86.227936122640799</v>
      </c>
      <c r="P48" s="21"/>
    </row>
    <row r="49" spans="12:16" x14ac:dyDescent="0.25">
      <c r="L49" s="17">
        <v>37134</v>
      </c>
      <c r="M49" s="18">
        <v>105.706255021818</v>
      </c>
      <c r="N49" s="19">
        <v>36387.5</v>
      </c>
      <c r="O49" s="20">
        <v>88.702858806302402</v>
      </c>
      <c r="P49" s="21"/>
    </row>
    <row r="50" spans="12:16" x14ac:dyDescent="0.25">
      <c r="L50" s="17">
        <v>37164</v>
      </c>
      <c r="M50" s="18">
        <v>106.79937867202</v>
      </c>
      <c r="N50" s="19">
        <v>36418</v>
      </c>
      <c r="O50" s="20">
        <v>90.333772506626701</v>
      </c>
      <c r="P50" s="21"/>
    </row>
    <row r="51" spans="12:16" x14ac:dyDescent="0.25">
      <c r="L51" s="17">
        <v>37195</v>
      </c>
      <c r="M51" s="18">
        <v>106.46263395087399</v>
      </c>
      <c r="N51" s="19">
        <v>36448.5</v>
      </c>
      <c r="O51" s="20">
        <v>91.602214838830093</v>
      </c>
      <c r="P51" s="21"/>
    </row>
    <row r="52" spans="12:16" x14ac:dyDescent="0.25">
      <c r="L52" s="17">
        <v>37225</v>
      </c>
      <c r="M52" s="18">
        <v>105.284589305162</v>
      </c>
      <c r="N52" s="19">
        <v>36479</v>
      </c>
      <c r="O52" s="20">
        <v>91.556609901313806</v>
      </c>
      <c r="P52" s="21"/>
    </row>
    <row r="53" spans="12:16" x14ac:dyDescent="0.25">
      <c r="L53" s="17">
        <v>37256</v>
      </c>
      <c r="M53" s="18">
        <v>104.022233371732</v>
      </c>
      <c r="N53" s="19">
        <v>36509.5</v>
      </c>
      <c r="O53" s="20">
        <v>91.357447859930303</v>
      </c>
      <c r="P53" s="21"/>
    </row>
    <row r="54" spans="12:16" x14ac:dyDescent="0.25">
      <c r="L54" s="17">
        <v>37287</v>
      </c>
      <c r="M54" s="18">
        <v>104.488238360637</v>
      </c>
      <c r="N54" s="19">
        <v>36540.5</v>
      </c>
      <c r="O54" s="20">
        <v>91.567535677384797</v>
      </c>
      <c r="P54" s="21"/>
    </row>
    <row r="55" spans="12:16" x14ac:dyDescent="0.25">
      <c r="L55" s="17">
        <v>37315</v>
      </c>
      <c r="M55" s="18">
        <v>105.837109035955</v>
      </c>
      <c r="N55" s="19">
        <v>36570.5</v>
      </c>
      <c r="O55" s="20">
        <v>89.838931704051106</v>
      </c>
      <c r="P55" s="21"/>
    </row>
    <row r="56" spans="12:16" x14ac:dyDescent="0.25">
      <c r="L56" s="17">
        <v>37346</v>
      </c>
      <c r="M56" s="18">
        <v>107.730147622712</v>
      </c>
      <c r="N56" s="19">
        <v>36600.5</v>
      </c>
      <c r="O56" s="20">
        <v>88.570565459691394</v>
      </c>
      <c r="P56" s="21"/>
    </row>
    <row r="57" spans="12:16" x14ac:dyDescent="0.25">
      <c r="L57" s="17">
        <v>37376</v>
      </c>
      <c r="M57" s="18">
        <v>108.55530081107599</v>
      </c>
      <c r="N57" s="19">
        <v>36631</v>
      </c>
      <c r="O57" s="20">
        <v>87.316131458219203</v>
      </c>
      <c r="P57" s="21"/>
    </row>
    <row r="58" spans="12:16" x14ac:dyDescent="0.25">
      <c r="L58" s="17">
        <v>37407</v>
      </c>
      <c r="M58" s="18">
        <v>109.12452864904201</v>
      </c>
      <c r="N58" s="19">
        <v>36661.5</v>
      </c>
      <c r="O58" s="20">
        <v>89.8125319362601</v>
      </c>
      <c r="P58" s="21"/>
    </row>
    <row r="59" spans="12:16" x14ac:dyDescent="0.25">
      <c r="L59" s="17">
        <v>37437</v>
      </c>
      <c r="M59" s="18">
        <v>109.615326781939</v>
      </c>
      <c r="N59" s="19">
        <v>36692</v>
      </c>
      <c r="O59" s="20">
        <v>92.737686463885794</v>
      </c>
      <c r="P59" s="21"/>
    </row>
    <row r="60" spans="12:16" x14ac:dyDescent="0.25">
      <c r="L60" s="17">
        <v>37468</v>
      </c>
      <c r="M60" s="18">
        <v>110.68577104240801</v>
      </c>
      <c r="N60" s="19">
        <v>36722.5</v>
      </c>
      <c r="O60" s="20">
        <v>95.374429876199301</v>
      </c>
      <c r="P60" s="21"/>
    </row>
    <row r="61" spans="12:16" x14ac:dyDescent="0.25">
      <c r="L61" s="17">
        <v>37499</v>
      </c>
      <c r="M61" s="18">
        <v>111.86538100246101</v>
      </c>
      <c r="N61" s="19">
        <v>36753.5</v>
      </c>
      <c r="O61" s="20">
        <v>96.742097286017994</v>
      </c>
      <c r="P61" s="21"/>
    </row>
    <row r="62" spans="12:16" x14ac:dyDescent="0.25">
      <c r="L62" s="17">
        <v>37529</v>
      </c>
      <c r="M62" s="18">
        <v>113.330278835901</v>
      </c>
      <c r="N62" s="19">
        <v>36784</v>
      </c>
      <c r="O62" s="20">
        <v>97.909418400560597</v>
      </c>
      <c r="P62" s="21"/>
    </row>
    <row r="63" spans="12:16" x14ac:dyDescent="0.25">
      <c r="L63" s="17">
        <v>37560</v>
      </c>
      <c r="M63" s="18">
        <v>115.01855958936</v>
      </c>
      <c r="N63" s="19">
        <v>36814.5</v>
      </c>
      <c r="O63" s="20">
        <v>98.981724741687103</v>
      </c>
      <c r="P63" s="21"/>
    </row>
    <row r="64" spans="12:16" x14ac:dyDescent="0.25">
      <c r="L64" s="17">
        <v>37590</v>
      </c>
      <c r="M64" s="18">
        <v>116.767302329101</v>
      </c>
      <c r="N64" s="19">
        <v>36845</v>
      </c>
      <c r="O64" s="20">
        <v>99.692659590175495</v>
      </c>
      <c r="P64" s="21"/>
    </row>
    <row r="65" spans="12:16" x14ac:dyDescent="0.25">
      <c r="L65" s="17">
        <v>37621</v>
      </c>
      <c r="M65" s="18">
        <v>117.84388126718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117.77998925113501</v>
      </c>
      <c r="N66" s="19">
        <v>36906.5</v>
      </c>
      <c r="O66" s="20">
        <v>100.30569391964001</v>
      </c>
      <c r="P66" s="21"/>
    </row>
    <row r="67" spans="12:16" x14ac:dyDescent="0.25">
      <c r="L67" s="17">
        <v>37680</v>
      </c>
      <c r="M67" s="18">
        <v>117.604299127871</v>
      </c>
      <c r="N67" s="19">
        <v>36936</v>
      </c>
      <c r="O67" s="20">
        <v>100.29380421364201</v>
      </c>
      <c r="P67" s="21"/>
    </row>
    <row r="68" spans="12:16" x14ac:dyDescent="0.25">
      <c r="L68" s="17">
        <v>37711</v>
      </c>
      <c r="M68" s="18">
        <v>118.434354440766</v>
      </c>
      <c r="N68" s="19">
        <v>36965.5</v>
      </c>
      <c r="O68" s="20">
        <v>100.051308836914</v>
      </c>
      <c r="P68" s="21"/>
    </row>
    <row r="69" spans="12:16" x14ac:dyDescent="0.25">
      <c r="L69" s="17">
        <v>37741</v>
      </c>
      <c r="M69" s="18">
        <v>120.142484490768</v>
      </c>
      <c r="N69" s="19">
        <v>36996</v>
      </c>
      <c r="O69" s="20">
        <v>99.574168752891794</v>
      </c>
      <c r="P69" s="21"/>
    </row>
    <row r="70" spans="12:16" x14ac:dyDescent="0.25">
      <c r="L70" s="17">
        <v>37772</v>
      </c>
      <c r="M70" s="18">
        <v>121.793440767665</v>
      </c>
      <c r="N70" s="19">
        <v>37026.5</v>
      </c>
      <c r="O70" s="20">
        <v>99.722713925238494</v>
      </c>
      <c r="P70" s="21"/>
    </row>
    <row r="71" spans="12:16" x14ac:dyDescent="0.25">
      <c r="L71" s="17">
        <v>37802</v>
      </c>
      <c r="M71" s="18">
        <v>122.751870157216</v>
      </c>
      <c r="N71" s="19">
        <v>37057</v>
      </c>
      <c r="O71" s="20">
        <v>100.247010026452</v>
      </c>
      <c r="P71" s="21"/>
    </row>
    <row r="72" spans="12:16" x14ac:dyDescent="0.25">
      <c r="L72" s="17">
        <v>37833</v>
      </c>
      <c r="M72" s="18">
        <v>123.69399222211599</v>
      </c>
      <c r="N72" s="19">
        <v>37087.5</v>
      </c>
      <c r="O72" s="20">
        <v>101.209580622809</v>
      </c>
      <c r="P72" s="21"/>
    </row>
    <row r="73" spans="12:16" x14ac:dyDescent="0.25">
      <c r="L73" s="17">
        <v>37864</v>
      </c>
      <c r="M73" s="18">
        <v>124.801986802652</v>
      </c>
      <c r="N73" s="19">
        <v>37118.5</v>
      </c>
      <c r="O73" s="20">
        <v>101.158830162456</v>
      </c>
      <c r="P73" s="21"/>
    </row>
    <row r="74" spans="12:16" x14ac:dyDescent="0.25">
      <c r="L74" s="17">
        <v>37894</v>
      </c>
      <c r="M74" s="18">
        <v>126.252562662991</v>
      </c>
      <c r="N74" s="19">
        <v>37149</v>
      </c>
      <c r="O74" s="20">
        <v>100.917498248584</v>
      </c>
      <c r="P74" s="21"/>
    </row>
    <row r="75" spans="12:16" x14ac:dyDescent="0.25">
      <c r="L75" s="17">
        <v>37925</v>
      </c>
      <c r="M75" s="18">
        <v>127.21436383990201</v>
      </c>
      <c r="N75" s="19">
        <v>37179.5</v>
      </c>
      <c r="O75" s="20">
        <v>99.4913807591671</v>
      </c>
      <c r="P75" s="21"/>
    </row>
    <row r="76" spans="12:16" x14ac:dyDescent="0.25">
      <c r="L76" s="17">
        <v>37955</v>
      </c>
      <c r="M76" s="18">
        <v>127.758896869702</v>
      </c>
      <c r="N76" s="19">
        <v>37210</v>
      </c>
      <c r="O76" s="20">
        <v>98.655247461583201</v>
      </c>
      <c r="P76" s="21"/>
    </row>
    <row r="77" spans="12:16" x14ac:dyDescent="0.25">
      <c r="L77" s="17">
        <v>37986</v>
      </c>
      <c r="M77" s="18">
        <v>128.475122981673</v>
      </c>
      <c r="N77" s="19">
        <v>37240.5</v>
      </c>
      <c r="O77" s="20">
        <v>97.800871940681802</v>
      </c>
      <c r="P77" s="21"/>
    </row>
    <row r="78" spans="12:16" x14ac:dyDescent="0.25">
      <c r="L78" s="17">
        <v>38017</v>
      </c>
      <c r="M78" s="18">
        <v>129.76791352164599</v>
      </c>
      <c r="N78" s="19">
        <v>37271.5</v>
      </c>
      <c r="O78" s="20">
        <v>98.847553583323105</v>
      </c>
      <c r="P78" s="21"/>
    </row>
    <row r="79" spans="12:16" x14ac:dyDescent="0.25">
      <c r="L79" s="17">
        <v>38046</v>
      </c>
      <c r="M79" s="18">
        <v>132.27318682756001</v>
      </c>
      <c r="N79" s="19">
        <v>37301</v>
      </c>
      <c r="O79" s="20">
        <v>100.179850886015</v>
      </c>
      <c r="P79" s="21"/>
    </row>
    <row r="80" spans="12:16" x14ac:dyDescent="0.25">
      <c r="L80" s="17">
        <v>38077</v>
      </c>
      <c r="M80" s="18">
        <v>134.76973930057801</v>
      </c>
      <c r="N80" s="19">
        <v>37330.5</v>
      </c>
      <c r="O80" s="20">
        <v>101.43785425284</v>
      </c>
      <c r="P80" s="21"/>
    </row>
    <row r="81" spans="12:16" x14ac:dyDescent="0.25">
      <c r="L81" s="17">
        <v>38107</v>
      </c>
      <c r="M81" s="18">
        <v>137.33761218685899</v>
      </c>
      <c r="N81" s="19">
        <v>37361</v>
      </c>
      <c r="O81" s="20">
        <v>101.602159153063</v>
      </c>
      <c r="P81" s="21"/>
    </row>
    <row r="82" spans="12:16" x14ac:dyDescent="0.25">
      <c r="L82" s="17">
        <v>38138</v>
      </c>
      <c r="M82" s="18">
        <v>138.88211780424399</v>
      </c>
      <c r="N82" s="19">
        <v>37391.5</v>
      </c>
      <c r="O82" s="20">
        <v>101.517007694813</v>
      </c>
      <c r="P82" s="21"/>
    </row>
    <row r="83" spans="12:16" x14ac:dyDescent="0.25">
      <c r="L83" s="17">
        <v>38168</v>
      </c>
      <c r="M83" s="18">
        <v>140.95011247464501</v>
      </c>
      <c r="N83" s="19">
        <v>37422</v>
      </c>
      <c r="O83" s="20">
        <v>101.65658103972299</v>
      </c>
      <c r="P83" s="21"/>
    </row>
    <row r="84" spans="12:16" x14ac:dyDescent="0.25">
      <c r="L84" s="17">
        <v>38199</v>
      </c>
      <c r="M84" s="18">
        <v>142.85801064772099</v>
      </c>
      <c r="N84" s="19">
        <v>37452.5</v>
      </c>
      <c r="O84" s="20">
        <v>101.764771840116</v>
      </c>
      <c r="P84" s="21"/>
    </row>
    <row r="85" spans="12:16" x14ac:dyDescent="0.25">
      <c r="L85" s="17">
        <v>38230</v>
      </c>
      <c r="M85" s="18">
        <v>145.10558097603899</v>
      </c>
      <c r="N85" s="19">
        <v>37483.5</v>
      </c>
      <c r="O85" s="20">
        <v>101.895064560355</v>
      </c>
      <c r="P85" s="21"/>
    </row>
    <row r="86" spans="12:16" x14ac:dyDescent="0.25">
      <c r="L86" s="17">
        <v>38260</v>
      </c>
      <c r="M86" s="18">
        <v>146.042739189217</v>
      </c>
      <c r="N86" s="19">
        <v>37514</v>
      </c>
      <c r="O86" s="20">
        <v>102.05925594618699</v>
      </c>
      <c r="P86" s="21"/>
    </row>
    <row r="87" spans="12:16" x14ac:dyDescent="0.25">
      <c r="L87" s="17">
        <v>38291</v>
      </c>
      <c r="M87" s="18">
        <v>145.59862811508799</v>
      </c>
      <c r="N87" s="19">
        <v>37544.5</v>
      </c>
      <c r="O87" s="20">
        <v>102.670487830054</v>
      </c>
      <c r="P87" s="21"/>
    </row>
    <row r="88" spans="12:16" x14ac:dyDescent="0.25">
      <c r="L88" s="17">
        <v>38321</v>
      </c>
      <c r="M88" s="18">
        <v>145.20211122180999</v>
      </c>
      <c r="N88" s="19">
        <v>37575</v>
      </c>
      <c r="O88" s="20">
        <v>104.25274362561299</v>
      </c>
      <c r="P88" s="21"/>
    </row>
    <row r="89" spans="12:16" x14ac:dyDescent="0.25">
      <c r="L89" s="17">
        <v>38352</v>
      </c>
      <c r="M89" s="18">
        <v>146.31453319254101</v>
      </c>
      <c r="N89" s="19">
        <v>37605.5</v>
      </c>
      <c r="O89" s="20">
        <v>106.29534617808299</v>
      </c>
      <c r="P89" s="21"/>
    </row>
    <row r="90" spans="12:16" x14ac:dyDescent="0.25">
      <c r="L90" s="17">
        <v>38383</v>
      </c>
      <c r="M90" s="18">
        <v>149.387708799726</v>
      </c>
      <c r="N90" s="19">
        <v>37636.5</v>
      </c>
      <c r="O90" s="20">
        <v>108.567162011646</v>
      </c>
      <c r="P90" s="21"/>
    </row>
    <row r="91" spans="12:16" x14ac:dyDescent="0.25">
      <c r="L91" s="17">
        <v>38411</v>
      </c>
      <c r="M91" s="18">
        <v>153.238084388613</v>
      </c>
      <c r="N91" s="19">
        <v>37666</v>
      </c>
      <c r="O91" s="20">
        <v>109.457881836309</v>
      </c>
      <c r="P91" s="21"/>
    </row>
    <row r="92" spans="12:16" x14ac:dyDescent="0.25">
      <c r="L92" s="17">
        <v>38442</v>
      </c>
      <c r="M92" s="18">
        <v>156.740014068812</v>
      </c>
      <c r="N92" s="19">
        <v>37695.5</v>
      </c>
      <c r="O92" s="20">
        <v>109.715553248505</v>
      </c>
      <c r="P92" s="21"/>
    </row>
    <row r="93" spans="12:16" x14ac:dyDescent="0.25">
      <c r="L93" s="17">
        <v>38472</v>
      </c>
      <c r="M93" s="18">
        <v>159.17822242141</v>
      </c>
      <c r="N93" s="19">
        <v>37726</v>
      </c>
      <c r="O93" s="20">
        <v>109.062273660092</v>
      </c>
      <c r="P93" s="21"/>
    </row>
    <row r="94" spans="12:16" x14ac:dyDescent="0.25">
      <c r="L94" s="17">
        <v>38503</v>
      </c>
      <c r="M94" s="18">
        <v>160.871372293203</v>
      </c>
      <c r="N94" s="19">
        <v>37756.5</v>
      </c>
      <c r="O94" s="20">
        <v>109.65583114629101</v>
      </c>
      <c r="P94" s="21"/>
    </row>
    <row r="95" spans="12:16" x14ac:dyDescent="0.25">
      <c r="L95" s="17">
        <v>38533</v>
      </c>
      <c r="M95" s="18">
        <v>162.27018780301501</v>
      </c>
      <c r="N95" s="19">
        <v>37787</v>
      </c>
      <c r="O95" s="20">
        <v>110.024577869843</v>
      </c>
      <c r="P95" s="21"/>
    </row>
    <row r="96" spans="12:16" x14ac:dyDescent="0.25">
      <c r="L96" s="17">
        <v>38564</v>
      </c>
      <c r="M96" s="18">
        <v>163.832755208219</v>
      </c>
      <c r="N96" s="19">
        <v>37817.5</v>
      </c>
      <c r="O96" s="20">
        <v>110.654941315005</v>
      </c>
      <c r="P96" s="21"/>
    </row>
    <row r="97" spans="12:16" x14ac:dyDescent="0.25">
      <c r="L97" s="17">
        <v>38595</v>
      </c>
      <c r="M97" s="18">
        <v>166.107531833124</v>
      </c>
      <c r="N97" s="19">
        <v>37848.5</v>
      </c>
      <c r="O97" s="20">
        <v>109.078934045645</v>
      </c>
      <c r="P97" s="21"/>
    </row>
    <row r="98" spans="12:16" x14ac:dyDescent="0.25">
      <c r="L98" s="17">
        <v>38625</v>
      </c>
      <c r="M98" s="18">
        <v>167.90480388368101</v>
      </c>
      <c r="N98" s="19">
        <v>37879</v>
      </c>
      <c r="O98" s="20">
        <v>107.811235517913</v>
      </c>
      <c r="P98" s="21"/>
    </row>
    <row r="99" spans="12:16" x14ac:dyDescent="0.25">
      <c r="L99" s="17">
        <v>38656</v>
      </c>
      <c r="M99" s="18">
        <v>169.16435928458</v>
      </c>
      <c r="N99" s="19">
        <v>37909.5</v>
      </c>
      <c r="O99" s="20">
        <v>107.025537929826</v>
      </c>
      <c r="P99" s="21"/>
    </row>
    <row r="100" spans="12:16" x14ac:dyDescent="0.25">
      <c r="L100" s="17">
        <v>38686</v>
      </c>
      <c r="M100" s="18">
        <v>169.088490424508</v>
      </c>
      <c r="N100" s="19">
        <v>37940</v>
      </c>
      <c r="O100" s="20">
        <v>107.500730909119</v>
      </c>
      <c r="P100" s="21"/>
    </row>
    <row r="101" spans="12:16" x14ac:dyDescent="0.25">
      <c r="L101" s="17">
        <v>38717</v>
      </c>
      <c r="M101" s="18">
        <v>170.572452862555</v>
      </c>
      <c r="N101" s="19">
        <v>37970.5</v>
      </c>
      <c r="O101" s="20">
        <v>108.726973213078</v>
      </c>
      <c r="P101" s="21"/>
    </row>
    <row r="102" spans="12:16" x14ac:dyDescent="0.25">
      <c r="L102" s="17">
        <v>38748</v>
      </c>
      <c r="M102" s="18">
        <v>172.22732958506199</v>
      </c>
      <c r="N102" s="19">
        <v>38001.5</v>
      </c>
      <c r="O102" s="20">
        <v>109.629335368881</v>
      </c>
      <c r="P102" s="21"/>
    </row>
    <row r="103" spans="12:16" x14ac:dyDescent="0.25">
      <c r="L103" s="17">
        <v>38776</v>
      </c>
      <c r="M103" s="18">
        <v>174.89096848936899</v>
      </c>
      <c r="N103" s="19">
        <v>38031.5</v>
      </c>
      <c r="O103" s="20">
        <v>112.38096770664301</v>
      </c>
      <c r="P103" s="21"/>
    </row>
    <row r="104" spans="12:16" x14ac:dyDescent="0.25">
      <c r="L104" s="17">
        <v>38807</v>
      </c>
      <c r="M104" s="18">
        <v>175.49783363452701</v>
      </c>
      <c r="N104" s="19">
        <v>38061.5</v>
      </c>
      <c r="O104" s="20">
        <v>113.92942840560499</v>
      </c>
      <c r="P104" s="21"/>
    </row>
    <row r="105" spans="12:16" x14ac:dyDescent="0.25">
      <c r="L105" s="17">
        <v>38837</v>
      </c>
      <c r="M105" s="18">
        <v>176.711135632874</v>
      </c>
      <c r="N105" s="19">
        <v>38092</v>
      </c>
      <c r="O105" s="20">
        <v>116.135675688175</v>
      </c>
      <c r="P105" s="21"/>
    </row>
    <row r="106" spans="12:16" x14ac:dyDescent="0.25">
      <c r="L106" s="17">
        <v>38868</v>
      </c>
      <c r="M106" s="18">
        <v>177.32894420743901</v>
      </c>
      <c r="N106" s="19">
        <v>38122.5</v>
      </c>
      <c r="O106" s="20">
        <v>117.08238966159</v>
      </c>
      <c r="P106" s="21"/>
    </row>
    <row r="107" spans="12:16" x14ac:dyDescent="0.25">
      <c r="L107" s="17">
        <v>38898</v>
      </c>
      <c r="M107" s="18">
        <v>179.13972209121701</v>
      </c>
      <c r="N107" s="19">
        <v>38153</v>
      </c>
      <c r="O107" s="20">
        <v>119.75478210844599</v>
      </c>
      <c r="P107" s="21"/>
    </row>
    <row r="108" spans="12:16" x14ac:dyDescent="0.25">
      <c r="L108" s="17">
        <v>38929</v>
      </c>
      <c r="M108" s="18">
        <v>178.965723682267</v>
      </c>
      <c r="N108" s="19">
        <v>38183.5</v>
      </c>
      <c r="O108" s="20">
        <v>122.633448480037</v>
      </c>
      <c r="P108" s="21"/>
    </row>
    <row r="109" spans="12:16" x14ac:dyDescent="0.25">
      <c r="L109" s="17">
        <v>38960</v>
      </c>
      <c r="M109" s="18">
        <v>178.39291927598001</v>
      </c>
      <c r="N109" s="19">
        <v>38214.5</v>
      </c>
      <c r="O109" s="20">
        <v>125.49186787413301</v>
      </c>
      <c r="P109" s="21"/>
    </row>
    <row r="110" spans="12:16" x14ac:dyDescent="0.25">
      <c r="L110" s="17">
        <v>38990</v>
      </c>
      <c r="M110" s="18">
        <v>176.40541842802699</v>
      </c>
      <c r="N110" s="19">
        <v>38245</v>
      </c>
      <c r="O110" s="20">
        <v>127.510988948274</v>
      </c>
      <c r="P110" s="21"/>
    </row>
    <row r="111" spans="12:16" x14ac:dyDescent="0.25">
      <c r="L111" s="17">
        <v>39021</v>
      </c>
      <c r="M111" s="18">
        <v>174.99179244335201</v>
      </c>
      <c r="N111" s="19">
        <v>38275.5</v>
      </c>
      <c r="O111" s="20">
        <v>128.51823119399501</v>
      </c>
      <c r="P111" s="21"/>
    </row>
    <row r="112" spans="12:16" x14ac:dyDescent="0.25">
      <c r="L112" s="17">
        <v>39051</v>
      </c>
      <c r="M112" s="18">
        <v>175.112756847334</v>
      </c>
      <c r="N112" s="19">
        <v>38306</v>
      </c>
      <c r="O112" s="20">
        <v>128.158558059428</v>
      </c>
      <c r="P112" s="21"/>
    </row>
    <row r="113" spans="12:16" x14ac:dyDescent="0.25">
      <c r="L113" s="17">
        <v>39082</v>
      </c>
      <c r="M113" s="18">
        <v>176.71630977479899</v>
      </c>
      <c r="N113" s="19">
        <v>38336.5</v>
      </c>
      <c r="O113" s="20">
        <v>127.457685141795</v>
      </c>
      <c r="P113" s="21"/>
    </row>
    <row r="114" spans="12:16" x14ac:dyDescent="0.25">
      <c r="L114" s="17">
        <v>39113</v>
      </c>
      <c r="M114" s="18">
        <v>179.72758825355399</v>
      </c>
      <c r="N114" s="19">
        <v>38367.5</v>
      </c>
      <c r="O114" s="20">
        <v>127.357932129587</v>
      </c>
      <c r="P114" s="21"/>
    </row>
    <row r="115" spans="12:16" x14ac:dyDescent="0.25">
      <c r="L115" s="17">
        <v>39141</v>
      </c>
      <c r="M115" s="18">
        <v>182.163277177026</v>
      </c>
      <c r="N115" s="19">
        <v>38397</v>
      </c>
      <c r="O115" s="20">
        <v>129.84343640563301</v>
      </c>
      <c r="P115" s="21"/>
    </row>
    <row r="116" spans="12:16" x14ac:dyDescent="0.25">
      <c r="L116" s="17">
        <v>39172</v>
      </c>
      <c r="M116" s="18">
        <v>183.805743997653</v>
      </c>
      <c r="N116" s="19">
        <v>38426.5</v>
      </c>
      <c r="O116" s="20">
        <v>131.96575551883299</v>
      </c>
      <c r="P116" s="21"/>
    </row>
    <row r="117" spans="12:16" x14ac:dyDescent="0.25">
      <c r="L117" s="17">
        <v>39202</v>
      </c>
      <c r="M117" s="18">
        <v>185.19561659789699</v>
      </c>
      <c r="N117" s="19">
        <v>38457</v>
      </c>
      <c r="O117" s="20">
        <v>133.538895745703</v>
      </c>
      <c r="P117" s="21"/>
    </row>
    <row r="118" spans="12:16" x14ac:dyDescent="0.25">
      <c r="L118" s="17">
        <v>39233</v>
      </c>
      <c r="M118" s="18">
        <v>185.250083947257</v>
      </c>
      <c r="N118" s="19">
        <v>38487.5</v>
      </c>
      <c r="O118" s="20">
        <v>133.80391103148099</v>
      </c>
      <c r="P118" s="21"/>
    </row>
    <row r="119" spans="12:16" x14ac:dyDescent="0.25">
      <c r="L119" s="17">
        <v>39263</v>
      </c>
      <c r="M119" s="18">
        <v>186.28381685377499</v>
      </c>
      <c r="N119" s="19">
        <v>38518</v>
      </c>
      <c r="O119" s="20">
        <v>135.18263887377199</v>
      </c>
      <c r="P119" s="21"/>
    </row>
    <row r="120" spans="12:16" x14ac:dyDescent="0.25">
      <c r="L120" s="17">
        <v>39294</v>
      </c>
      <c r="M120" s="18">
        <v>186.22343424155099</v>
      </c>
      <c r="N120" s="19">
        <v>38548.5</v>
      </c>
      <c r="O120" s="20">
        <v>137.39186775559199</v>
      </c>
      <c r="P120" s="21"/>
    </row>
    <row r="121" spans="12:16" x14ac:dyDescent="0.25">
      <c r="L121" s="17">
        <v>39325</v>
      </c>
      <c r="M121" s="18">
        <v>187.37522614494199</v>
      </c>
      <c r="N121" s="19">
        <v>38579.5</v>
      </c>
      <c r="O121" s="20">
        <v>139.777858368056</v>
      </c>
      <c r="P121" s="21"/>
    </row>
    <row r="122" spans="12:16" x14ac:dyDescent="0.25">
      <c r="L122" s="17">
        <v>39355</v>
      </c>
      <c r="M122" s="18">
        <v>185.59333982758301</v>
      </c>
      <c r="N122" s="19">
        <v>38610</v>
      </c>
      <c r="O122" s="20">
        <v>142.04988172154</v>
      </c>
      <c r="P122" s="21"/>
    </row>
    <row r="123" spans="12:16" x14ac:dyDescent="0.25">
      <c r="L123" s="17">
        <v>39386</v>
      </c>
      <c r="M123" s="18">
        <v>182.31014452953801</v>
      </c>
      <c r="N123" s="19">
        <v>38640.5</v>
      </c>
      <c r="O123" s="20">
        <v>144.609634908738</v>
      </c>
      <c r="P123" s="21"/>
    </row>
    <row r="124" spans="12:16" x14ac:dyDescent="0.25">
      <c r="L124" s="17">
        <v>39416</v>
      </c>
      <c r="M124" s="18">
        <v>178.89390172725001</v>
      </c>
      <c r="N124" s="19">
        <v>38671</v>
      </c>
      <c r="O124" s="20">
        <v>146.433732469543</v>
      </c>
      <c r="P124" s="21"/>
    </row>
    <row r="125" spans="12:16" x14ac:dyDescent="0.25">
      <c r="L125" s="17">
        <v>39447</v>
      </c>
      <c r="M125" s="18">
        <v>178.247522659015</v>
      </c>
      <c r="N125" s="19">
        <v>38701.5</v>
      </c>
      <c r="O125" s="20">
        <v>147.487383001778</v>
      </c>
      <c r="P125" s="21"/>
    </row>
    <row r="126" spans="12:16" x14ac:dyDescent="0.25">
      <c r="L126" s="17">
        <v>39478</v>
      </c>
      <c r="M126" s="18">
        <v>179.98401609631799</v>
      </c>
      <c r="N126" s="19">
        <v>38732.5</v>
      </c>
      <c r="O126" s="20">
        <v>147.560885281937</v>
      </c>
      <c r="P126" s="21"/>
    </row>
    <row r="127" spans="12:16" x14ac:dyDescent="0.25">
      <c r="L127" s="17">
        <v>39507</v>
      </c>
      <c r="M127" s="18">
        <v>180.49186342231101</v>
      </c>
      <c r="N127" s="19">
        <v>38762</v>
      </c>
      <c r="O127" s="20">
        <v>148.60128306036799</v>
      </c>
      <c r="P127" s="21"/>
    </row>
    <row r="128" spans="12:16" x14ac:dyDescent="0.25">
      <c r="L128" s="17">
        <v>39538</v>
      </c>
      <c r="M128" s="18">
        <v>178.709155963082</v>
      </c>
      <c r="N128" s="19">
        <v>38791.5</v>
      </c>
      <c r="O128" s="20">
        <v>150.110324210361</v>
      </c>
      <c r="P128" s="21"/>
    </row>
    <row r="129" spans="12:16" x14ac:dyDescent="0.25">
      <c r="L129" s="17">
        <v>39568</v>
      </c>
      <c r="M129" s="18">
        <v>175.65220439391101</v>
      </c>
      <c r="N129" s="19">
        <v>38822</v>
      </c>
      <c r="O129" s="20">
        <v>151.66073274596999</v>
      </c>
      <c r="P129" s="21"/>
    </row>
    <row r="130" spans="12:16" x14ac:dyDescent="0.25">
      <c r="L130" s="17">
        <v>39599</v>
      </c>
      <c r="M130" s="18">
        <v>173.61880002041801</v>
      </c>
      <c r="N130" s="19">
        <v>38852.5</v>
      </c>
      <c r="O130" s="20">
        <v>152.441987949382</v>
      </c>
      <c r="P130" s="21"/>
    </row>
    <row r="131" spans="12:16" x14ac:dyDescent="0.25">
      <c r="L131" s="17">
        <v>39629</v>
      </c>
      <c r="M131" s="18">
        <v>173.10207481377799</v>
      </c>
      <c r="N131" s="19">
        <v>38883</v>
      </c>
      <c r="O131" s="20">
        <v>153.51338917997401</v>
      </c>
      <c r="P131" s="21"/>
    </row>
    <row r="132" spans="12:16" x14ac:dyDescent="0.25">
      <c r="L132" s="17">
        <v>39660</v>
      </c>
      <c r="M132" s="18">
        <v>172.820628080783</v>
      </c>
      <c r="N132" s="19">
        <v>38913.5</v>
      </c>
      <c r="O132" s="20">
        <v>155.13939192659001</v>
      </c>
      <c r="P132" s="21"/>
    </row>
    <row r="133" spans="12:16" x14ac:dyDescent="0.25">
      <c r="L133" s="17">
        <v>39691</v>
      </c>
      <c r="M133" s="18">
        <v>172.18797377886199</v>
      </c>
      <c r="N133" s="19">
        <v>38944.5</v>
      </c>
      <c r="O133" s="20">
        <v>156.468145467895</v>
      </c>
      <c r="P133" s="21"/>
    </row>
    <row r="134" spans="12:16" x14ac:dyDescent="0.25">
      <c r="L134" s="17">
        <v>39721</v>
      </c>
      <c r="M134" s="18">
        <v>168.674166834039</v>
      </c>
      <c r="N134" s="19">
        <v>38975</v>
      </c>
      <c r="O134" s="20">
        <v>156.52778178925601</v>
      </c>
      <c r="P134" s="21"/>
    </row>
    <row r="135" spans="12:16" x14ac:dyDescent="0.25">
      <c r="L135" s="17">
        <v>39752</v>
      </c>
      <c r="M135" s="18">
        <v>164.54983621793301</v>
      </c>
      <c r="N135" s="19">
        <v>39005.5</v>
      </c>
      <c r="O135" s="20">
        <v>158.04781217258699</v>
      </c>
      <c r="P135" s="21"/>
    </row>
    <row r="136" spans="12:16" x14ac:dyDescent="0.25">
      <c r="L136" s="17">
        <v>39782</v>
      </c>
      <c r="M136" s="18">
        <v>158.39016536708999</v>
      </c>
      <c r="N136" s="19">
        <v>39036</v>
      </c>
      <c r="O136" s="20">
        <v>159.84699624029901</v>
      </c>
      <c r="P136" s="21"/>
    </row>
    <row r="137" spans="12:16" x14ac:dyDescent="0.25">
      <c r="L137" s="17">
        <v>39813</v>
      </c>
      <c r="M137" s="18">
        <v>155.440442204839</v>
      </c>
      <c r="N137" s="19">
        <v>39066.5</v>
      </c>
      <c r="O137" s="20">
        <v>163.22558035921</v>
      </c>
      <c r="P137" s="21"/>
    </row>
    <row r="138" spans="12:16" x14ac:dyDescent="0.25">
      <c r="L138" s="17">
        <v>39844</v>
      </c>
      <c r="M138" s="18">
        <v>151.63350479091699</v>
      </c>
      <c r="N138" s="19">
        <v>39097.5</v>
      </c>
      <c r="O138" s="20">
        <v>163.37968501576901</v>
      </c>
      <c r="P138" s="21"/>
    </row>
    <row r="139" spans="12:16" x14ac:dyDescent="0.25">
      <c r="L139" s="17">
        <v>39872</v>
      </c>
      <c r="M139" s="18">
        <v>149.15849607145699</v>
      </c>
      <c r="N139" s="19">
        <v>39127</v>
      </c>
      <c r="O139" s="20">
        <v>164.57574445773</v>
      </c>
      <c r="P139" s="21"/>
    </row>
    <row r="140" spans="12:16" x14ac:dyDescent="0.25">
      <c r="L140" s="17">
        <v>39903</v>
      </c>
      <c r="M140" s="18">
        <v>144.44456254080399</v>
      </c>
      <c r="N140" s="19">
        <v>39156.5</v>
      </c>
      <c r="O140" s="20">
        <v>164.51480088936</v>
      </c>
      <c r="P140" s="21"/>
    </row>
    <row r="141" spans="12:16" x14ac:dyDescent="0.25">
      <c r="L141" s="17">
        <v>39933</v>
      </c>
      <c r="M141" s="18">
        <v>141.27560819186101</v>
      </c>
      <c r="N141" s="19">
        <v>39187</v>
      </c>
      <c r="O141" s="20">
        <v>166.610679730561</v>
      </c>
      <c r="P141" s="21"/>
    </row>
    <row r="142" spans="12:16" x14ac:dyDescent="0.25">
      <c r="L142" s="17">
        <v>39964</v>
      </c>
      <c r="M142" s="18">
        <v>139.26688319744099</v>
      </c>
      <c r="N142" s="19">
        <v>39217.5</v>
      </c>
      <c r="O142" s="20">
        <v>168.11692547292299</v>
      </c>
      <c r="P142" s="21"/>
    </row>
    <row r="143" spans="12:16" x14ac:dyDescent="0.25">
      <c r="L143" s="17">
        <v>39994</v>
      </c>
      <c r="M143" s="18">
        <v>139.712146099633</v>
      </c>
      <c r="N143" s="19">
        <v>39248</v>
      </c>
      <c r="O143" s="20">
        <v>170.25384936129899</v>
      </c>
      <c r="P143" s="21"/>
    </row>
    <row r="144" spans="12:16" x14ac:dyDescent="0.25">
      <c r="L144" s="17">
        <v>40025</v>
      </c>
      <c r="M144" s="18">
        <v>140.23039826870999</v>
      </c>
      <c r="N144" s="19">
        <v>39278.5</v>
      </c>
      <c r="O144" s="20">
        <v>171.633550890257</v>
      </c>
      <c r="P144" s="21"/>
    </row>
    <row r="145" spans="12:16" x14ac:dyDescent="0.25">
      <c r="L145" s="17">
        <v>40056</v>
      </c>
      <c r="M145" s="18">
        <v>139.32064125684499</v>
      </c>
      <c r="N145" s="19">
        <v>39309.5</v>
      </c>
      <c r="O145" s="20">
        <v>171.757316930472</v>
      </c>
      <c r="P145" s="21"/>
    </row>
    <row r="146" spans="12:16" x14ac:dyDescent="0.25">
      <c r="L146" s="17">
        <v>40086</v>
      </c>
      <c r="M146" s="18">
        <v>135.42070635409101</v>
      </c>
      <c r="N146" s="19">
        <v>39340</v>
      </c>
      <c r="O146" s="20">
        <v>171.522012369382</v>
      </c>
      <c r="P146" s="21"/>
    </row>
    <row r="147" spans="12:16" x14ac:dyDescent="0.25">
      <c r="L147" s="17">
        <v>40117</v>
      </c>
      <c r="M147" s="18">
        <v>130.85788138539601</v>
      </c>
      <c r="N147" s="19">
        <v>39370.5</v>
      </c>
      <c r="O147" s="20">
        <v>170.391355747332</v>
      </c>
      <c r="P147" s="21"/>
    </row>
    <row r="148" spans="12:16" x14ac:dyDescent="0.25">
      <c r="L148" s="17">
        <v>40147</v>
      </c>
      <c r="M148" s="18">
        <v>129.00748900769901</v>
      </c>
      <c r="N148" s="19">
        <v>39401</v>
      </c>
      <c r="O148" s="20">
        <v>170.52832753503799</v>
      </c>
      <c r="P148" s="21"/>
    </row>
    <row r="149" spans="12:16" x14ac:dyDescent="0.25">
      <c r="L149" s="17">
        <v>40178</v>
      </c>
      <c r="M149" s="18">
        <v>129.50842914097899</v>
      </c>
      <c r="N149" s="19">
        <v>39431.5</v>
      </c>
      <c r="O149" s="20">
        <v>169.498995476868</v>
      </c>
      <c r="P149" s="21"/>
    </row>
    <row r="150" spans="12:16" x14ac:dyDescent="0.25">
      <c r="L150" s="17">
        <v>40209</v>
      </c>
      <c r="M150" s="18">
        <v>131.55020449697699</v>
      </c>
      <c r="N150" s="19">
        <v>39462.5</v>
      </c>
      <c r="O150" s="20">
        <v>168.529161597609</v>
      </c>
      <c r="P150" s="21"/>
    </row>
    <row r="151" spans="12:16" x14ac:dyDescent="0.25">
      <c r="L151" s="17">
        <v>40237</v>
      </c>
      <c r="M151" s="18">
        <v>132.49918806837999</v>
      </c>
      <c r="N151" s="19">
        <v>39492.5</v>
      </c>
      <c r="O151" s="20">
        <v>163.54222302717599</v>
      </c>
      <c r="P151" s="21"/>
    </row>
    <row r="152" spans="12:16" x14ac:dyDescent="0.25">
      <c r="L152" s="17">
        <v>40268</v>
      </c>
      <c r="M152" s="18">
        <v>131.89823843962199</v>
      </c>
      <c r="N152" s="19">
        <v>39522.5</v>
      </c>
      <c r="O152" s="20">
        <v>159.28991565063001</v>
      </c>
      <c r="P152" s="21"/>
    </row>
    <row r="153" spans="12:16" x14ac:dyDescent="0.25">
      <c r="L153" s="17">
        <v>40298</v>
      </c>
      <c r="M153" s="18">
        <v>129.40846585600499</v>
      </c>
      <c r="N153" s="19">
        <v>39553</v>
      </c>
      <c r="O153" s="20">
        <v>154.76155222953199</v>
      </c>
      <c r="P153" s="21"/>
    </row>
    <row r="154" spans="12:16" x14ac:dyDescent="0.25">
      <c r="L154" s="17">
        <v>40329</v>
      </c>
      <c r="M154" s="18">
        <v>125.955049955973</v>
      </c>
      <c r="N154" s="19">
        <v>39583.5</v>
      </c>
      <c r="O154" s="20">
        <v>156.58414138773901</v>
      </c>
      <c r="P154" s="21"/>
    </row>
    <row r="155" spans="12:16" x14ac:dyDescent="0.25">
      <c r="L155" s="17">
        <v>40359</v>
      </c>
      <c r="M155" s="18">
        <v>124.13320104540099</v>
      </c>
      <c r="N155" s="19">
        <v>39614</v>
      </c>
      <c r="O155" s="20">
        <v>159.22843439917301</v>
      </c>
      <c r="P155" s="21"/>
    </row>
    <row r="156" spans="12:16" x14ac:dyDescent="0.25">
      <c r="L156" s="17">
        <v>40390</v>
      </c>
      <c r="M156" s="18">
        <v>124.10256249566299</v>
      </c>
      <c r="N156" s="19">
        <v>39644.5</v>
      </c>
      <c r="O156" s="20">
        <v>162.410004631015</v>
      </c>
      <c r="P156" s="21"/>
    </row>
    <row r="157" spans="12:16" x14ac:dyDescent="0.25">
      <c r="L157" s="17">
        <v>40421</v>
      </c>
      <c r="M157" s="18">
        <v>125.119324973857</v>
      </c>
      <c r="N157" s="19">
        <v>39675.5</v>
      </c>
      <c r="O157" s="20">
        <v>159.943441755756</v>
      </c>
      <c r="P157" s="21"/>
    </row>
    <row r="158" spans="12:16" x14ac:dyDescent="0.25">
      <c r="L158" s="17">
        <v>40451</v>
      </c>
      <c r="M158" s="18">
        <v>124.67428404857</v>
      </c>
      <c r="N158" s="19">
        <v>39706</v>
      </c>
      <c r="O158" s="20">
        <v>157.359003708073</v>
      </c>
      <c r="P158" s="21"/>
    </row>
    <row r="159" spans="12:16" x14ac:dyDescent="0.25">
      <c r="L159" s="17">
        <v>40482</v>
      </c>
      <c r="M159" s="18">
        <v>123.426490022219</v>
      </c>
      <c r="N159" s="19">
        <v>39736.5</v>
      </c>
      <c r="O159" s="20">
        <v>154.51015506777199</v>
      </c>
      <c r="P159" s="21"/>
    </row>
    <row r="160" spans="12:16" x14ac:dyDescent="0.25">
      <c r="L160" s="17">
        <v>40512</v>
      </c>
      <c r="M160" s="18">
        <v>122.487059586645</v>
      </c>
      <c r="N160" s="19">
        <v>39767</v>
      </c>
      <c r="O160" s="20">
        <v>151.818532943398</v>
      </c>
      <c r="P160" s="21"/>
    </row>
    <row r="161" spans="12:18" x14ac:dyDescent="0.25">
      <c r="L161" s="17">
        <v>40543</v>
      </c>
      <c r="M161" s="18">
        <v>123.15307450261101</v>
      </c>
      <c r="N161" s="19">
        <v>39797.5</v>
      </c>
      <c r="O161" s="20">
        <v>147.794950469718</v>
      </c>
      <c r="P161" s="21"/>
    </row>
    <row r="162" spans="12:18" x14ac:dyDescent="0.25">
      <c r="L162" s="17">
        <v>40574</v>
      </c>
      <c r="M162" s="18">
        <v>122.66998508863701</v>
      </c>
      <c r="N162" s="19">
        <v>39828.5</v>
      </c>
      <c r="O162" s="20">
        <v>144.935777271468</v>
      </c>
      <c r="P162" s="21"/>
    </row>
    <row r="163" spans="12:18" x14ac:dyDescent="0.25">
      <c r="L163" s="17">
        <v>40602</v>
      </c>
      <c r="M163" s="18">
        <v>121.41058676606799</v>
      </c>
      <c r="N163" s="19">
        <v>39858</v>
      </c>
      <c r="O163" s="20">
        <v>143.83200834841699</v>
      </c>
      <c r="P163" s="21"/>
    </row>
    <row r="164" spans="12:18" x14ac:dyDescent="0.25">
      <c r="L164" s="17">
        <v>40633</v>
      </c>
      <c r="M164" s="18">
        <v>119.846194595673</v>
      </c>
      <c r="N164" s="19">
        <v>39887.5</v>
      </c>
      <c r="O164" s="20">
        <v>140.86473790472201</v>
      </c>
      <c r="P164" s="21"/>
    </row>
    <row r="165" spans="12:18" x14ac:dyDescent="0.25">
      <c r="L165" s="17">
        <v>40663</v>
      </c>
      <c r="M165" s="18">
        <v>120.103588893596</v>
      </c>
      <c r="N165" s="19">
        <v>39918</v>
      </c>
      <c r="O165" s="20">
        <v>135.49304571518601</v>
      </c>
      <c r="P165" s="21"/>
    </row>
    <row r="166" spans="12:18" x14ac:dyDescent="0.25">
      <c r="L166" s="17">
        <v>40694</v>
      </c>
      <c r="M166" s="18">
        <v>120.62369630271</v>
      </c>
      <c r="N166" s="19">
        <v>39948.5</v>
      </c>
      <c r="O166" s="20">
        <v>126.055943324449</v>
      </c>
      <c r="P166" s="21"/>
    </row>
    <row r="167" spans="12:18" x14ac:dyDescent="0.25">
      <c r="L167" s="17">
        <v>40724</v>
      </c>
      <c r="M167" s="18">
        <v>120.77043030471501</v>
      </c>
      <c r="N167" s="19">
        <v>39979</v>
      </c>
      <c r="O167" s="20">
        <v>119.206968001831</v>
      </c>
      <c r="P167" s="21"/>
    </row>
    <row r="168" spans="12:18" x14ac:dyDescent="0.25">
      <c r="L168" s="17">
        <v>40755</v>
      </c>
      <c r="M168" s="18">
        <v>120.640305137464</v>
      </c>
      <c r="N168" s="19">
        <v>40009</v>
      </c>
      <c r="O168" s="20">
        <v>113.84463351977701</v>
      </c>
      <c r="P168" s="21"/>
    </row>
    <row r="169" spans="12:18" x14ac:dyDescent="0.25">
      <c r="L169" s="17">
        <v>40786</v>
      </c>
      <c r="M169" s="18">
        <v>121.66079918605701</v>
      </c>
      <c r="N169" s="19">
        <v>40040</v>
      </c>
      <c r="O169" s="20">
        <v>114.473874023942</v>
      </c>
      <c r="P169" s="21"/>
    </row>
    <row r="170" spans="12:18" x14ac:dyDescent="0.25">
      <c r="L170" s="17">
        <v>40816</v>
      </c>
      <c r="M170" s="18">
        <v>123.097098764905</v>
      </c>
      <c r="N170" s="19">
        <v>40071</v>
      </c>
      <c r="O170" s="20">
        <v>114.951643204932</v>
      </c>
      <c r="P170" s="21"/>
    </row>
    <row r="171" spans="12:18" x14ac:dyDescent="0.25">
      <c r="L171" s="17">
        <v>40847</v>
      </c>
      <c r="M171" s="18">
        <v>124.307150610164</v>
      </c>
      <c r="N171" s="19">
        <v>40101</v>
      </c>
      <c r="O171" s="20">
        <v>114.85277152354099</v>
      </c>
      <c r="P171" s="21"/>
    </row>
    <row r="172" spans="12:18" x14ac:dyDescent="0.25">
      <c r="L172" s="17">
        <v>40877</v>
      </c>
      <c r="M172" s="18">
        <v>124.279132305445</v>
      </c>
      <c r="N172" s="19">
        <v>40132</v>
      </c>
      <c r="O172" s="20">
        <v>111.851980855067</v>
      </c>
      <c r="P172" s="21"/>
    </row>
    <row r="173" spans="12:18" x14ac:dyDescent="0.25">
      <c r="L173" s="17">
        <v>40908</v>
      </c>
      <c r="M173" s="18">
        <v>123.712936759995</v>
      </c>
      <c r="N173" s="19">
        <v>40162</v>
      </c>
      <c r="O173" s="20">
        <v>109.373511881436</v>
      </c>
      <c r="P173" s="21"/>
    </row>
    <row r="174" spans="12:18" x14ac:dyDescent="0.25">
      <c r="L174" s="17">
        <v>40939</v>
      </c>
      <c r="M174" s="18">
        <v>122.26919714452001</v>
      </c>
      <c r="N174" s="19">
        <v>40193</v>
      </c>
      <c r="O174" s="20">
        <v>108.51316021900401</v>
      </c>
      <c r="P174" s="21"/>
    </row>
    <row r="175" spans="12:18" x14ac:dyDescent="0.25">
      <c r="L175" s="17">
        <v>40968</v>
      </c>
      <c r="M175" s="18">
        <v>120.511843912339</v>
      </c>
      <c r="N175" s="19">
        <v>40224</v>
      </c>
      <c r="O175" s="20">
        <v>109.613066282284</v>
      </c>
      <c r="P175" s="25"/>
      <c r="Q175" s="26"/>
      <c r="R175" s="26"/>
    </row>
    <row r="176" spans="12:18" x14ac:dyDescent="0.25">
      <c r="L176" s="17">
        <v>40999</v>
      </c>
      <c r="M176" s="18">
        <v>120.558276654883</v>
      </c>
      <c r="N176" s="19">
        <v>40252</v>
      </c>
      <c r="O176" s="20">
        <v>111.608897371838</v>
      </c>
      <c r="P176" s="25"/>
      <c r="Q176" s="26"/>
      <c r="R176" s="26"/>
    </row>
    <row r="177" spans="12:18" x14ac:dyDescent="0.25">
      <c r="L177" s="17">
        <v>41029</v>
      </c>
      <c r="M177" s="18">
        <v>121.264593059267</v>
      </c>
      <c r="N177" s="19">
        <v>40283</v>
      </c>
      <c r="O177" s="20">
        <v>114.41948099982601</v>
      </c>
      <c r="P177" s="25"/>
      <c r="Q177" s="26"/>
      <c r="R177" s="26"/>
    </row>
    <row r="178" spans="12:18" x14ac:dyDescent="0.25">
      <c r="L178" s="17">
        <v>41060</v>
      </c>
      <c r="M178" s="18">
        <v>122.759549384522</v>
      </c>
      <c r="N178" s="19">
        <v>40313</v>
      </c>
      <c r="O178" s="20">
        <v>116.78522464482801</v>
      </c>
      <c r="P178" s="25"/>
      <c r="Q178" s="26"/>
      <c r="R178" s="26"/>
    </row>
    <row r="179" spans="12:18" x14ac:dyDescent="0.25">
      <c r="L179" s="17">
        <v>41090</v>
      </c>
      <c r="M179" s="18">
        <v>123.431733407433</v>
      </c>
      <c r="N179" s="19">
        <v>40344</v>
      </c>
      <c r="O179" s="20">
        <v>118.215483358895</v>
      </c>
      <c r="P179" s="25"/>
      <c r="Q179" s="26"/>
      <c r="R179" s="26"/>
    </row>
    <row r="180" spans="12:18" x14ac:dyDescent="0.25">
      <c r="L180" s="17">
        <v>41121</v>
      </c>
      <c r="M180" s="18">
        <v>124.597415981406</v>
      </c>
      <c r="N180" s="19">
        <v>40374</v>
      </c>
      <c r="O180" s="20">
        <v>118.43377359634501</v>
      </c>
      <c r="P180" s="25"/>
      <c r="Q180" s="26"/>
      <c r="R180" s="26"/>
    </row>
    <row r="181" spans="12:18" x14ac:dyDescent="0.25">
      <c r="L181" s="17">
        <v>41152</v>
      </c>
      <c r="M181" s="18">
        <v>125.74273585160699</v>
      </c>
      <c r="N181" s="19">
        <v>40405</v>
      </c>
      <c r="O181" s="20">
        <v>119.739518385179</v>
      </c>
      <c r="P181" s="25"/>
      <c r="Q181" s="26"/>
      <c r="R181" s="26"/>
    </row>
    <row r="182" spans="12:18" x14ac:dyDescent="0.25">
      <c r="L182" s="17">
        <v>41182</v>
      </c>
      <c r="M182" s="18">
        <v>126.85139519514701</v>
      </c>
      <c r="N182" s="19">
        <v>40436</v>
      </c>
      <c r="O182" s="20">
        <v>121.78929527531901</v>
      </c>
      <c r="P182" s="25"/>
      <c r="Q182" s="26"/>
      <c r="R182" s="26"/>
    </row>
    <row r="183" spans="12:18" x14ac:dyDescent="0.25">
      <c r="L183" s="17">
        <v>41213</v>
      </c>
      <c r="M183" s="18">
        <v>128.476460076644</v>
      </c>
      <c r="N183" s="19">
        <v>40466</v>
      </c>
      <c r="O183" s="20">
        <v>123.963119691714</v>
      </c>
      <c r="P183" s="25"/>
      <c r="Q183" s="26"/>
      <c r="R183" s="26"/>
    </row>
    <row r="184" spans="12:18" x14ac:dyDescent="0.25">
      <c r="L184" s="17">
        <v>41243</v>
      </c>
      <c r="M184" s="18">
        <v>129.70317538003999</v>
      </c>
      <c r="N184" s="19">
        <v>40497</v>
      </c>
      <c r="O184" s="20">
        <v>123.726984935781</v>
      </c>
      <c r="P184" s="25"/>
      <c r="Q184" s="26"/>
      <c r="R184" s="26"/>
    </row>
    <row r="185" spans="12:18" x14ac:dyDescent="0.25">
      <c r="L185" s="17">
        <v>41274</v>
      </c>
      <c r="M185" s="18">
        <v>130.707198757675</v>
      </c>
      <c r="N185" s="19">
        <v>40527</v>
      </c>
      <c r="O185" s="20">
        <v>123.94507988048299</v>
      </c>
      <c r="P185" s="25"/>
      <c r="Q185" s="26"/>
      <c r="R185" s="26"/>
    </row>
    <row r="186" spans="12:18" x14ac:dyDescent="0.25">
      <c r="L186" s="17">
        <v>41305</v>
      </c>
      <c r="M186" s="18">
        <v>129.63510804646</v>
      </c>
      <c r="N186" s="19">
        <v>40558</v>
      </c>
      <c r="O186" s="20">
        <v>124.663430903937</v>
      </c>
      <c r="P186" s="25"/>
      <c r="Q186" s="26"/>
      <c r="R186" s="25"/>
    </row>
    <row r="187" spans="12:18" x14ac:dyDescent="0.25">
      <c r="L187" s="17">
        <v>41333</v>
      </c>
      <c r="M187" s="18">
        <v>128.321366919958</v>
      </c>
      <c r="N187" s="19">
        <v>40589</v>
      </c>
      <c r="O187" s="20">
        <v>126.203546153478</v>
      </c>
      <c r="P187" s="25"/>
      <c r="Q187" s="26"/>
      <c r="R187" s="25"/>
    </row>
    <row r="188" spans="12:18" x14ac:dyDescent="0.25">
      <c r="L188" s="17">
        <v>41364</v>
      </c>
      <c r="M188" s="18">
        <v>127.911891901915</v>
      </c>
      <c r="N188" s="19">
        <v>40617</v>
      </c>
      <c r="O188" s="20">
        <v>126.23678925932199</v>
      </c>
      <c r="P188" s="25"/>
      <c r="Q188" s="26"/>
      <c r="R188" s="25"/>
    </row>
    <row r="189" spans="12:18" x14ac:dyDescent="0.25">
      <c r="L189" s="17">
        <v>41394</v>
      </c>
      <c r="M189" s="18">
        <v>129.860270193324</v>
      </c>
      <c r="N189" s="19">
        <v>40648</v>
      </c>
      <c r="O189" s="20">
        <v>125.768949622875</v>
      </c>
      <c r="P189" s="25"/>
      <c r="Q189" s="26"/>
      <c r="R189" s="25"/>
    </row>
    <row r="190" spans="12:18" x14ac:dyDescent="0.25">
      <c r="L190" s="17">
        <v>41425</v>
      </c>
      <c r="M190" s="18">
        <v>132.24390992075101</v>
      </c>
      <c r="N190" s="19">
        <v>40678</v>
      </c>
      <c r="O190" s="20">
        <v>125.799431782177</v>
      </c>
      <c r="P190" s="25"/>
      <c r="Q190" s="26"/>
      <c r="R190" s="25"/>
    </row>
    <row r="191" spans="12:18" x14ac:dyDescent="0.25">
      <c r="L191" s="17">
        <v>41455</v>
      </c>
      <c r="M191" s="18">
        <v>134.61795088678099</v>
      </c>
      <c r="N191" s="19">
        <v>40709</v>
      </c>
      <c r="O191" s="20">
        <v>126.08923793072699</v>
      </c>
      <c r="P191" s="25"/>
      <c r="Q191" s="26"/>
      <c r="R191" s="25"/>
    </row>
    <row r="192" spans="12:18" x14ac:dyDescent="0.25">
      <c r="L192" s="17">
        <v>41486</v>
      </c>
      <c r="M192" s="18">
        <v>135.796689949106</v>
      </c>
      <c r="N192" s="19">
        <v>40739</v>
      </c>
      <c r="O192" s="20">
        <v>125.785592001884</v>
      </c>
      <c r="P192" s="25"/>
      <c r="Q192" s="26"/>
      <c r="R192" s="25"/>
    </row>
    <row r="193" spans="12:18" x14ac:dyDescent="0.25">
      <c r="L193" s="17">
        <v>41517</v>
      </c>
      <c r="M193" s="18">
        <v>136.706749851598</v>
      </c>
      <c r="N193" s="19">
        <v>40770</v>
      </c>
      <c r="O193" s="20">
        <v>125.946238910202</v>
      </c>
      <c r="P193" s="25"/>
      <c r="Q193" s="26"/>
      <c r="R193" s="25"/>
    </row>
    <row r="194" spans="12:18" x14ac:dyDescent="0.25">
      <c r="L194" s="17">
        <v>41547</v>
      </c>
      <c r="M194" s="18">
        <v>137.43315161858899</v>
      </c>
      <c r="N194" s="19">
        <v>40801</v>
      </c>
      <c r="O194" s="20">
        <v>127.66506162912199</v>
      </c>
      <c r="P194" s="25"/>
      <c r="Q194" s="26"/>
      <c r="R194" s="25"/>
    </row>
    <row r="195" spans="12:18" x14ac:dyDescent="0.25">
      <c r="L195" s="17">
        <v>41578</v>
      </c>
      <c r="M195" s="18">
        <v>137.874738496596</v>
      </c>
      <c r="N195" s="19">
        <v>40831</v>
      </c>
      <c r="O195" s="20">
        <v>130.10217686052701</v>
      </c>
      <c r="P195" s="25"/>
      <c r="Q195" s="26"/>
      <c r="R195" s="25"/>
    </row>
    <row r="196" spans="12:18" x14ac:dyDescent="0.25">
      <c r="L196" s="17">
        <v>41608</v>
      </c>
      <c r="M196" s="18">
        <v>138.62671972114299</v>
      </c>
      <c r="N196" s="19">
        <v>40862</v>
      </c>
      <c r="O196" s="20">
        <v>132.40640048422699</v>
      </c>
      <c r="P196" s="25"/>
      <c r="Q196" s="26"/>
      <c r="R196" s="25"/>
    </row>
    <row r="197" spans="12:18" x14ac:dyDescent="0.25">
      <c r="L197" s="17">
        <v>41639</v>
      </c>
      <c r="M197" s="18">
        <v>139.85961377156301</v>
      </c>
      <c r="N197" s="19">
        <v>40892</v>
      </c>
      <c r="O197" s="20">
        <v>133.53601618389899</v>
      </c>
      <c r="P197" s="25"/>
      <c r="Q197" s="27"/>
      <c r="R197" s="25"/>
    </row>
    <row r="198" spans="12:18" x14ac:dyDescent="0.25">
      <c r="L198" s="17">
        <v>41670</v>
      </c>
      <c r="M198" s="18">
        <v>142.167762313537</v>
      </c>
      <c r="N198" s="19">
        <v>40923</v>
      </c>
      <c r="O198" s="20">
        <v>134.087159361727</v>
      </c>
      <c r="P198" s="25"/>
      <c r="Q198" s="26"/>
      <c r="R198" s="25"/>
    </row>
    <row r="199" spans="12:18" x14ac:dyDescent="0.25">
      <c r="L199" s="17">
        <v>41698</v>
      </c>
      <c r="M199" s="18">
        <v>143.176712376186</v>
      </c>
      <c r="N199" s="19">
        <v>40954</v>
      </c>
      <c r="O199" s="20">
        <v>132.962481522106</v>
      </c>
      <c r="P199" s="25"/>
      <c r="Q199" s="26"/>
      <c r="R199" s="25"/>
    </row>
    <row r="200" spans="12:18" x14ac:dyDescent="0.25">
      <c r="L200" s="17">
        <v>41729</v>
      </c>
      <c r="M200" s="18">
        <v>143.82884720384601</v>
      </c>
      <c r="N200" s="19">
        <v>40983</v>
      </c>
      <c r="O200" s="20">
        <v>131.073177203331</v>
      </c>
      <c r="P200" s="25"/>
      <c r="Q200" s="26"/>
      <c r="R200" s="25"/>
    </row>
    <row r="201" spans="12:18" x14ac:dyDescent="0.25">
      <c r="L201" s="17">
        <v>41759</v>
      </c>
      <c r="M201" s="18">
        <v>143.99888178271399</v>
      </c>
      <c r="N201" s="19">
        <v>41014</v>
      </c>
      <c r="O201" s="20">
        <v>130.223557829149</v>
      </c>
      <c r="P201" s="25"/>
      <c r="Q201" s="26"/>
      <c r="R201" s="25"/>
    </row>
    <row r="202" spans="12:18" x14ac:dyDescent="0.25">
      <c r="L202" s="17">
        <v>41790</v>
      </c>
      <c r="M202" s="18">
        <v>146.060186267441</v>
      </c>
      <c r="N202" s="19">
        <v>41044</v>
      </c>
      <c r="O202" s="20">
        <v>130.567485139029</v>
      </c>
      <c r="P202" s="25"/>
      <c r="Q202" s="26"/>
      <c r="R202" s="25"/>
    </row>
    <row r="203" spans="12:18" x14ac:dyDescent="0.25">
      <c r="L203" s="17">
        <v>41820</v>
      </c>
      <c r="M203" s="18">
        <v>148.21384885078399</v>
      </c>
      <c r="N203" s="19">
        <v>41075</v>
      </c>
      <c r="O203" s="20">
        <v>132.186537342403</v>
      </c>
      <c r="P203" s="25"/>
      <c r="Q203" s="26"/>
      <c r="R203" s="25"/>
    </row>
    <row r="204" spans="12:18" x14ac:dyDescent="0.25">
      <c r="L204" s="17">
        <v>41851</v>
      </c>
      <c r="M204" s="18">
        <v>150.91151350781701</v>
      </c>
      <c r="N204" s="19">
        <v>41105</v>
      </c>
      <c r="O204" s="20">
        <v>133.865948523898</v>
      </c>
      <c r="P204" s="25"/>
      <c r="Q204" s="26"/>
      <c r="R204" s="25"/>
    </row>
    <row r="205" spans="12:18" x14ac:dyDescent="0.25">
      <c r="L205" s="17">
        <v>41882</v>
      </c>
      <c r="M205" s="18">
        <v>152.29404861480501</v>
      </c>
      <c r="N205" s="19">
        <v>41136</v>
      </c>
      <c r="O205" s="20">
        <v>135.64701799913601</v>
      </c>
      <c r="P205" s="25"/>
      <c r="Q205" s="26"/>
      <c r="R205" s="25"/>
    </row>
    <row r="206" spans="12:18" x14ac:dyDescent="0.25">
      <c r="L206" s="17">
        <v>41912</v>
      </c>
      <c r="M206" s="18">
        <v>153.713327948059</v>
      </c>
      <c r="N206" s="19">
        <v>41167</v>
      </c>
      <c r="O206" s="20">
        <v>137.02881737906401</v>
      </c>
      <c r="P206" s="25"/>
      <c r="Q206" s="26"/>
      <c r="R206" s="25"/>
    </row>
    <row r="207" spans="12:18" x14ac:dyDescent="0.25">
      <c r="L207" s="17">
        <v>41943</v>
      </c>
      <c r="M207" s="18">
        <v>154.33566600879601</v>
      </c>
      <c r="N207" s="19">
        <v>41197</v>
      </c>
      <c r="O207" s="20">
        <v>138.04407093421199</v>
      </c>
      <c r="P207" s="25"/>
      <c r="Q207" s="26"/>
      <c r="R207" s="25"/>
    </row>
    <row r="208" spans="12:18" x14ac:dyDescent="0.25">
      <c r="L208" s="17">
        <v>41973</v>
      </c>
      <c r="M208" s="18">
        <v>155.59619825367</v>
      </c>
      <c r="N208" s="19">
        <v>41228</v>
      </c>
      <c r="O208" s="20">
        <v>138.76081606557099</v>
      </c>
      <c r="P208" s="25"/>
      <c r="Q208" s="26"/>
      <c r="R208" s="25"/>
    </row>
    <row r="209" spans="12:18" x14ac:dyDescent="0.25">
      <c r="L209" s="17">
        <v>42004</v>
      </c>
      <c r="M209" s="18">
        <v>156.34208918728601</v>
      </c>
      <c r="N209" s="19">
        <v>41258</v>
      </c>
      <c r="O209" s="20">
        <v>139.69805786215099</v>
      </c>
      <c r="P209" s="25"/>
      <c r="Q209" s="26"/>
      <c r="R209" s="25"/>
    </row>
    <row r="210" spans="12:18" x14ac:dyDescent="0.25">
      <c r="L210" s="17">
        <v>42035</v>
      </c>
      <c r="M210" s="18">
        <v>157.904837859016</v>
      </c>
      <c r="N210" s="19">
        <v>41289</v>
      </c>
      <c r="O210" s="20">
        <v>139.89385274553001</v>
      </c>
      <c r="P210" s="25"/>
      <c r="Q210" s="25"/>
      <c r="R210" s="25"/>
    </row>
    <row r="211" spans="12:18" x14ac:dyDescent="0.25">
      <c r="L211" s="17">
        <v>42063</v>
      </c>
      <c r="M211" s="18">
        <v>158.26473550467699</v>
      </c>
      <c r="N211" s="19">
        <v>41320</v>
      </c>
      <c r="O211" s="20">
        <v>140.511247911054</v>
      </c>
      <c r="P211" s="25"/>
      <c r="Q211" s="25"/>
      <c r="R211" s="25"/>
    </row>
    <row r="212" spans="12:18" x14ac:dyDescent="0.25">
      <c r="L212" s="17">
        <v>42094</v>
      </c>
      <c r="M212" s="18">
        <v>159.438250917266</v>
      </c>
      <c r="N212" s="19">
        <v>41348</v>
      </c>
      <c r="O212" s="20">
        <v>141.56085490805199</v>
      </c>
      <c r="P212" s="25"/>
      <c r="Q212" s="25"/>
      <c r="R212" s="25"/>
    </row>
    <row r="213" spans="12:18" x14ac:dyDescent="0.25">
      <c r="L213" s="17">
        <v>42124</v>
      </c>
      <c r="M213" s="18">
        <v>160.19434945837801</v>
      </c>
      <c r="N213" s="19">
        <v>41379</v>
      </c>
      <c r="O213" s="20">
        <v>143.34798451351301</v>
      </c>
      <c r="P213" s="25"/>
      <c r="Q213" s="25"/>
      <c r="R213" s="25"/>
    </row>
    <row r="214" spans="12:18" x14ac:dyDescent="0.25">
      <c r="L214" s="17">
        <v>42155</v>
      </c>
      <c r="M214" s="18">
        <v>162.68903733849999</v>
      </c>
      <c r="N214" s="19">
        <v>41409</v>
      </c>
      <c r="O214" s="20">
        <v>145.91752495987501</v>
      </c>
      <c r="P214" s="25"/>
      <c r="Q214" s="25"/>
      <c r="R214" s="25"/>
    </row>
    <row r="215" spans="12:18" x14ac:dyDescent="0.25">
      <c r="L215" s="17">
        <v>42185</v>
      </c>
      <c r="M215" s="18">
        <v>164.88717990898701</v>
      </c>
      <c r="N215" s="19">
        <v>41440</v>
      </c>
      <c r="O215" s="20">
        <v>147.95713167850101</v>
      </c>
      <c r="P215" s="25"/>
      <c r="Q215" s="25"/>
      <c r="R215" s="25"/>
    </row>
    <row r="216" spans="12:18" x14ac:dyDescent="0.25">
      <c r="L216" s="17">
        <v>42216</v>
      </c>
      <c r="M216" s="18">
        <v>167.26737594609</v>
      </c>
      <c r="N216" s="19">
        <v>41470</v>
      </c>
      <c r="O216" s="20">
        <v>150.629713036514</v>
      </c>
      <c r="P216" s="25"/>
      <c r="Q216" s="25"/>
      <c r="R216" s="25"/>
    </row>
    <row r="217" spans="12:18" x14ac:dyDescent="0.25">
      <c r="L217" s="17">
        <v>42247</v>
      </c>
      <c r="M217" s="18">
        <v>168.348023019967</v>
      </c>
      <c r="N217" s="19">
        <v>41501</v>
      </c>
      <c r="O217" s="20">
        <v>151.54903753592299</v>
      </c>
      <c r="P217" s="25"/>
      <c r="Q217" s="25"/>
      <c r="R217" s="25"/>
    </row>
    <row r="218" spans="12:18" x14ac:dyDescent="0.25">
      <c r="L218" s="17">
        <v>42277</v>
      </c>
      <c r="M218" s="18">
        <v>168.08306491133001</v>
      </c>
      <c r="N218" s="19">
        <v>41532</v>
      </c>
      <c r="O218" s="20">
        <v>153.730017152687</v>
      </c>
      <c r="P218" s="25"/>
      <c r="Q218" s="25"/>
      <c r="R218" s="25"/>
    </row>
    <row r="219" spans="12:18" x14ac:dyDescent="0.25">
      <c r="L219" s="17">
        <v>42308</v>
      </c>
      <c r="M219" s="18">
        <v>166.963379449228</v>
      </c>
      <c r="N219" s="19">
        <v>41562</v>
      </c>
      <c r="O219" s="20">
        <v>154.471645467754</v>
      </c>
      <c r="P219" s="25"/>
      <c r="Q219" s="25"/>
      <c r="R219" s="25"/>
    </row>
    <row r="220" spans="12:18" x14ac:dyDescent="0.25">
      <c r="L220" s="17">
        <v>42338</v>
      </c>
      <c r="M220" s="18">
        <v>167.08226017689299</v>
      </c>
      <c r="N220" s="19">
        <v>41593</v>
      </c>
      <c r="O220" s="20">
        <v>155.76849783982999</v>
      </c>
      <c r="P220" s="25"/>
      <c r="Q220" s="25"/>
      <c r="R220" s="25"/>
    </row>
    <row r="221" spans="12:18" x14ac:dyDescent="0.25">
      <c r="L221" s="17">
        <v>42369</v>
      </c>
      <c r="M221" s="18">
        <v>168.89264840226099</v>
      </c>
      <c r="N221" s="19">
        <v>41623</v>
      </c>
      <c r="O221" s="20">
        <v>154.87965617265201</v>
      </c>
      <c r="P221" s="25"/>
      <c r="Q221" s="25"/>
      <c r="R221" s="25"/>
    </row>
    <row r="222" spans="12:18" x14ac:dyDescent="0.25">
      <c r="L222" s="17">
        <v>42400</v>
      </c>
      <c r="M222" s="18">
        <v>172.53412714621001</v>
      </c>
      <c r="N222" s="19">
        <v>41654</v>
      </c>
      <c r="O222" s="20">
        <v>155.099817343387</v>
      </c>
      <c r="P222" s="25"/>
      <c r="Q222" s="25"/>
      <c r="R222" s="25"/>
    </row>
    <row r="223" spans="12:18" x14ac:dyDescent="0.25">
      <c r="L223" s="17">
        <v>42429</v>
      </c>
      <c r="M223" s="18">
        <v>174.169267408655</v>
      </c>
      <c r="N223" s="19">
        <v>41685</v>
      </c>
      <c r="O223" s="20">
        <v>155.13301010915501</v>
      </c>
      <c r="P223" s="25"/>
      <c r="Q223" s="25"/>
      <c r="R223" s="25"/>
    </row>
    <row r="224" spans="12:18" x14ac:dyDescent="0.25">
      <c r="L224" s="17">
        <v>42460</v>
      </c>
      <c r="M224" s="18">
        <v>174.32358554673201</v>
      </c>
      <c r="N224" s="19">
        <v>41713</v>
      </c>
      <c r="O224" s="20">
        <v>156.50931526195799</v>
      </c>
      <c r="P224" s="25"/>
      <c r="Q224" s="25"/>
      <c r="R224" s="25"/>
    </row>
    <row r="225" spans="12:18" x14ac:dyDescent="0.25">
      <c r="L225" s="17">
        <v>42490</v>
      </c>
      <c r="M225" s="18">
        <v>172.898728495141</v>
      </c>
      <c r="N225" s="19">
        <v>41744</v>
      </c>
      <c r="O225" s="20">
        <v>157.44619602446301</v>
      </c>
      <c r="P225" s="25"/>
      <c r="Q225" s="25"/>
      <c r="R225" s="25"/>
    </row>
    <row r="226" spans="12:18" x14ac:dyDescent="0.25">
      <c r="L226" s="17">
        <v>42521</v>
      </c>
      <c r="M226" s="18">
        <v>173.95633528025499</v>
      </c>
      <c r="N226" s="19">
        <v>41774</v>
      </c>
      <c r="O226" s="20">
        <v>157.20109800904399</v>
      </c>
      <c r="P226" s="25"/>
      <c r="Q226" s="25"/>
      <c r="R226" s="25"/>
    </row>
    <row r="227" spans="12:18" x14ac:dyDescent="0.25">
      <c r="L227" s="17">
        <v>42551</v>
      </c>
      <c r="M227" s="18">
        <v>176.21037275439599</v>
      </c>
      <c r="N227" s="19">
        <v>41805</v>
      </c>
      <c r="O227" s="20">
        <v>156.82649984352599</v>
      </c>
      <c r="P227" s="25"/>
      <c r="Q227" s="25"/>
      <c r="R227" s="25"/>
    </row>
    <row r="228" spans="12:18" x14ac:dyDescent="0.25">
      <c r="L228" s="17">
        <v>42582</v>
      </c>
      <c r="M228" s="18">
        <v>180.230588905715</v>
      </c>
      <c r="N228" s="19">
        <v>41835</v>
      </c>
      <c r="O228" s="20">
        <v>156.53863277587999</v>
      </c>
      <c r="P228" s="25"/>
      <c r="Q228" s="25"/>
      <c r="R228" s="25"/>
    </row>
    <row r="229" spans="12:18" x14ac:dyDescent="0.25">
      <c r="L229" s="17">
        <v>42613</v>
      </c>
      <c r="M229" s="18">
        <v>182.644104934311</v>
      </c>
      <c r="N229" s="19">
        <v>41866</v>
      </c>
      <c r="O229" s="20">
        <v>159.72027838199401</v>
      </c>
      <c r="P229" s="25"/>
      <c r="Q229" s="25"/>
      <c r="R229" s="25"/>
    </row>
    <row r="230" spans="12:18" x14ac:dyDescent="0.25">
      <c r="L230" s="17">
        <v>42643</v>
      </c>
      <c r="M230" s="18">
        <v>184.27914179381699</v>
      </c>
      <c r="N230" s="19">
        <v>41897</v>
      </c>
      <c r="O230" s="20">
        <v>162.632197872495</v>
      </c>
      <c r="P230" s="25"/>
      <c r="Q230" s="25"/>
      <c r="R230" s="26"/>
    </row>
    <row r="231" spans="12:18" x14ac:dyDescent="0.25">
      <c r="L231" s="17">
        <v>42674</v>
      </c>
      <c r="M231" s="18">
        <v>183.727444155585</v>
      </c>
      <c r="N231" s="19">
        <v>41927</v>
      </c>
      <c r="O231" s="20">
        <v>166.15077690333601</v>
      </c>
      <c r="P231" s="25"/>
      <c r="Q231" s="25"/>
      <c r="R231" s="26"/>
    </row>
    <row r="232" spans="12:18" x14ac:dyDescent="0.25">
      <c r="L232" s="17">
        <v>42704</v>
      </c>
      <c r="M232" s="18">
        <v>183.88475850130899</v>
      </c>
      <c r="N232" s="19">
        <v>41958</v>
      </c>
      <c r="O232" s="20">
        <v>167.737352584153</v>
      </c>
      <c r="P232" s="25"/>
      <c r="Q232" s="25"/>
      <c r="R232" s="26"/>
    </row>
    <row r="233" spans="12:18" x14ac:dyDescent="0.25">
      <c r="L233" s="17">
        <v>42735</v>
      </c>
      <c r="M233" s="18">
        <v>185.118348625669</v>
      </c>
      <c r="N233" s="19">
        <v>41988</v>
      </c>
      <c r="O233" s="20">
        <v>171.03122219393501</v>
      </c>
      <c r="P233" s="25"/>
      <c r="Q233" s="25"/>
      <c r="R233" s="26"/>
    </row>
    <row r="234" spans="12:18" x14ac:dyDescent="0.25">
      <c r="L234" s="17">
        <v>42766</v>
      </c>
      <c r="M234" s="18">
        <v>188.90142482926299</v>
      </c>
      <c r="N234" s="19">
        <v>42019</v>
      </c>
      <c r="O234" s="20">
        <v>173.79062745176401</v>
      </c>
      <c r="P234" s="25"/>
      <c r="Q234" s="25"/>
      <c r="R234" s="26"/>
    </row>
    <row r="235" spans="12:18" x14ac:dyDescent="0.25">
      <c r="L235" s="17">
        <v>42794</v>
      </c>
      <c r="M235" s="18">
        <v>192.96782060931</v>
      </c>
      <c r="N235" s="19">
        <v>42050</v>
      </c>
      <c r="O235" s="20">
        <v>176.62420435947399</v>
      </c>
      <c r="P235" s="25"/>
      <c r="Q235" s="25"/>
      <c r="R235" s="26"/>
    </row>
    <row r="236" spans="12:18" x14ac:dyDescent="0.25">
      <c r="L236" s="17">
        <v>42825</v>
      </c>
      <c r="M236" s="18">
        <v>195.34359547625101</v>
      </c>
      <c r="N236" s="19">
        <v>42078</v>
      </c>
      <c r="O236" s="20">
        <v>176.12284957526799</v>
      </c>
      <c r="P236" s="25"/>
      <c r="Q236" s="25"/>
      <c r="R236" s="26"/>
    </row>
    <row r="237" spans="12:18" x14ac:dyDescent="0.25">
      <c r="L237" s="17">
        <v>42855</v>
      </c>
      <c r="M237" s="18">
        <v>196.872434755586</v>
      </c>
      <c r="N237" s="19">
        <v>42109</v>
      </c>
      <c r="O237" s="20">
        <v>177.28551723323599</v>
      </c>
      <c r="P237" s="25"/>
      <c r="Q237" s="25"/>
      <c r="R237" s="26"/>
    </row>
    <row r="238" spans="12:18" x14ac:dyDescent="0.25">
      <c r="L238" s="17">
        <v>42886</v>
      </c>
      <c r="M238" s="18">
        <v>199.60616827524299</v>
      </c>
      <c r="N238" s="19">
        <v>42139</v>
      </c>
      <c r="O238" s="20">
        <v>178.11737796923299</v>
      </c>
      <c r="P238" s="25"/>
      <c r="Q238" s="25"/>
      <c r="R238" s="26"/>
    </row>
    <row r="239" spans="12:18" x14ac:dyDescent="0.25">
      <c r="L239" s="17">
        <v>42916</v>
      </c>
      <c r="M239" s="18">
        <v>204.52761995905101</v>
      </c>
      <c r="N239" s="19">
        <v>42170</v>
      </c>
      <c r="O239" s="20">
        <v>180.095679847112</v>
      </c>
      <c r="P239" s="25"/>
      <c r="Q239" s="25"/>
      <c r="R239" s="26"/>
    </row>
    <row r="240" spans="12:18" x14ac:dyDescent="0.25">
      <c r="L240" s="17">
        <v>42947</v>
      </c>
      <c r="M240" s="18">
        <v>208.039431250207</v>
      </c>
      <c r="N240" s="19">
        <v>42200</v>
      </c>
      <c r="O240" s="20">
        <v>179.74903633131399</v>
      </c>
      <c r="P240" s="25"/>
      <c r="Q240" s="25"/>
      <c r="R240" s="26"/>
    </row>
    <row r="241" spans="12:18" x14ac:dyDescent="0.25">
      <c r="L241" s="17">
        <v>42978</v>
      </c>
      <c r="M241" s="18">
        <v>208.71608294354999</v>
      </c>
      <c r="N241" s="19">
        <v>42231</v>
      </c>
      <c r="O241" s="20">
        <v>179.463703688138</v>
      </c>
      <c r="P241" s="25"/>
      <c r="Q241" s="25"/>
      <c r="R241" s="26"/>
    </row>
    <row r="242" spans="12:18" x14ac:dyDescent="0.25">
      <c r="L242" s="17">
        <v>43008</v>
      </c>
      <c r="M242" s="18">
        <v>206.189936657755</v>
      </c>
      <c r="N242" s="19">
        <v>42262</v>
      </c>
      <c r="O242" s="20">
        <v>180.399026020241</v>
      </c>
      <c r="P242" s="25"/>
      <c r="Q242" s="25"/>
      <c r="R242" s="26"/>
    </row>
    <row r="243" spans="12:18" x14ac:dyDescent="0.25">
      <c r="L243" s="17">
        <v>43039</v>
      </c>
      <c r="M243" s="18">
        <v>204.40770025038401</v>
      </c>
      <c r="N243" s="19">
        <v>42292</v>
      </c>
      <c r="O243" s="20">
        <v>180.47542627518399</v>
      </c>
      <c r="P243" s="25"/>
      <c r="Q243" s="25"/>
      <c r="R243" s="26"/>
    </row>
    <row r="244" spans="12:18" x14ac:dyDescent="0.25">
      <c r="L244" s="17">
        <v>43069</v>
      </c>
      <c r="M244" s="18">
        <v>205.68361502051999</v>
      </c>
      <c r="N244" s="19">
        <v>42323</v>
      </c>
      <c r="O244" s="20">
        <v>181.82260123939199</v>
      </c>
      <c r="P244" s="25"/>
      <c r="Q244" s="25"/>
      <c r="R244" s="26"/>
    </row>
    <row r="245" spans="12:18" x14ac:dyDescent="0.25">
      <c r="L245" s="17">
        <v>43100</v>
      </c>
      <c r="M245" s="18">
        <v>209.11597497462</v>
      </c>
      <c r="N245" s="19">
        <v>42353</v>
      </c>
      <c r="O245" s="20">
        <v>182.168858160247</v>
      </c>
      <c r="P245" s="25"/>
      <c r="Q245" s="25"/>
      <c r="R245" s="26"/>
    </row>
    <row r="246" spans="12:18" x14ac:dyDescent="0.25">
      <c r="L246" s="17">
        <v>43131</v>
      </c>
      <c r="M246" s="18">
        <v>213.45688626661499</v>
      </c>
      <c r="N246" s="19">
        <v>42384</v>
      </c>
      <c r="O246" s="20">
        <v>183.82865458075</v>
      </c>
      <c r="P246" s="25"/>
      <c r="Q246" s="25"/>
      <c r="R246" s="26"/>
    </row>
    <row r="247" spans="12:18" x14ac:dyDescent="0.25">
      <c r="L247" s="17">
        <v>43159</v>
      </c>
      <c r="M247" s="18">
        <v>213.40268488365899</v>
      </c>
      <c r="N247" s="19">
        <v>42415</v>
      </c>
      <c r="O247" s="20">
        <v>182.79363982487101</v>
      </c>
      <c r="P247" s="25"/>
      <c r="Q247" s="25"/>
      <c r="R247" s="26"/>
    </row>
    <row r="248" spans="12:18" x14ac:dyDescent="0.25">
      <c r="L248" s="17">
        <v>43190</v>
      </c>
      <c r="M248" s="18">
        <v>210.95315149958799</v>
      </c>
      <c r="N248" s="19">
        <v>42444</v>
      </c>
      <c r="O248" s="20">
        <v>182.045189034472</v>
      </c>
      <c r="P248" s="25"/>
      <c r="Q248" s="25"/>
      <c r="R248" s="26"/>
    </row>
    <row r="249" spans="12:18" x14ac:dyDescent="0.25">
      <c r="L249" s="17">
        <v>43220</v>
      </c>
      <c r="M249" s="18">
        <v>209.36235095881401</v>
      </c>
      <c r="N249" s="19">
        <v>42475</v>
      </c>
      <c r="O249" s="20">
        <v>182.15833793739401</v>
      </c>
      <c r="P249" s="25"/>
      <c r="Q249" s="25"/>
      <c r="R249" s="26"/>
    </row>
    <row r="250" spans="12:18" x14ac:dyDescent="0.25">
      <c r="L250" s="17">
        <v>43251</v>
      </c>
      <c r="M250" s="18">
        <v>211.93482664623701</v>
      </c>
      <c r="N250" s="19">
        <v>42505</v>
      </c>
      <c r="O250" s="20">
        <v>184.93272272847901</v>
      </c>
      <c r="P250" s="25"/>
      <c r="Q250" s="25"/>
      <c r="R250" s="26"/>
    </row>
    <row r="251" spans="12:18" x14ac:dyDescent="0.25">
      <c r="L251" s="17">
        <v>43281</v>
      </c>
      <c r="M251" s="18">
        <v>216.729817949211</v>
      </c>
      <c r="N251" s="19">
        <v>42536</v>
      </c>
      <c r="O251" s="20">
        <v>187.89675137454</v>
      </c>
      <c r="P251" s="25"/>
      <c r="Q251" s="25"/>
      <c r="R251" s="26"/>
    </row>
    <row r="252" spans="12:18" x14ac:dyDescent="0.25">
      <c r="L252" s="17">
        <v>43312</v>
      </c>
      <c r="M252" s="28">
        <v>219.702975219199</v>
      </c>
      <c r="N252" s="19">
        <v>42566</v>
      </c>
      <c r="O252" s="20">
        <v>190.38339553677699</v>
      </c>
      <c r="P252" s="25"/>
      <c r="Q252" s="25"/>
      <c r="R252" s="26"/>
    </row>
    <row r="253" spans="12:18" x14ac:dyDescent="0.25">
      <c r="L253" s="17">
        <v>43343</v>
      </c>
      <c r="M253" s="18">
        <v>220.904612860507</v>
      </c>
      <c r="N253" s="19">
        <v>42597</v>
      </c>
      <c r="O253" s="20">
        <v>191.67626936180301</v>
      </c>
      <c r="P253" s="25"/>
      <c r="Q253" s="25"/>
    </row>
    <row r="254" spans="12:18" x14ac:dyDescent="0.25">
      <c r="L254" s="17">
        <v>43373</v>
      </c>
      <c r="M254" s="18">
        <v>219.65795297780201</v>
      </c>
      <c r="N254" s="19">
        <v>42628</v>
      </c>
      <c r="O254" s="20">
        <v>192.123200100563</v>
      </c>
      <c r="P254" s="25"/>
      <c r="Q254" s="25"/>
    </row>
    <row r="255" spans="12:18" x14ac:dyDescent="0.25">
      <c r="L255" s="17">
        <v>43404</v>
      </c>
      <c r="M255" s="18">
        <v>220.277124689152</v>
      </c>
      <c r="N255" s="19">
        <v>42658</v>
      </c>
      <c r="O255" s="20">
        <v>192.85403023994499</v>
      </c>
      <c r="P255" s="25"/>
      <c r="Q255" s="25"/>
    </row>
    <row r="256" spans="12:18" x14ac:dyDescent="0.25">
      <c r="L256" s="17">
        <v>43434</v>
      </c>
      <c r="M256" s="18">
        <v>221.87052724265999</v>
      </c>
      <c r="N256" s="19">
        <v>42689</v>
      </c>
      <c r="O256" s="20">
        <v>192.79839071729299</v>
      </c>
      <c r="P256" s="25"/>
      <c r="Q256" s="25"/>
    </row>
    <row r="257" spans="12:15" x14ac:dyDescent="0.25">
      <c r="L257" s="17">
        <v>43465</v>
      </c>
      <c r="M257" s="18">
        <v>224.03910087494</v>
      </c>
      <c r="N257" s="19">
        <v>42719</v>
      </c>
      <c r="O257" s="20">
        <v>192.683007065624</v>
      </c>
    </row>
    <row r="258" spans="12:15" x14ac:dyDescent="0.25">
      <c r="L258" s="17">
        <v>43496</v>
      </c>
      <c r="M258" s="18">
        <v>225.494552688634</v>
      </c>
      <c r="N258" s="19">
        <v>42750</v>
      </c>
      <c r="O258" s="20">
        <v>190.74131776673599</v>
      </c>
    </row>
    <row r="259" spans="12:15" x14ac:dyDescent="0.25">
      <c r="L259" s="17">
        <v>43524</v>
      </c>
      <c r="M259" s="18">
        <v>225.5883854089</v>
      </c>
      <c r="N259" s="19">
        <v>42781</v>
      </c>
      <c r="O259" s="20">
        <v>189.69182326673101</v>
      </c>
    </row>
    <row r="260" spans="12:15" x14ac:dyDescent="0.25">
      <c r="L260" s="17">
        <v>43555</v>
      </c>
      <c r="M260" s="18">
        <v>225.96536835609299</v>
      </c>
      <c r="N260" s="19">
        <v>42809</v>
      </c>
      <c r="O260" s="20">
        <v>190.73488559512199</v>
      </c>
    </row>
    <row r="261" spans="12:15" x14ac:dyDescent="0.25">
      <c r="L261" s="17">
        <v>43585</v>
      </c>
      <c r="M261" s="18">
        <v>226.08534148944599</v>
      </c>
      <c r="N261" s="19">
        <v>42840</v>
      </c>
      <c r="O261" s="20">
        <v>193.29830899660399</v>
      </c>
    </row>
    <row r="262" spans="12:15" x14ac:dyDescent="0.25">
      <c r="L262" s="17">
        <v>43616</v>
      </c>
      <c r="M262" s="18">
        <v>227.9434840916</v>
      </c>
      <c r="N262" s="19">
        <v>42870</v>
      </c>
      <c r="O262" s="20">
        <v>196.41510665287399</v>
      </c>
    </row>
    <row r="263" spans="12:15" x14ac:dyDescent="0.25">
      <c r="L263" s="17">
        <v>43646</v>
      </c>
      <c r="M263" s="18">
        <v>229.47625572614399</v>
      </c>
      <c r="N263" s="19">
        <v>42901</v>
      </c>
      <c r="O263" s="20">
        <v>198.52415787656599</v>
      </c>
    </row>
    <row r="264" spans="12:15" x14ac:dyDescent="0.25">
      <c r="L264" s="17">
        <v>43677</v>
      </c>
      <c r="M264" s="18">
        <v>232.514563369504</v>
      </c>
      <c r="N264" s="19">
        <v>42931</v>
      </c>
      <c r="O264" s="20">
        <v>200.26069324913101</v>
      </c>
    </row>
    <row r="265" spans="12:15" x14ac:dyDescent="0.25">
      <c r="L265" s="17">
        <v>43708</v>
      </c>
      <c r="M265" s="18">
        <v>236.13349259959099</v>
      </c>
      <c r="N265" s="19">
        <v>42962</v>
      </c>
      <c r="O265" s="20">
        <v>201.98259004711699</v>
      </c>
    </row>
    <row r="266" spans="12:15" x14ac:dyDescent="0.25">
      <c r="L266" s="17">
        <v>43738</v>
      </c>
      <c r="M266" s="18">
        <v>237.68266928172699</v>
      </c>
      <c r="N266" s="19">
        <v>42993</v>
      </c>
      <c r="O266" s="20">
        <v>203.87013156426801</v>
      </c>
    </row>
    <row r="267" spans="12:15" x14ac:dyDescent="0.25">
      <c r="L267" s="17">
        <v>43768</v>
      </c>
      <c r="M267" s="18">
        <v>236.397042485708</v>
      </c>
      <c r="N267" s="19">
        <v>43023</v>
      </c>
      <c r="O267" s="20">
        <v>206.535207373482</v>
      </c>
    </row>
    <row r="268" spans="12:15" x14ac:dyDescent="0.25">
      <c r="L268" s="17">
        <v>43799</v>
      </c>
      <c r="M268" s="18">
        <v>234.86316897166901</v>
      </c>
      <c r="N268" s="19">
        <v>43054</v>
      </c>
      <c r="O268" s="20">
        <v>207.21856701341201</v>
      </c>
    </row>
    <row r="269" spans="12:15" x14ac:dyDescent="0.25">
      <c r="L269" s="17">
        <v>43829</v>
      </c>
      <c r="M269" s="18">
        <v>234.813026857446</v>
      </c>
      <c r="N269" s="19">
        <v>43084</v>
      </c>
      <c r="O269" s="20">
        <v>206.05072057823401</v>
      </c>
    </row>
    <row r="270" spans="12:15" x14ac:dyDescent="0.25">
      <c r="L270" s="17">
        <v>43861</v>
      </c>
      <c r="M270" s="18">
        <v>238.382530008667</v>
      </c>
      <c r="N270" s="19">
        <v>43115</v>
      </c>
      <c r="O270" s="20">
        <v>203.81398886111299</v>
      </c>
    </row>
    <row r="271" spans="12:15" x14ac:dyDescent="0.25">
      <c r="L271" s="17">
        <v>43890</v>
      </c>
      <c r="M271" s="18">
        <v>242.854581272649</v>
      </c>
      <c r="N271" s="19">
        <v>43146</v>
      </c>
      <c r="O271" s="20">
        <v>206.01848917189801</v>
      </c>
    </row>
    <row r="272" spans="12:15" x14ac:dyDescent="0.25">
      <c r="L272" s="17">
        <v>43921</v>
      </c>
      <c r="M272" s="18">
        <v>244.40774109263299</v>
      </c>
      <c r="N272" s="19">
        <v>43174</v>
      </c>
      <c r="O272" s="20">
        <v>211.085631708752</v>
      </c>
    </row>
    <row r="273" spans="12:15" x14ac:dyDescent="0.25">
      <c r="L273" s="17">
        <v>43951</v>
      </c>
      <c r="M273" s="18">
        <v>242.16752426473499</v>
      </c>
      <c r="N273" s="19">
        <v>43205</v>
      </c>
      <c r="O273" s="20">
        <v>216.61821255667701</v>
      </c>
    </row>
    <row r="274" spans="12:15" x14ac:dyDescent="0.25">
      <c r="L274" s="17">
        <v>43982</v>
      </c>
      <c r="M274" s="18">
        <v>238.67202336902599</v>
      </c>
      <c r="N274" s="19">
        <v>43235</v>
      </c>
      <c r="O274" s="20">
        <v>215.689385604183</v>
      </c>
    </row>
    <row r="275" spans="12:15" x14ac:dyDescent="0.25">
      <c r="L275" s="17">
        <v>44012</v>
      </c>
      <c r="M275" s="29">
        <v>237.040500612247</v>
      </c>
      <c r="N275" s="19">
        <v>43266</v>
      </c>
      <c r="O275" s="20">
        <v>212.533934830075</v>
      </c>
    </row>
    <row r="276" spans="12:15" x14ac:dyDescent="0.25">
      <c r="L276" s="17">
        <v>44043</v>
      </c>
      <c r="M276" s="18">
        <v>238.34670089724099</v>
      </c>
      <c r="N276" s="19">
        <v>43296</v>
      </c>
      <c r="O276" s="20">
        <v>211.023167826085</v>
      </c>
    </row>
    <row r="277" spans="12:15" x14ac:dyDescent="0.25">
      <c r="L277" s="17">
        <v>44074</v>
      </c>
      <c r="M277" s="18">
        <v>242.059547655514</v>
      </c>
      <c r="N277" s="19">
        <v>43327</v>
      </c>
      <c r="O277" s="20">
        <v>213.304251780703</v>
      </c>
    </row>
    <row r="278" spans="12:15" x14ac:dyDescent="0.25">
      <c r="L278" s="17">
        <v>44104</v>
      </c>
      <c r="M278" s="18">
        <v>247.446221289042</v>
      </c>
      <c r="N278" s="19">
        <v>43358</v>
      </c>
      <c r="O278" s="20">
        <v>215.90961426180101</v>
      </c>
    </row>
    <row r="279" spans="12:15" x14ac:dyDescent="0.25">
      <c r="L279" s="17">
        <v>44135</v>
      </c>
      <c r="M279" s="18">
        <v>253.41510592469299</v>
      </c>
      <c r="N279" s="19">
        <v>43388</v>
      </c>
      <c r="O279" s="20">
        <v>215.95450768832501</v>
      </c>
    </row>
    <row r="280" spans="12:15" x14ac:dyDescent="0.25">
      <c r="L280" s="17">
        <v>44165</v>
      </c>
      <c r="M280" s="18">
        <v>256.95782842993901</v>
      </c>
      <c r="N280" s="19">
        <v>43419</v>
      </c>
      <c r="O280" s="20">
        <v>215.16121736795401</v>
      </c>
    </row>
    <row r="281" spans="12:15" x14ac:dyDescent="0.25">
      <c r="L281" s="17">
        <v>44196</v>
      </c>
      <c r="M281" s="18">
        <v>257.25527407350398</v>
      </c>
      <c r="N281" s="19">
        <v>43449</v>
      </c>
      <c r="O281" s="20">
        <v>214.97224648587499</v>
      </c>
    </row>
    <row r="282" spans="12:15" x14ac:dyDescent="0.25">
      <c r="L282" s="17">
        <v>44227</v>
      </c>
      <c r="M282" s="18">
        <v>256.10655770239498</v>
      </c>
      <c r="N282" s="19">
        <v>43480</v>
      </c>
      <c r="O282" s="20">
        <v>216.459056630183</v>
      </c>
    </row>
    <row r="283" spans="12:15" x14ac:dyDescent="0.25">
      <c r="L283" s="17">
        <v>44255</v>
      </c>
      <c r="M283" s="18">
        <v>255.79413225159101</v>
      </c>
      <c r="N283" s="19">
        <v>43511</v>
      </c>
      <c r="O283" s="20">
        <v>219.13429838709999</v>
      </c>
    </row>
    <row r="284" spans="12:15" x14ac:dyDescent="0.25">
      <c r="L284" s="17">
        <v>44286</v>
      </c>
      <c r="M284" s="18">
        <v>259.09726915445299</v>
      </c>
      <c r="N284" s="19">
        <v>43539</v>
      </c>
      <c r="O284" s="20">
        <v>221.09633103587299</v>
      </c>
    </row>
    <row r="285" spans="12:15" x14ac:dyDescent="0.25">
      <c r="L285" s="17">
        <v>44316</v>
      </c>
      <c r="M285" s="18">
        <v>263.16524300184398</v>
      </c>
      <c r="N285" s="19">
        <v>43570</v>
      </c>
      <c r="O285" s="20">
        <v>224.549417516913</v>
      </c>
    </row>
    <row r="286" spans="12:15" x14ac:dyDescent="0.25">
      <c r="L286" s="17">
        <v>44347</v>
      </c>
      <c r="M286" s="18">
        <v>267.51085146559302</v>
      </c>
      <c r="N286" s="19">
        <v>43600</v>
      </c>
      <c r="O286" s="20">
        <v>227.44941328242899</v>
      </c>
    </row>
    <row r="287" spans="12:15" x14ac:dyDescent="0.25">
      <c r="L287" s="17">
        <v>44377</v>
      </c>
      <c r="M287" s="18">
        <v>270.92968707367999</v>
      </c>
      <c r="N287" s="19">
        <v>43631</v>
      </c>
      <c r="O287" s="20">
        <v>231.75315016832201</v>
      </c>
    </row>
    <row r="288" spans="12:15" x14ac:dyDescent="0.25">
      <c r="L288" s="17">
        <v>44408</v>
      </c>
      <c r="M288" s="18">
        <v>274.43651695461102</v>
      </c>
      <c r="N288" s="19">
        <v>43661</v>
      </c>
      <c r="O288" s="20">
        <v>233.47231245262299</v>
      </c>
    </row>
    <row r="289" spans="12:15" x14ac:dyDescent="0.25">
      <c r="L289" s="17">
        <v>44439</v>
      </c>
      <c r="M289" s="18">
        <v>278.93025078388399</v>
      </c>
      <c r="N289" s="19">
        <v>43692</v>
      </c>
      <c r="O289" s="20">
        <v>233.978588210536</v>
      </c>
    </row>
    <row r="290" spans="12:15" x14ac:dyDescent="0.25">
      <c r="L290" s="17">
        <v>44469</v>
      </c>
      <c r="M290" s="18">
        <v>282.53383416576099</v>
      </c>
      <c r="N290" s="19">
        <v>43723</v>
      </c>
      <c r="O290" s="20">
        <v>233.06752731173299</v>
      </c>
    </row>
    <row r="291" spans="12:15" x14ac:dyDescent="0.25">
      <c r="L291" s="17">
        <v>44500</v>
      </c>
      <c r="M291" s="18">
        <v>286.50768561706298</v>
      </c>
      <c r="N291" s="19">
        <v>43753</v>
      </c>
      <c r="O291" s="20">
        <v>232.476645929005</v>
      </c>
    </row>
    <row r="292" spans="12:15" x14ac:dyDescent="0.25">
      <c r="L292" s="17">
        <v>44530</v>
      </c>
      <c r="M292" s="18" t="s">
        <v>75</v>
      </c>
      <c r="N292" s="19">
        <v>43784</v>
      </c>
      <c r="O292" s="20">
        <v>232.29289151043301</v>
      </c>
    </row>
    <row r="293" spans="12:15" x14ac:dyDescent="0.25">
      <c r="L293" s="17">
        <v>44561</v>
      </c>
      <c r="M293" s="18" t="s">
        <v>75</v>
      </c>
      <c r="N293" s="19">
        <v>43814</v>
      </c>
      <c r="O293" s="20">
        <v>232.674694474982</v>
      </c>
    </row>
    <row r="294" spans="12:15" x14ac:dyDescent="0.25">
      <c r="L294" s="17">
        <v>44592</v>
      </c>
      <c r="M294" s="18" t="s">
        <v>75</v>
      </c>
      <c r="N294" s="19">
        <v>43845</v>
      </c>
      <c r="O294" s="20">
        <v>232.713284599019</v>
      </c>
    </row>
    <row r="295" spans="12:15" x14ac:dyDescent="0.25">
      <c r="L295" s="17">
        <v>44620</v>
      </c>
      <c r="M295" s="18" t="s">
        <v>75</v>
      </c>
      <c r="N295" s="19">
        <v>43876</v>
      </c>
      <c r="O295" s="20">
        <v>234.24372437809001</v>
      </c>
    </row>
    <row r="296" spans="12:15" x14ac:dyDescent="0.25">
      <c r="L296" s="17">
        <v>44651</v>
      </c>
      <c r="M296" s="18" t="s">
        <v>75</v>
      </c>
      <c r="N296" s="19">
        <v>43905</v>
      </c>
      <c r="O296" s="20">
        <v>235.766594964212</v>
      </c>
    </row>
    <row r="297" spans="12:15" x14ac:dyDescent="0.25">
      <c r="L297" s="17">
        <v>44681</v>
      </c>
      <c r="M297" s="18" t="s">
        <v>75</v>
      </c>
      <c r="N297" s="19">
        <v>43936</v>
      </c>
      <c r="O297" s="20">
        <v>237.43968734628999</v>
      </c>
    </row>
    <row r="298" spans="12:15" x14ac:dyDescent="0.25">
      <c r="L298" s="17">
        <v>44712</v>
      </c>
      <c r="M298" s="18" t="s">
        <v>75</v>
      </c>
      <c r="N298" s="19">
        <v>43966</v>
      </c>
      <c r="O298" s="20">
        <v>235.44217720405601</v>
      </c>
    </row>
    <row r="299" spans="12:15" x14ac:dyDescent="0.25">
      <c r="L299" s="17">
        <v>44742</v>
      </c>
      <c r="M299" s="18" t="s">
        <v>75</v>
      </c>
      <c r="N299" s="19">
        <v>43997</v>
      </c>
      <c r="O299" s="20">
        <v>233.47787025273701</v>
      </c>
    </row>
    <row r="300" spans="12:15" x14ac:dyDescent="0.25">
      <c r="L300" s="17">
        <v>44773</v>
      </c>
      <c r="M300" s="18" t="s">
        <v>75</v>
      </c>
      <c r="N300" s="19">
        <v>44027</v>
      </c>
      <c r="O300" s="20">
        <v>234.125570012228</v>
      </c>
    </row>
    <row r="301" spans="12:15" x14ac:dyDescent="0.25">
      <c r="L301" s="17">
        <v>44804</v>
      </c>
      <c r="M301" s="18" t="s">
        <v>75</v>
      </c>
      <c r="N301" s="19">
        <v>44058</v>
      </c>
      <c r="O301" s="20">
        <v>237.92557093581999</v>
      </c>
    </row>
    <row r="302" spans="12:15" x14ac:dyDescent="0.25">
      <c r="L302" s="17">
        <v>44834</v>
      </c>
      <c r="M302" s="18" t="s">
        <v>75</v>
      </c>
      <c r="N302" s="19">
        <v>44089</v>
      </c>
      <c r="O302" s="20">
        <v>243.69278499844799</v>
      </c>
    </row>
    <row r="303" spans="12:15" x14ac:dyDescent="0.25">
      <c r="L303" s="17">
        <v>44865</v>
      </c>
      <c r="M303" s="18" t="s">
        <v>75</v>
      </c>
      <c r="N303" s="19">
        <v>44119</v>
      </c>
      <c r="O303" s="20">
        <v>247.70138184605301</v>
      </c>
    </row>
    <row r="304" spans="12:15" x14ac:dyDescent="0.25">
      <c r="L304" s="17">
        <v>44895</v>
      </c>
      <c r="M304" s="18" t="s">
        <v>75</v>
      </c>
      <c r="N304" s="19">
        <v>44150</v>
      </c>
      <c r="O304" s="20">
        <v>252.56531662078299</v>
      </c>
    </row>
    <row r="305" spans="12:15" x14ac:dyDescent="0.25">
      <c r="L305" s="17">
        <v>44926</v>
      </c>
      <c r="M305" s="18" t="s">
        <v>75</v>
      </c>
      <c r="N305" s="19">
        <v>44180</v>
      </c>
      <c r="O305" s="20">
        <v>253.33671315861699</v>
      </c>
    </row>
    <row r="306" spans="12:15" x14ac:dyDescent="0.25">
      <c r="L306" s="17">
        <v>44957</v>
      </c>
      <c r="M306" s="18" t="s">
        <v>75</v>
      </c>
      <c r="N306" s="19">
        <v>44211</v>
      </c>
      <c r="O306" s="20">
        <v>252.78959793984399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>
        <v>250.263963713946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>
        <v>252.448243399473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>
        <v>255.03784691240801</v>
      </c>
    </row>
    <row r="310" spans="12:15" x14ac:dyDescent="0.25">
      <c r="N310" s="19">
        <v>44331</v>
      </c>
      <c r="O310" s="20">
        <v>258.702646431473</v>
      </c>
    </row>
    <row r="311" spans="12:15" x14ac:dyDescent="0.25">
      <c r="N311" s="19">
        <v>44362</v>
      </c>
      <c r="O311" s="20">
        <v>262.13580349724799</v>
      </c>
    </row>
    <row r="312" spans="12:15" x14ac:dyDescent="0.25">
      <c r="N312" s="19">
        <v>44392</v>
      </c>
      <c r="O312" s="20">
        <v>268.90797217100999</v>
      </c>
    </row>
    <row r="313" spans="12:15" x14ac:dyDescent="0.25">
      <c r="N313" s="19">
        <v>44423</v>
      </c>
      <c r="O313" s="20">
        <v>275.74496107323699</v>
      </c>
    </row>
    <row r="314" spans="12:15" x14ac:dyDescent="0.25">
      <c r="N314" s="19">
        <v>44454</v>
      </c>
      <c r="O314" s="20">
        <v>280.65876176730001</v>
      </c>
    </row>
    <row r="315" spans="12:15" x14ac:dyDescent="0.25">
      <c r="N315" s="19">
        <v>44484</v>
      </c>
      <c r="O315" s="20">
        <v>283.54816243754499</v>
      </c>
    </row>
    <row r="316" spans="12:15" x14ac:dyDescent="0.25">
      <c r="L316" s="17">
        <v>43861</v>
      </c>
      <c r="M316" s="134"/>
      <c r="N316" s="120">
        <v>43115</v>
      </c>
      <c r="O316" s="121" t="s">
        <v>75</v>
      </c>
    </row>
    <row r="317" spans="12:15" x14ac:dyDescent="0.25">
      <c r="L317" s="17">
        <v>43890</v>
      </c>
      <c r="M317" s="134" t="s">
        <v>75</v>
      </c>
      <c r="N317" s="120">
        <v>43146</v>
      </c>
      <c r="O317" s="121" t="s">
        <v>75</v>
      </c>
    </row>
    <row r="318" spans="12:15" x14ac:dyDescent="0.25">
      <c r="L318" s="135"/>
      <c r="M318" s="136" t="s">
        <v>7</v>
      </c>
      <c r="N318" s="137"/>
      <c r="O318" s="138" t="s">
        <v>16</v>
      </c>
    </row>
    <row r="319" spans="12:15" x14ac:dyDescent="0.25">
      <c r="L319" s="135">
        <v>43100</v>
      </c>
      <c r="M319" s="136" t="s">
        <v>75</v>
      </c>
      <c r="N319" s="137">
        <v>42353</v>
      </c>
      <c r="O319" s="138" t="s">
        <v>75</v>
      </c>
    </row>
    <row r="320" spans="12:15" x14ac:dyDescent="0.25">
      <c r="L320" s="135" t="s">
        <v>96</v>
      </c>
      <c r="M320" s="136">
        <f>MAX($M$102:$M$137)</f>
        <v>187.37522614494199</v>
      </c>
      <c r="N320" s="136"/>
      <c r="O320" s="136">
        <f>MAX($O$126:$O$161)</f>
        <v>171.757316930472</v>
      </c>
    </row>
    <row r="321" spans="12:15" x14ac:dyDescent="0.25">
      <c r="L321" s="135" t="s">
        <v>97</v>
      </c>
      <c r="M321" s="136">
        <f>MIN($M$138:$M$173)</f>
        <v>119.846194595673</v>
      </c>
      <c r="N321" s="136"/>
      <c r="O321" s="136">
        <f>MIN($O$162:$O$197)</f>
        <v>108.51316021900401</v>
      </c>
    </row>
    <row r="322" spans="12:15" x14ac:dyDescent="0.25">
      <c r="L322" s="135" t="s">
        <v>98</v>
      </c>
      <c r="M322" s="139">
        <f>M291/M320-1</f>
        <v>0.52905851809586713</v>
      </c>
      <c r="N322" s="139"/>
      <c r="O322" s="139">
        <f>O315/O320-1</f>
        <v>0.65086511308468054</v>
      </c>
    </row>
    <row r="323" spans="12:15" x14ac:dyDescent="0.25">
      <c r="L323" s="135" t="s">
        <v>99</v>
      </c>
      <c r="M323" s="140">
        <f>M291/$M$164-1</f>
        <v>1.3906281428764466</v>
      </c>
      <c r="N323" s="139"/>
      <c r="O323" s="139">
        <f>O315/$O$174-1</f>
        <v>1.6130301786924361</v>
      </c>
    </row>
    <row r="324" spans="12:15" x14ac:dyDescent="0.25">
      <c r="L324" s="135" t="s">
        <v>100</v>
      </c>
      <c r="M324" s="139">
        <f>M291/M279-1</f>
        <v>0.13058645249902368</v>
      </c>
      <c r="N324" s="139"/>
      <c r="O324" s="139">
        <f>O315/O303-1</f>
        <v>0.14471772553037598</v>
      </c>
    </row>
    <row r="325" spans="12:15" x14ac:dyDescent="0.25">
      <c r="L325" s="135" t="s">
        <v>101</v>
      </c>
      <c r="M325" s="139">
        <f>M291/M288-1</f>
        <v>4.3985285910214333E-2</v>
      </c>
      <c r="N325" s="139"/>
      <c r="O325" s="139">
        <f>O315/O312-1</f>
        <v>5.4443124717866942E-2</v>
      </c>
    </row>
    <row r="326" spans="12:15" x14ac:dyDescent="0.25">
      <c r="L326" s="135" t="s">
        <v>102</v>
      </c>
      <c r="M326" s="139">
        <f>M291/M290-1</f>
        <v>1.4065046273256332E-2</v>
      </c>
      <c r="N326" s="137"/>
      <c r="O326" s="141">
        <f>O315/O314-1</f>
        <v>1.0295066692557642E-2</v>
      </c>
    </row>
    <row r="327" spans="12:15" x14ac:dyDescent="0.25">
      <c r="L327" s="135" t="s">
        <v>103</v>
      </c>
      <c r="M327" s="139">
        <f>M321/M320-1</f>
        <v>-0.36039466336404935</v>
      </c>
      <c r="N327" s="141"/>
      <c r="O327" s="141">
        <f>O321/O320-1</f>
        <v>-0.36821812218381045</v>
      </c>
    </row>
  </sheetData>
  <mergeCells count="2">
    <mergeCell ref="A7:J7"/>
    <mergeCell ref="A8:J8"/>
  </mergeCells>
  <conditionalFormatting sqref="L6:L281 L283:L315 L328:L6000">
    <cfRule type="expression" dxfId="48" priority="8">
      <formula>$M6=""</formula>
    </cfRule>
  </conditionalFormatting>
  <conditionalFormatting sqref="N6:N315">
    <cfRule type="expression" dxfId="47" priority="7">
      <formula>$O6=""</formula>
    </cfRule>
  </conditionalFormatting>
  <conditionalFormatting sqref="L282">
    <cfRule type="expression" dxfId="46" priority="6">
      <formula>$M282=""</formula>
    </cfRule>
  </conditionalFormatting>
  <conditionalFormatting sqref="L316:L317">
    <cfRule type="expression" dxfId="34" priority="5">
      <formula>$M316=""</formula>
    </cfRule>
  </conditionalFormatting>
  <conditionalFormatting sqref="N316:N317">
    <cfRule type="expression" dxfId="33" priority="4">
      <formula>$O316=""</formula>
    </cfRule>
  </conditionalFormatting>
  <conditionalFormatting sqref="L318:L322 L324:L327">
    <cfRule type="expression" dxfId="32" priority="2">
      <formula>$M318=""</formula>
    </cfRule>
  </conditionalFormatting>
  <conditionalFormatting sqref="N318:N319 N326:N327">
    <cfRule type="expression" dxfId="31" priority="1">
      <formula>$O318=""</formula>
    </cfRule>
  </conditionalFormatting>
  <conditionalFormatting sqref="L323">
    <cfRule type="expression" dxfId="30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CBF26-58B5-4184-9D7B-376AB018EC10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16" t="s">
        <v>0</v>
      </c>
      <c r="F1" t="s">
        <v>55</v>
      </c>
      <c r="G1" t="s">
        <v>8</v>
      </c>
    </row>
    <row r="2" spans="1:7" ht="15.75" x14ac:dyDescent="0.25">
      <c r="A2" s="117" t="s">
        <v>9</v>
      </c>
      <c r="B2" t="s">
        <v>56</v>
      </c>
      <c r="C2" t="s">
        <v>57</v>
      </c>
      <c r="E2" s="111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17" t="s">
        <v>10</v>
      </c>
      <c r="B3" t="s">
        <v>58</v>
      </c>
      <c r="C3" t="s">
        <v>59</v>
      </c>
      <c r="E3" s="111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17" t="s">
        <v>11</v>
      </c>
      <c r="B4" t="s">
        <v>60</v>
      </c>
      <c r="C4" t="s">
        <v>61</v>
      </c>
      <c r="E4" s="111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17" t="s">
        <v>12</v>
      </c>
      <c r="B5" t="s">
        <v>62</v>
      </c>
      <c r="C5" t="s">
        <v>63</v>
      </c>
      <c r="E5" s="111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17" t="s">
        <v>17</v>
      </c>
      <c r="B6" t="s">
        <v>64</v>
      </c>
      <c r="C6" t="s">
        <v>65</v>
      </c>
      <c r="E6" s="111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17" t="s">
        <v>18</v>
      </c>
      <c r="B7" t="s">
        <v>66</v>
      </c>
      <c r="C7" t="s">
        <v>67</v>
      </c>
      <c r="E7" s="111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17" t="s">
        <v>19</v>
      </c>
      <c r="B8" t="s">
        <v>68</v>
      </c>
      <c r="C8" t="s">
        <v>69</v>
      </c>
      <c r="E8" s="111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17" t="s">
        <v>20</v>
      </c>
      <c r="B9" t="s">
        <v>70</v>
      </c>
      <c r="C9" t="s">
        <v>71</v>
      </c>
      <c r="E9" s="111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17"/>
      <c r="E10" s="111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18" t="s">
        <v>72</v>
      </c>
      <c r="B11" s="119" t="e">
        <f>VLOOKUP(#REF!,$A$2:$C$9,2,0)</f>
        <v>#REF!</v>
      </c>
      <c r="C11" s="119" t="e">
        <f>VLOOKUP(#REF!,$A$2:$C$9,3,0)</f>
        <v>#REF!</v>
      </c>
      <c r="E11" s="111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17"/>
      <c r="E12" s="111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17"/>
      <c r="E13" s="111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17"/>
      <c r="E14" s="111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17"/>
      <c r="E15" s="111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17"/>
      <c r="E16" s="111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17"/>
      <c r="E17" s="111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17"/>
      <c r="E18" s="111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17"/>
      <c r="E19" s="111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17"/>
      <c r="E20" s="111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17"/>
      <c r="E21" s="111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17"/>
      <c r="E22" s="111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17"/>
      <c r="E23" s="111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17"/>
      <c r="E24" s="111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17"/>
      <c r="E25" s="111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17"/>
      <c r="E26" s="111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17"/>
      <c r="E27" s="111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1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1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1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1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1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1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1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1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1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1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1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1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1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1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1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1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1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1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1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1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1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1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1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1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1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1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1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1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1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1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1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1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1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1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1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1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1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1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1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1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1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1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1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1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1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1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1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1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1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1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1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1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1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1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1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1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1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1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1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1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1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1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1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1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1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1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1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1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1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1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1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1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1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1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1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1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1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1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1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1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1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1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1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1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1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1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1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1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1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1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1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1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1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1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1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1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1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1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1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1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1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1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1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1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1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1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DF49F-9B1F-4D97-A62A-DA2C491E1F12}">
  <sheetPr codeName="Sheet2"/>
  <dimension ref="A1:O508"/>
  <sheetViews>
    <sheetView topLeftCell="A271" workbookViewId="0">
      <selection activeCell="M300" sqref="M296:N300"/>
    </sheetView>
  </sheetViews>
  <sheetFormatPr defaultColWidth="9.140625" defaultRowHeight="15" x14ac:dyDescent="0.25"/>
  <cols>
    <col min="1" max="10" width="13.7109375" style="37" customWidth="1"/>
    <col min="11" max="11" width="23.85546875" style="42" bestFit="1" customWidth="1"/>
    <col min="12" max="12" width="18.28515625" style="16" customWidth="1"/>
    <col min="13" max="14" width="22.28515625" style="16" customWidth="1"/>
    <col min="15" max="15" width="12.5703125" style="37" customWidth="1"/>
    <col min="16" max="16384" width="9.140625" style="37"/>
  </cols>
  <sheetData>
    <row r="1" spans="1:15" s="2" customFormat="1" ht="15.95" customHeight="1" x14ac:dyDescent="0.25">
      <c r="K1" s="31"/>
    </row>
    <row r="2" spans="1:15" s="5" customFormat="1" ht="15.95" customHeight="1" x14ac:dyDescent="0.25">
      <c r="L2" s="32"/>
      <c r="M2" s="32"/>
      <c r="N2" s="32"/>
      <c r="O2" s="32"/>
    </row>
    <row r="3" spans="1:15" s="5" customFormat="1" ht="15.95" customHeight="1" x14ac:dyDescent="0.25">
      <c r="L3" s="32"/>
      <c r="M3" s="32"/>
      <c r="N3" s="32"/>
      <c r="O3" s="32"/>
    </row>
    <row r="4" spans="1:15" s="8" customFormat="1" ht="15.95" customHeight="1" x14ac:dyDescent="0.25">
      <c r="L4" s="33"/>
      <c r="M4" s="33"/>
      <c r="N4" s="33"/>
      <c r="O4" s="33"/>
    </row>
    <row r="5" spans="1:15" s="34" customFormat="1" ht="39.950000000000003" customHeight="1" x14ac:dyDescent="0.25">
      <c r="K5" s="35" t="s">
        <v>0</v>
      </c>
      <c r="L5" s="12" t="s">
        <v>1</v>
      </c>
      <c r="M5" s="36" t="s">
        <v>3</v>
      </c>
      <c r="N5" s="36" t="s">
        <v>4</v>
      </c>
    </row>
    <row r="6" spans="1:15" x14ac:dyDescent="0.25">
      <c r="K6" s="38">
        <v>35826</v>
      </c>
      <c r="L6" s="39">
        <v>78.380665968599899</v>
      </c>
      <c r="M6" s="40">
        <v>84.000755559916598</v>
      </c>
      <c r="N6" s="40">
        <v>76.252449329919401</v>
      </c>
    </row>
    <row r="7" spans="1:15" ht="15.75" x14ac:dyDescent="0.25">
      <c r="A7" s="122" t="s">
        <v>76</v>
      </c>
      <c r="B7" s="122"/>
      <c r="C7" s="122"/>
      <c r="D7" s="122"/>
      <c r="E7" s="122"/>
      <c r="F7" s="122"/>
      <c r="G7" s="122"/>
      <c r="H7" s="122"/>
      <c r="I7" s="122"/>
      <c r="J7" s="122"/>
      <c r="K7" s="38">
        <v>35854</v>
      </c>
      <c r="L7" s="39">
        <v>78.051011947282205</v>
      </c>
      <c r="M7" s="40">
        <v>82.869942301706203</v>
      </c>
      <c r="N7" s="40">
        <v>76.435903362584796</v>
      </c>
    </row>
    <row r="8" spans="1:15" ht="15.75" x14ac:dyDescent="0.25">
      <c r="A8" s="122" t="s">
        <v>74</v>
      </c>
      <c r="B8" s="122"/>
      <c r="C8" s="122"/>
      <c r="D8" s="122"/>
      <c r="E8" s="122"/>
      <c r="F8" s="122"/>
      <c r="G8" s="122"/>
      <c r="H8" s="122"/>
      <c r="I8" s="122"/>
      <c r="J8" s="122"/>
      <c r="K8" s="38">
        <v>35885</v>
      </c>
      <c r="L8" s="39">
        <v>77.930316738021602</v>
      </c>
      <c r="M8" s="40">
        <v>82.571285860660893</v>
      </c>
      <c r="N8" s="40">
        <v>76.439075484428699</v>
      </c>
    </row>
    <row r="9" spans="1:15" x14ac:dyDescent="0.25">
      <c r="K9" s="38">
        <v>35915</v>
      </c>
      <c r="L9" s="39">
        <v>78.791327229144102</v>
      </c>
      <c r="M9" s="40">
        <v>83.380601481491396</v>
      </c>
      <c r="N9" s="40">
        <v>77.303319548826096</v>
      </c>
    </row>
    <row r="10" spans="1:15" x14ac:dyDescent="0.25">
      <c r="K10" s="38">
        <v>35946</v>
      </c>
      <c r="L10" s="39">
        <v>79.886798229330594</v>
      </c>
      <c r="M10" s="40">
        <v>84.731609127890295</v>
      </c>
      <c r="N10" s="40">
        <v>78.251626271048096</v>
      </c>
    </row>
    <row r="11" spans="1:15" x14ac:dyDescent="0.25">
      <c r="K11" s="38">
        <v>35976</v>
      </c>
      <c r="L11" s="39">
        <v>80.989806930135799</v>
      </c>
      <c r="M11" s="40">
        <v>84.8300065827287</v>
      </c>
      <c r="N11" s="40">
        <v>79.613363847071696</v>
      </c>
    </row>
    <row r="12" spans="1:15" x14ac:dyDescent="0.25">
      <c r="K12" s="38">
        <v>36007</v>
      </c>
      <c r="L12" s="39">
        <v>80.712111838805995</v>
      </c>
      <c r="M12" s="40">
        <v>84.639684850232499</v>
      </c>
      <c r="N12" s="40">
        <v>79.406126984098293</v>
      </c>
    </row>
    <row r="13" spans="1:15" x14ac:dyDescent="0.25">
      <c r="K13" s="38">
        <v>36038</v>
      </c>
      <c r="L13" s="39">
        <v>79.8999760428472</v>
      </c>
      <c r="M13" s="40">
        <v>83.2569950928943</v>
      </c>
      <c r="N13" s="40">
        <v>78.873739933179195</v>
      </c>
    </row>
    <row r="14" spans="1:15" x14ac:dyDescent="0.25">
      <c r="K14" s="38">
        <v>36068</v>
      </c>
      <c r="L14" s="39">
        <v>79.570040610946606</v>
      </c>
      <c r="M14" s="40">
        <v>84.265412484604397</v>
      </c>
      <c r="N14" s="40">
        <v>78.339513351872</v>
      </c>
    </row>
    <row r="15" spans="1:15" x14ac:dyDescent="0.25">
      <c r="K15" s="38">
        <v>36099</v>
      </c>
      <c r="L15" s="39">
        <v>80.593053103105802</v>
      </c>
      <c r="M15" s="40">
        <v>85.073770627121903</v>
      </c>
      <c r="N15" s="40">
        <v>79.480340510321</v>
      </c>
    </row>
    <row r="16" spans="1:15" x14ac:dyDescent="0.25">
      <c r="K16" s="38">
        <v>36129</v>
      </c>
      <c r="L16" s="39">
        <v>82.5297957937033</v>
      </c>
      <c r="M16" s="40">
        <v>89.015412453464194</v>
      </c>
      <c r="N16" s="40">
        <v>81.052312759734804</v>
      </c>
    </row>
    <row r="17" spans="11:14" x14ac:dyDescent="0.25">
      <c r="K17" s="38">
        <v>36160</v>
      </c>
      <c r="L17" s="39">
        <v>83.958043413438403</v>
      </c>
      <c r="M17" s="40">
        <v>90.824373572525403</v>
      </c>
      <c r="N17" s="40">
        <v>82.503831300874893</v>
      </c>
    </row>
    <row r="18" spans="11:14" x14ac:dyDescent="0.25">
      <c r="K18" s="38">
        <v>36191</v>
      </c>
      <c r="L18" s="39">
        <v>84.299164853734595</v>
      </c>
      <c r="M18" s="40">
        <v>91.530390995433194</v>
      </c>
      <c r="N18" s="40">
        <v>82.795289937719204</v>
      </c>
    </row>
    <row r="19" spans="11:14" x14ac:dyDescent="0.25">
      <c r="K19" s="38">
        <v>36219</v>
      </c>
      <c r="L19" s="39">
        <v>83.7685648012435</v>
      </c>
      <c r="M19" s="40">
        <v>87.862969879134198</v>
      </c>
      <c r="N19" s="40">
        <v>82.853038493567894</v>
      </c>
    </row>
    <row r="20" spans="11:14" x14ac:dyDescent="0.25">
      <c r="K20" s="38">
        <v>36250</v>
      </c>
      <c r="L20" s="39">
        <v>83.886144975319795</v>
      </c>
      <c r="M20" s="40">
        <v>86.027051496235103</v>
      </c>
      <c r="N20" s="40">
        <v>83.305170565524193</v>
      </c>
    </row>
    <row r="21" spans="11:14" x14ac:dyDescent="0.25">
      <c r="K21" s="38">
        <v>36280</v>
      </c>
      <c r="L21" s="39">
        <v>84.949751091299007</v>
      </c>
      <c r="M21" s="40">
        <v>85.861825015540504</v>
      </c>
      <c r="N21" s="40">
        <v>84.524709772309194</v>
      </c>
    </row>
    <row r="22" spans="11:14" x14ac:dyDescent="0.25">
      <c r="K22" s="38">
        <v>36311</v>
      </c>
      <c r="L22" s="39">
        <v>86.628958747419901</v>
      </c>
      <c r="M22" s="40">
        <v>90.200686901051597</v>
      </c>
      <c r="N22" s="40">
        <v>85.6848972903054</v>
      </c>
    </row>
    <row r="23" spans="11:14" x14ac:dyDescent="0.25">
      <c r="K23" s="38">
        <v>36341</v>
      </c>
      <c r="L23" s="39">
        <v>88.021530294472299</v>
      </c>
      <c r="M23" s="40">
        <v>92.720866360488003</v>
      </c>
      <c r="N23" s="40">
        <v>86.759875206539306</v>
      </c>
    </row>
    <row r="24" spans="11:14" x14ac:dyDescent="0.25">
      <c r="K24" s="38">
        <v>36372</v>
      </c>
      <c r="L24" s="39">
        <v>88.678901131797701</v>
      </c>
      <c r="M24" s="40">
        <v>95.477220601453993</v>
      </c>
      <c r="N24" s="40">
        <v>86.996312512139298</v>
      </c>
    </row>
    <row r="25" spans="11:14" x14ac:dyDescent="0.25">
      <c r="K25" s="38">
        <v>36403</v>
      </c>
      <c r="L25" s="39">
        <v>88.697009195445403</v>
      </c>
      <c r="M25" s="40">
        <v>94.339158216346107</v>
      </c>
      <c r="N25" s="40">
        <v>87.171669014077594</v>
      </c>
    </row>
    <row r="26" spans="11:14" x14ac:dyDescent="0.25">
      <c r="K26" s="38">
        <v>36433</v>
      </c>
      <c r="L26" s="39">
        <v>88.9321235151384</v>
      </c>
      <c r="M26" s="40">
        <v>94.670986784998505</v>
      </c>
      <c r="N26" s="40">
        <v>87.321414727587097</v>
      </c>
    </row>
    <row r="27" spans="11:14" x14ac:dyDescent="0.25">
      <c r="K27" s="38">
        <v>36464</v>
      </c>
      <c r="L27" s="39">
        <v>89.359221146729794</v>
      </c>
      <c r="M27" s="40">
        <v>93.458745776161606</v>
      </c>
      <c r="N27" s="40">
        <v>87.9539065523647</v>
      </c>
    </row>
    <row r="28" spans="11:14" x14ac:dyDescent="0.25">
      <c r="K28" s="38">
        <v>36494</v>
      </c>
      <c r="L28" s="39">
        <v>90.529146002807593</v>
      </c>
      <c r="M28" s="40">
        <v>95.522444426631694</v>
      </c>
      <c r="N28" s="40">
        <v>89.023575272236698</v>
      </c>
    </row>
    <row r="29" spans="11:14" x14ac:dyDescent="0.25">
      <c r="K29" s="38">
        <v>36525</v>
      </c>
      <c r="L29" s="39">
        <v>91.158881464626106</v>
      </c>
      <c r="M29" s="40">
        <v>95.380336888040503</v>
      </c>
      <c r="N29" s="40">
        <v>90.041886050753703</v>
      </c>
    </row>
    <row r="30" spans="11:14" x14ac:dyDescent="0.25">
      <c r="K30" s="38">
        <v>36556</v>
      </c>
      <c r="L30" s="39">
        <v>92.287073399754405</v>
      </c>
      <c r="M30" s="40">
        <v>97.091274754979494</v>
      </c>
      <c r="N30" s="40">
        <v>91.2693550864429</v>
      </c>
    </row>
    <row r="31" spans="11:14" x14ac:dyDescent="0.25">
      <c r="K31" s="38">
        <v>36585</v>
      </c>
      <c r="L31" s="39">
        <v>92.518597323389898</v>
      </c>
      <c r="M31" s="40">
        <v>96.0120491980108</v>
      </c>
      <c r="N31" s="40">
        <v>91.783038991041593</v>
      </c>
    </row>
    <row r="32" spans="11:14" x14ac:dyDescent="0.25">
      <c r="K32" s="38">
        <v>36616</v>
      </c>
      <c r="L32" s="39">
        <v>93.159291291333204</v>
      </c>
      <c r="M32" s="40">
        <v>96.2936062957545</v>
      </c>
      <c r="N32" s="40">
        <v>92.414948223648594</v>
      </c>
    </row>
    <row r="33" spans="11:14" x14ac:dyDescent="0.25">
      <c r="K33" s="38">
        <v>36646</v>
      </c>
      <c r="L33" s="39">
        <v>93.907929075673707</v>
      </c>
      <c r="M33" s="40">
        <v>95.741640027704804</v>
      </c>
      <c r="N33" s="40">
        <v>93.377170313466394</v>
      </c>
    </row>
    <row r="34" spans="11:14" x14ac:dyDescent="0.25">
      <c r="K34" s="38">
        <v>36677</v>
      </c>
      <c r="L34" s="39">
        <v>95.884568579132406</v>
      </c>
      <c r="M34" s="40">
        <v>97.9082878632329</v>
      </c>
      <c r="N34" s="40">
        <v>95.403216447239998</v>
      </c>
    </row>
    <row r="35" spans="11:14" x14ac:dyDescent="0.25">
      <c r="K35" s="38">
        <v>36707</v>
      </c>
      <c r="L35" s="39">
        <v>97.974045096026799</v>
      </c>
      <c r="M35" s="40">
        <v>101.373538580182</v>
      </c>
      <c r="N35" s="40">
        <v>97.267369537799695</v>
      </c>
    </row>
    <row r="36" spans="11:14" x14ac:dyDescent="0.25">
      <c r="K36" s="38">
        <v>36738</v>
      </c>
      <c r="L36" s="39">
        <v>98.431669411794999</v>
      </c>
      <c r="M36" s="40">
        <v>104.77383076983</v>
      </c>
      <c r="N36" s="40">
        <v>97.236711298966597</v>
      </c>
    </row>
    <row r="37" spans="11:14" x14ac:dyDescent="0.25">
      <c r="K37" s="38">
        <v>36769</v>
      </c>
      <c r="L37" s="39">
        <v>97.830245685594093</v>
      </c>
      <c r="M37" s="40">
        <v>105.22427083550799</v>
      </c>
      <c r="N37" s="40">
        <v>96.209188781581304</v>
      </c>
    </row>
    <row r="38" spans="11:14" x14ac:dyDescent="0.25">
      <c r="K38" s="38">
        <v>36799</v>
      </c>
      <c r="L38" s="39">
        <v>97.130724878350904</v>
      </c>
      <c r="M38" s="40">
        <v>103.144061349658</v>
      </c>
      <c r="N38" s="40">
        <v>95.636310968041698</v>
      </c>
    </row>
    <row r="39" spans="11:14" x14ac:dyDescent="0.25">
      <c r="K39" s="38">
        <v>36830</v>
      </c>
      <c r="L39" s="39">
        <v>98.110974942447498</v>
      </c>
      <c r="M39" s="40">
        <v>101.16900396122701</v>
      </c>
      <c r="N39" s="40">
        <v>97.059277892538006</v>
      </c>
    </row>
    <row r="40" spans="11:14" x14ac:dyDescent="0.25">
      <c r="K40" s="38">
        <v>36860</v>
      </c>
      <c r="L40" s="39">
        <v>99.209716382337703</v>
      </c>
      <c r="M40" s="40">
        <v>100.093710481543</v>
      </c>
      <c r="N40" s="40">
        <v>98.810309561180006</v>
      </c>
    </row>
    <row r="41" spans="11:14" x14ac:dyDescent="0.25">
      <c r="K41" s="38">
        <v>36891</v>
      </c>
      <c r="L41" s="39">
        <v>100</v>
      </c>
      <c r="M41" s="40">
        <v>100</v>
      </c>
      <c r="N41" s="40">
        <v>100</v>
      </c>
    </row>
    <row r="42" spans="11:14" x14ac:dyDescent="0.25">
      <c r="K42" s="38">
        <v>36922</v>
      </c>
      <c r="L42" s="39">
        <v>100.243379800894</v>
      </c>
      <c r="M42" s="40">
        <v>101.23721289343101</v>
      </c>
      <c r="N42" s="40">
        <v>100.238499481733</v>
      </c>
    </row>
    <row r="43" spans="11:14" x14ac:dyDescent="0.25">
      <c r="K43" s="38">
        <v>36950</v>
      </c>
      <c r="L43" s="39">
        <v>100.413705900149</v>
      </c>
      <c r="M43" s="40">
        <v>103.20228957017299</v>
      </c>
      <c r="N43" s="40">
        <v>100.068513310104</v>
      </c>
    </row>
    <row r="44" spans="11:14" x14ac:dyDescent="0.25">
      <c r="K44" s="38">
        <v>36981</v>
      </c>
      <c r="L44" s="39">
        <v>100.578102649177</v>
      </c>
      <c r="M44" s="40">
        <v>104.565372058726</v>
      </c>
      <c r="N44" s="40">
        <v>99.914060562801396</v>
      </c>
    </row>
    <row r="45" spans="11:14" x14ac:dyDescent="0.25">
      <c r="K45" s="38">
        <v>37011</v>
      </c>
      <c r="L45" s="39">
        <v>100.561108073751</v>
      </c>
      <c r="M45" s="40">
        <v>103.658172779452</v>
      </c>
      <c r="N45" s="40">
        <v>99.858569823807201</v>
      </c>
    </row>
    <row r="46" spans="11:14" x14ac:dyDescent="0.25">
      <c r="K46" s="38">
        <v>37042</v>
      </c>
      <c r="L46" s="39">
        <v>100.864913273393</v>
      </c>
      <c r="M46" s="40">
        <v>102.63616154418899</v>
      </c>
      <c r="N46" s="40">
        <v>100.418610660043</v>
      </c>
    </row>
    <row r="47" spans="11:14" x14ac:dyDescent="0.25">
      <c r="K47" s="38">
        <v>37072</v>
      </c>
      <c r="L47" s="39">
        <v>102.08523581588599</v>
      </c>
      <c r="M47" s="40">
        <v>102.57335824888099</v>
      </c>
      <c r="N47" s="40">
        <v>101.886663795223</v>
      </c>
    </row>
    <row r="48" spans="11:14" x14ac:dyDescent="0.25">
      <c r="K48" s="38">
        <v>37103</v>
      </c>
      <c r="L48" s="39">
        <v>103.723143648692</v>
      </c>
      <c r="M48" s="40">
        <v>104.80189003874899</v>
      </c>
      <c r="N48" s="40">
        <v>103.605726712288</v>
      </c>
    </row>
    <row r="49" spans="11:14" x14ac:dyDescent="0.25">
      <c r="K49" s="38">
        <v>37134</v>
      </c>
      <c r="L49" s="39">
        <v>105.706255021818</v>
      </c>
      <c r="M49" s="40">
        <v>107.38756589544801</v>
      </c>
      <c r="N49" s="40">
        <v>105.482126681051</v>
      </c>
    </row>
    <row r="50" spans="11:14" x14ac:dyDescent="0.25">
      <c r="K50" s="38">
        <v>37164</v>
      </c>
      <c r="L50" s="39">
        <v>106.79937867202</v>
      </c>
      <c r="M50" s="40">
        <v>107.37064600821699</v>
      </c>
      <c r="N50" s="40">
        <v>106.672681710034</v>
      </c>
    </row>
    <row r="51" spans="11:14" x14ac:dyDescent="0.25">
      <c r="K51" s="38">
        <v>37195</v>
      </c>
      <c r="L51" s="39">
        <v>106.46263395087399</v>
      </c>
      <c r="M51" s="40">
        <v>103.64050637677801</v>
      </c>
      <c r="N51" s="40">
        <v>106.602662794347</v>
      </c>
    </row>
    <row r="52" spans="11:14" x14ac:dyDescent="0.25">
      <c r="K52" s="38">
        <v>37225</v>
      </c>
      <c r="L52" s="39">
        <v>105.284589305162</v>
      </c>
      <c r="M52" s="40">
        <v>101.683797661375</v>
      </c>
      <c r="N52" s="40">
        <v>105.638119191012</v>
      </c>
    </row>
    <row r="53" spans="11:14" x14ac:dyDescent="0.25">
      <c r="K53" s="38">
        <v>37256</v>
      </c>
      <c r="L53" s="39">
        <v>104.022233371732</v>
      </c>
      <c r="M53" s="40">
        <v>101.212244709263</v>
      </c>
      <c r="N53" s="40">
        <v>104.346141774926</v>
      </c>
    </row>
    <row r="54" spans="11:14" x14ac:dyDescent="0.25">
      <c r="K54" s="38">
        <v>37287</v>
      </c>
      <c r="L54" s="39">
        <v>104.488238360637</v>
      </c>
      <c r="M54" s="40">
        <v>102.960122512224</v>
      </c>
      <c r="N54" s="40">
        <v>104.90641661826299</v>
      </c>
    </row>
    <row r="55" spans="11:14" x14ac:dyDescent="0.25">
      <c r="K55" s="38">
        <v>37315</v>
      </c>
      <c r="L55" s="39">
        <v>105.837109035955</v>
      </c>
      <c r="M55" s="40">
        <v>102.277816363166</v>
      </c>
      <c r="N55" s="40">
        <v>106.524960116307</v>
      </c>
    </row>
    <row r="56" spans="11:14" x14ac:dyDescent="0.25">
      <c r="K56" s="38">
        <v>37346</v>
      </c>
      <c r="L56" s="39">
        <v>107.730147622712</v>
      </c>
      <c r="M56" s="40">
        <v>100.80627909674701</v>
      </c>
      <c r="N56" s="40">
        <v>108.835517929158</v>
      </c>
    </row>
    <row r="57" spans="11:14" x14ac:dyDescent="0.25">
      <c r="K57" s="38">
        <v>37376</v>
      </c>
      <c r="L57" s="39">
        <v>108.55530081107599</v>
      </c>
      <c r="M57" s="40">
        <v>99.403599163417198</v>
      </c>
      <c r="N57" s="40">
        <v>109.915978031775</v>
      </c>
    </row>
    <row r="58" spans="11:14" x14ac:dyDescent="0.25">
      <c r="K58" s="38">
        <v>37407</v>
      </c>
      <c r="L58" s="39">
        <v>109.12452864904201</v>
      </c>
      <c r="M58" s="40">
        <v>98.907180051357003</v>
      </c>
      <c r="N58" s="40">
        <v>110.665242302536</v>
      </c>
    </row>
    <row r="59" spans="11:14" x14ac:dyDescent="0.25">
      <c r="K59" s="38">
        <v>37437</v>
      </c>
      <c r="L59" s="39">
        <v>109.615326781939</v>
      </c>
      <c r="M59" s="40">
        <v>99.770356434033005</v>
      </c>
      <c r="N59" s="40">
        <v>111.14920306966</v>
      </c>
    </row>
    <row r="60" spans="11:14" x14ac:dyDescent="0.25">
      <c r="K60" s="38">
        <v>37468</v>
      </c>
      <c r="L60" s="39">
        <v>110.68577104240801</v>
      </c>
      <c r="M60" s="40">
        <v>101.408909768721</v>
      </c>
      <c r="N60" s="40">
        <v>112.092531636936</v>
      </c>
    </row>
    <row r="61" spans="11:14" x14ac:dyDescent="0.25">
      <c r="K61" s="38">
        <v>37499</v>
      </c>
      <c r="L61" s="39">
        <v>111.86538100246101</v>
      </c>
      <c r="M61" s="40">
        <v>104.475440068721</v>
      </c>
      <c r="N61" s="40">
        <v>112.96547244908599</v>
      </c>
    </row>
    <row r="62" spans="11:14" x14ac:dyDescent="0.25">
      <c r="K62" s="38">
        <v>37529</v>
      </c>
      <c r="L62" s="39">
        <v>113.330278835901</v>
      </c>
      <c r="M62" s="40">
        <v>106.83880299792899</v>
      </c>
      <c r="N62" s="40">
        <v>114.257221551428</v>
      </c>
    </row>
    <row r="63" spans="11:14" x14ac:dyDescent="0.25">
      <c r="K63" s="38">
        <v>37560</v>
      </c>
      <c r="L63" s="39">
        <v>115.01855958936</v>
      </c>
      <c r="M63" s="40">
        <v>108.661272097099</v>
      </c>
      <c r="N63" s="40">
        <v>116.02506639695601</v>
      </c>
    </row>
    <row r="64" spans="11:14" x14ac:dyDescent="0.25">
      <c r="K64" s="38">
        <v>37590</v>
      </c>
      <c r="L64" s="39">
        <v>116.767302329101</v>
      </c>
      <c r="M64" s="40">
        <v>108.264090376843</v>
      </c>
      <c r="N64" s="40">
        <v>118.248163789223</v>
      </c>
    </row>
    <row r="65" spans="11:14" x14ac:dyDescent="0.25">
      <c r="K65" s="38">
        <v>37621</v>
      </c>
      <c r="L65" s="39">
        <v>117.84388126718</v>
      </c>
      <c r="M65" s="40">
        <v>107.279231042113</v>
      </c>
      <c r="N65" s="40">
        <v>119.830850772376</v>
      </c>
    </row>
    <row r="66" spans="11:14" x14ac:dyDescent="0.25">
      <c r="K66" s="38">
        <v>37652</v>
      </c>
      <c r="L66" s="39">
        <v>117.77998925113501</v>
      </c>
      <c r="M66" s="40">
        <v>106.163231175627</v>
      </c>
      <c r="N66" s="40">
        <v>119.984023946793</v>
      </c>
    </row>
    <row r="67" spans="11:14" x14ac:dyDescent="0.25">
      <c r="K67" s="38">
        <v>37680</v>
      </c>
      <c r="L67" s="39">
        <v>117.604299127871</v>
      </c>
      <c r="M67" s="40">
        <v>106.98484251635</v>
      </c>
      <c r="N67" s="40">
        <v>119.58684591078401</v>
      </c>
    </row>
    <row r="68" spans="11:14" x14ac:dyDescent="0.25">
      <c r="K68" s="38">
        <v>37711</v>
      </c>
      <c r="L68" s="39">
        <v>118.434354440766</v>
      </c>
      <c r="M68" s="40">
        <v>109.63767743737201</v>
      </c>
      <c r="N68" s="40">
        <v>119.932477808903</v>
      </c>
    </row>
    <row r="69" spans="11:14" x14ac:dyDescent="0.25">
      <c r="K69" s="38">
        <v>37741</v>
      </c>
      <c r="L69" s="39">
        <v>120.142484490768</v>
      </c>
      <c r="M69" s="40">
        <v>112.07425451079099</v>
      </c>
      <c r="N69" s="40">
        <v>121.385989707642</v>
      </c>
    </row>
    <row r="70" spans="11:14" x14ac:dyDescent="0.25">
      <c r="K70" s="38">
        <v>37772</v>
      </c>
      <c r="L70" s="39">
        <v>121.793440767665</v>
      </c>
      <c r="M70" s="40">
        <v>113.37418145142099</v>
      </c>
      <c r="N70" s="40">
        <v>123.072514929381</v>
      </c>
    </row>
    <row r="71" spans="11:14" x14ac:dyDescent="0.25">
      <c r="K71" s="38">
        <v>37802</v>
      </c>
      <c r="L71" s="39">
        <v>122.751870157216</v>
      </c>
      <c r="M71" s="40">
        <v>112.84409802906799</v>
      </c>
      <c r="N71" s="40">
        <v>124.38007903148601</v>
      </c>
    </row>
    <row r="72" spans="11:14" x14ac:dyDescent="0.25">
      <c r="K72" s="38">
        <v>37833</v>
      </c>
      <c r="L72" s="39">
        <v>123.69399222211599</v>
      </c>
      <c r="M72" s="40">
        <v>112.180964881869</v>
      </c>
      <c r="N72" s="40">
        <v>125.758688293166</v>
      </c>
    </row>
    <row r="73" spans="11:14" x14ac:dyDescent="0.25">
      <c r="K73" s="38">
        <v>37864</v>
      </c>
      <c r="L73" s="39">
        <v>124.801986802652</v>
      </c>
      <c r="M73" s="40">
        <v>111.77335748174001</v>
      </c>
      <c r="N73" s="40">
        <v>127.270859207489</v>
      </c>
    </row>
    <row r="74" spans="11:14" x14ac:dyDescent="0.25">
      <c r="K74" s="38">
        <v>37894</v>
      </c>
      <c r="L74" s="39">
        <v>126.252562662991</v>
      </c>
      <c r="M74" s="40">
        <v>112.569142100112</v>
      </c>
      <c r="N74" s="40">
        <v>128.912726442257</v>
      </c>
    </row>
    <row r="75" spans="11:14" x14ac:dyDescent="0.25">
      <c r="K75" s="38">
        <v>37925</v>
      </c>
      <c r="L75" s="39">
        <v>127.21436383990201</v>
      </c>
      <c r="M75" s="40">
        <v>113.832162450441</v>
      </c>
      <c r="N75" s="40">
        <v>129.82025043976799</v>
      </c>
    </row>
    <row r="76" spans="11:14" x14ac:dyDescent="0.25">
      <c r="K76" s="38">
        <v>37955</v>
      </c>
      <c r="L76" s="39">
        <v>127.758896869702</v>
      </c>
      <c r="M76" s="40">
        <v>114.99644157252099</v>
      </c>
      <c r="N76" s="40">
        <v>130.30656497734299</v>
      </c>
    </row>
    <row r="77" spans="11:14" x14ac:dyDescent="0.25">
      <c r="K77" s="38">
        <v>37986</v>
      </c>
      <c r="L77" s="39">
        <v>128.475122981673</v>
      </c>
      <c r="M77" s="40">
        <v>115.524774724473</v>
      </c>
      <c r="N77" s="40">
        <v>131.11894854489401</v>
      </c>
    </row>
    <row r="78" spans="11:14" x14ac:dyDescent="0.25">
      <c r="K78" s="38">
        <v>38017</v>
      </c>
      <c r="L78" s="39">
        <v>129.76791352164599</v>
      </c>
      <c r="M78" s="40">
        <v>116.356900796912</v>
      </c>
      <c r="N78" s="40">
        <v>132.48760950899899</v>
      </c>
    </row>
    <row r="79" spans="11:14" x14ac:dyDescent="0.25">
      <c r="K79" s="38">
        <v>38046</v>
      </c>
      <c r="L79" s="39">
        <v>132.27318682756001</v>
      </c>
      <c r="M79" s="40">
        <v>118.707979215685</v>
      </c>
      <c r="N79" s="40">
        <v>134.941215808225</v>
      </c>
    </row>
    <row r="80" spans="11:14" x14ac:dyDescent="0.25">
      <c r="K80" s="38">
        <v>38077</v>
      </c>
      <c r="L80" s="39">
        <v>134.76973930057801</v>
      </c>
      <c r="M80" s="40">
        <v>121.414604571067</v>
      </c>
      <c r="N80" s="40">
        <v>137.332543529573</v>
      </c>
    </row>
    <row r="81" spans="11:14" x14ac:dyDescent="0.25">
      <c r="K81" s="38">
        <v>38107</v>
      </c>
      <c r="L81" s="39">
        <v>137.33761218685899</v>
      </c>
      <c r="M81" s="40">
        <v>123.261286759298</v>
      </c>
      <c r="N81" s="40">
        <v>140.00679143021</v>
      </c>
    </row>
    <row r="82" spans="11:14" x14ac:dyDescent="0.25">
      <c r="K82" s="38">
        <v>38138</v>
      </c>
      <c r="L82" s="39">
        <v>138.88211780424399</v>
      </c>
      <c r="M82" s="40">
        <v>123.612680197054</v>
      </c>
      <c r="N82" s="40">
        <v>141.875136147684</v>
      </c>
    </row>
    <row r="83" spans="11:14" x14ac:dyDescent="0.25">
      <c r="K83" s="38">
        <v>38168</v>
      </c>
      <c r="L83" s="39">
        <v>140.95011247464501</v>
      </c>
      <c r="M83" s="40">
        <v>124.35495866731701</v>
      </c>
      <c r="N83" s="40">
        <v>144.236421881144</v>
      </c>
    </row>
    <row r="84" spans="11:14" x14ac:dyDescent="0.25">
      <c r="K84" s="38">
        <v>38199</v>
      </c>
      <c r="L84" s="39">
        <v>142.85801064772099</v>
      </c>
      <c r="M84" s="40">
        <v>125.24345018684301</v>
      </c>
      <c r="N84" s="40">
        <v>146.36426891729599</v>
      </c>
    </row>
    <row r="85" spans="11:14" x14ac:dyDescent="0.25">
      <c r="K85" s="38">
        <v>38230</v>
      </c>
      <c r="L85" s="39">
        <v>145.10558097603899</v>
      </c>
      <c r="M85" s="40">
        <v>127.372183113147</v>
      </c>
      <c r="N85" s="40">
        <v>148.66332725079101</v>
      </c>
    </row>
    <row r="86" spans="11:14" x14ac:dyDescent="0.25">
      <c r="K86" s="38">
        <v>38260</v>
      </c>
      <c r="L86" s="39">
        <v>146.042739189217</v>
      </c>
      <c r="M86" s="40">
        <v>128.85640468579501</v>
      </c>
      <c r="N86" s="40">
        <v>149.55243953652601</v>
      </c>
    </row>
    <row r="87" spans="11:14" x14ac:dyDescent="0.25">
      <c r="K87" s="38">
        <v>38291</v>
      </c>
      <c r="L87" s="39">
        <v>145.59862811508799</v>
      </c>
      <c r="M87" s="40">
        <v>130.04597074295799</v>
      </c>
      <c r="N87" s="40">
        <v>148.926182426916</v>
      </c>
    </row>
    <row r="88" spans="11:14" x14ac:dyDescent="0.25">
      <c r="K88" s="38">
        <v>38321</v>
      </c>
      <c r="L88" s="39">
        <v>145.20211122180999</v>
      </c>
      <c r="M88" s="40">
        <v>129.26105229777801</v>
      </c>
      <c r="N88" s="40">
        <v>148.721292825246</v>
      </c>
    </row>
    <row r="89" spans="11:14" x14ac:dyDescent="0.25">
      <c r="K89" s="38">
        <v>38352</v>
      </c>
      <c r="L89" s="39">
        <v>146.31453319254101</v>
      </c>
      <c r="M89" s="40">
        <v>129.53403947272099</v>
      </c>
      <c r="N89" s="40">
        <v>150.06725559892999</v>
      </c>
    </row>
    <row r="90" spans="11:14" x14ac:dyDescent="0.25">
      <c r="K90" s="38">
        <v>38383</v>
      </c>
      <c r="L90" s="39">
        <v>149.387708799726</v>
      </c>
      <c r="M90" s="40">
        <v>129.089625358539</v>
      </c>
      <c r="N90" s="40">
        <v>153.73328076863899</v>
      </c>
    </row>
    <row r="91" spans="11:14" x14ac:dyDescent="0.25">
      <c r="K91" s="38">
        <v>38411</v>
      </c>
      <c r="L91" s="39">
        <v>153.238084388613</v>
      </c>
      <c r="M91" s="40">
        <v>132.104447036251</v>
      </c>
      <c r="N91" s="40">
        <v>157.668413109765</v>
      </c>
    </row>
    <row r="92" spans="11:14" x14ac:dyDescent="0.25">
      <c r="K92" s="38">
        <v>38442</v>
      </c>
      <c r="L92" s="39">
        <v>156.740014068812</v>
      </c>
      <c r="M92" s="40">
        <v>134.409690933392</v>
      </c>
      <c r="N92" s="40">
        <v>161.43240897081699</v>
      </c>
    </row>
    <row r="93" spans="11:14" x14ac:dyDescent="0.25">
      <c r="K93" s="38">
        <v>38472</v>
      </c>
      <c r="L93" s="39">
        <v>159.17822242141</v>
      </c>
      <c r="M93" s="40">
        <v>137.52820934155801</v>
      </c>
      <c r="N93" s="40">
        <v>163.85041939651799</v>
      </c>
    </row>
    <row r="94" spans="11:14" x14ac:dyDescent="0.25">
      <c r="K94" s="38">
        <v>38503</v>
      </c>
      <c r="L94" s="39">
        <v>160.871372293203</v>
      </c>
      <c r="M94" s="40">
        <v>139.15858053548499</v>
      </c>
      <c r="N94" s="40">
        <v>165.783273284849</v>
      </c>
    </row>
    <row r="95" spans="11:14" x14ac:dyDescent="0.25">
      <c r="K95" s="38">
        <v>38533</v>
      </c>
      <c r="L95" s="39">
        <v>162.27018780301501</v>
      </c>
      <c r="M95" s="40">
        <v>139.928442464434</v>
      </c>
      <c r="N95" s="40">
        <v>167.543520629455</v>
      </c>
    </row>
    <row r="96" spans="11:14" x14ac:dyDescent="0.25">
      <c r="K96" s="38">
        <v>38564</v>
      </c>
      <c r="L96" s="39">
        <v>163.832755208219</v>
      </c>
      <c r="M96" s="40">
        <v>142.11383244488599</v>
      </c>
      <c r="N96" s="40">
        <v>169.12681484444701</v>
      </c>
    </row>
    <row r="97" spans="11:14" x14ac:dyDescent="0.25">
      <c r="K97" s="38">
        <v>38595</v>
      </c>
      <c r="L97" s="39">
        <v>166.107531833124</v>
      </c>
      <c r="M97" s="40">
        <v>145.40381283424301</v>
      </c>
      <c r="N97" s="40">
        <v>171.19611821645401</v>
      </c>
    </row>
    <row r="98" spans="11:14" x14ac:dyDescent="0.25">
      <c r="K98" s="38">
        <v>38625</v>
      </c>
      <c r="L98" s="39">
        <v>167.90480388368101</v>
      </c>
      <c r="M98" s="40">
        <v>149.67378974652999</v>
      </c>
      <c r="N98" s="40">
        <v>172.17710310729501</v>
      </c>
    </row>
    <row r="99" spans="11:14" x14ac:dyDescent="0.25">
      <c r="K99" s="38">
        <v>38656</v>
      </c>
      <c r="L99" s="39">
        <v>169.16435928458</v>
      </c>
      <c r="M99" s="40">
        <v>151.22473271087699</v>
      </c>
      <c r="N99" s="40">
        <v>173.254765099069</v>
      </c>
    </row>
    <row r="100" spans="11:14" x14ac:dyDescent="0.25">
      <c r="K100" s="38">
        <v>38686</v>
      </c>
      <c r="L100" s="39">
        <v>169.088490424508</v>
      </c>
      <c r="M100" s="40">
        <v>150.7294552363</v>
      </c>
      <c r="N100" s="40">
        <v>173.239385495947</v>
      </c>
    </row>
    <row r="101" spans="11:14" x14ac:dyDescent="0.25">
      <c r="K101" s="38">
        <v>38717</v>
      </c>
      <c r="L101" s="39">
        <v>170.572452862555</v>
      </c>
      <c r="M101" s="40">
        <v>150.13274415522801</v>
      </c>
      <c r="N101" s="40">
        <v>175.34086591584801</v>
      </c>
    </row>
    <row r="102" spans="11:14" x14ac:dyDescent="0.25">
      <c r="K102" s="38">
        <v>38748</v>
      </c>
      <c r="L102" s="39">
        <v>172.22732958506199</v>
      </c>
      <c r="M102" s="40">
        <v>150.01366904033699</v>
      </c>
      <c r="N102" s="40">
        <v>177.35249013863</v>
      </c>
    </row>
    <row r="103" spans="11:14" x14ac:dyDescent="0.25">
      <c r="K103" s="38">
        <v>38776</v>
      </c>
      <c r="L103" s="39">
        <v>174.89096848936899</v>
      </c>
      <c r="M103" s="40">
        <v>151.62216980704201</v>
      </c>
      <c r="N103" s="40">
        <v>180.08550419894601</v>
      </c>
    </row>
    <row r="104" spans="11:14" x14ac:dyDescent="0.25">
      <c r="K104" s="38">
        <v>38807</v>
      </c>
      <c r="L104" s="39">
        <v>175.49783363452701</v>
      </c>
      <c r="M104" s="40">
        <v>151.89155481508701</v>
      </c>
      <c r="N104" s="40">
        <v>180.55604370925499</v>
      </c>
    </row>
    <row r="105" spans="11:14" x14ac:dyDescent="0.25">
      <c r="K105" s="38">
        <v>38837</v>
      </c>
      <c r="L105" s="39">
        <v>176.711135632874</v>
      </c>
      <c r="M105" s="40">
        <v>153.66768149190301</v>
      </c>
      <c r="N105" s="40">
        <v>181.517117035936</v>
      </c>
    </row>
    <row r="106" spans="11:14" x14ac:dyDescent="0.25">
      <c r="K106" s="38">
        <v>38868</v>
      </c>
      <c r="L106" s="39">
        <v>177.32894420743901</v>
      </c>
      <c r="M106" s="40">
        <v>154.141791539747</v>
      </c>
      <c r="N106" s="40">
        <v>182.20572307121699</v>
      </c>
    </row>
    <row r="107" spans="11:14" x14ac:dyDescent="0.25">
      <c r="K107" s="38">
        <v>38898</v>
      </c>
      <c r="L107" s="39">
        <v>179.13972209121701</v>
      </c>
      <c r="M107" s="40">
        <v>155.717229600867</v>
      </c>
      <c r="N107" s="40">
        <v>184.19100241148601</v>
      </c>
    </row>
    <row r="108" spans="11:14" x14ac:dyDescent="0.25">
      <c r="K108" s="38">
        <v>38929</v>
      </c>
      <c r="L108" s="39">
        <v>178.965723682267</v>
      </c>
      <c r="M108" s="40">
        <v>154.88268970365399</v>
      </c>
      <c r="N108" s="40">
        <v>184.41427730582501</v>
      </c>
    </row>
    <row r="109" spans="11:14" x14ac:dyDescent="0.25">
      <c r="K109" s="38">
        <v>38960</v>
      </c>
      <c r="L109" s="39">
        <v>178.39291927598001</v>
      </c>
      <c r="M109" s="40">
        <v>155.34883327628501</v>
      </c>
      <c r="N109" s="40">
        <v>183.69173896816301</v>
      </c>
    </row>
    <row r="110" spans="11:14" x14ac:dyDescent="0.25">
      <c r="K110" s="38">
        <v>38990</v>
      </c>
      <c r="L110" s="39">
        <v>176.40541842802699</v>
      </c>
      <c r="M110" s="40">
        <v>154.24465443872401</v>
      </c>
      <c r="N110" s="40">
        <v>181.423465693585</v>
      </c>
    </row>
    <row r="111" spans="11:14" x14ac:dyDescent="0.25">
      <c r="K111" s="38">
        <v>39021</v>
      </c>
      <c r="L111" s="39">
        <v>174.99179244335201</v>
      </c>
      <c r="M111" s="40">
        <v>155.52774663240999</v>
      </c>
      <c r="N111" s="40">
        <v>179.14912601000401</v>
      </c>
    </row>
    <row r="112" spans="11:14" x14ac:dyDescent="0.25">
      <c r="K112" s="38">
        <v>39051</v>
      </c>
      <c r="L112" s="39">
        <v>175.112756847334</v>
      </c>
      <c r="M112" s="40">
        <v>156.88226547070701</v>
      </c>
      <c r="N112" s="40">
        <v>178.83567258704699</v>
      </c>
    </row>
    <row r="113" spans="11:14" x14ac:dyDescent="0.25">
      <c r="K113" s="38">
        <v>39082</v>
      </c>
      <c r="L113" s="39">
        <v>176.71630977479899</v>
      </c>
      <c r="M113" s="40">
        <v>160.961986955328</v>
      </c>
      <c r="N113" s="40">
        <v>179.73110075152499</v>
      </c>
    </row>
    <row r="114" spans="11:14" x14ac:dyDescent="0.25">
      <c r="K114" s="38">
        <v>39113</v>
      </c>
      <c r="L114" s="39">
        <v>179.72758825355399</v>
      </c>
      <c r="M114" s="40">
        <v>163.96539023755901</v>
      </c>
      <c r="N114" s="40">
        <v>182.81916153541701</v>
      </c>
    </row>
    <row r="115" spans="11:14" x14ac:dyDescent="0.25">
      <c r="K115" s="38">
        <v>39141</v>
      </c>
      <c r="L115" s="39">
        <v>182.163277177026</v>
      </c>
      <c r="M115" s="40">
        <v>167.24224152216999</v>
      </c>
      <c r="N115" s="40">
        <v>185.082534180582</v>
      </c>
    </row>
    <row r="116" spans="11:14" x14ac:dyDescent="0.25">
      <c r="K116" s="38">
        <v>39172</v>
      </c>
      <c r="L116" s="39">
        <v>183.805743997653</v>
      </c>
      <c r="M116" s="40">
        <v>166.990057572518</v>
      </c>
      <c r="N116" s="40">
        <v>187.25779710083799</v>
      </c>
    </row>
    <row r="117" spans="11:14" x14ac:dyDescent="0.25">
      <c r="K117" s="38">
        <v>39202</v>
      </c>
      <c r="L117" s="39">
        <v>185.19561659789699</v>
      </c>
      <c r="M117" s="40">
        <v>167.59836927379101</v>
      </c>
      <c r="N117" s="40">
        <v>188.75945191801199</v>
      </c>
    </row>
    <row r="118" spans="11:14" x14ac:dyDescent="0.25">
      <c r="K118" s="38">
        <v>39233</v>
      </c>
      <c r="L118" s="39">
        <v>185.250083947257</v>
      </c>
      <c r="M118" s="40">
        <v>166.63477066110099</v>
      </c>
      <c r="N118" s="40">
        <v>189.03504858777899</v>
      </c>
    </row>
    <row r="119" spans="11:14" x14ac:dyDescent="0.25">
      <c r="K119" s="38">
        <v>39263</v>
      </c>
      <c r="L119" s="39">
        <v>186.28381685377499</v>
      </c>
      <c r="M119" s="40">
        <v>168.34131287993301</v>
      </c>
      <c r="N119" s="40">
        <v>189.838175389318</v>
      </c>
    </row>
    <row r="120" spans="11:14" x14ac:dyDescent="0.25">
      <c r="K120" s="38">
        <v>39294</v>
      </c>
      <c r="L120" s="39">
        <v>186.22343424155099</v>
      </c>
      <c r="M120" s="40">
        <v>168.426764854255</v>
      </c>
      <c r="N120" s="40">
        <v>189.67224365010799</v>
      </c>
    </row>
    <row r="121" spans="11:14" x14ac:dyDescent="0.25">
      <c r="K121" s="38">
        <v>39325</v>
      </c>
      <c r="L121" s="39">
        <v>187.37522614494199</v>
      </c>
      <c r="M121" s="40">
        <v>169.181750427374</v>
      </c>
      <c r="N121" s="40">
        <v>190.93760682974099</v>
      </c>
    </row>
    <row r="122" spans="11:14" x14ac:dyDescent="0.25">
      <c r="K122" s="38">
        <v>39355</v>
      </c>
      <c r="L122" s="39">
        <v>185.59333982758301</v>
      </c>
      <c r="M122" s="40">
        <v>165.38503828046001</v>
      </c>
      <c r="N122" s="40">
        <v>189.63437460394201</v>
      </c>
    </row>
    <row r="123" spans="11:14" x14ac:dyDescent="0.25">
      <c r="K123" s="38">
        <v>39386</v>
      </c>
      <c r="L123" s="39">
        <v>182.31014452953801</v>
      </c>
      <c r="M123" s="40">
        <v>160.633137510723</v>
      </c>
      <c r="N123" s="40">
        <v>186.81488671753601</v>
      </c>
    </row>
    <row r="124" spans="11:14" x14ac:dyDescent="0.25">
      <c r="K124" s="38">
        <v>39416</v>
      </c>
      <c r="L124" s="39">
        <v>178.89390172725001</v>
      </c>
      <c r="M124" s="40">
        <v>154.30406987174601</v>
      </c>
      <c r="N124" s="40">
        <v>184.058987305253</v>
      </c>
    </row>
    <row r="125" spans="11:14" x14ac:dyDescent="0.25">
      <c r="K125" s="38">
        <v>39447</v>
      </c>
      <c r="L125" s="39">
        <v>178.247522659015</v>
      </c>
      <c r="M125" s="40">
        <v>152.182169598873</v>
      </c>
      <c r="N125" s="40">
        <v>183.60828630379899</v>
      </c>
    </row>
    <row r="126" spans="11:14" x14ac:dyDescent="0.25">
      <c r="K126" s="38">
        <v>39478</v>
      </c>
      <c r="L126" s="39">
        <v>179.98401609631799</v>
      </c>
      <c r="M126" s="40">
        <v>152.86849780305599</v>
      </c>
      <c r="N126" s="40">
        <v>185.33131082440599</v>
      </c>
    </row>
    <row r="127" spans="11:14" x14ac:dyDescent="0.25">
      <c r="K127" s="38">
        <v>39507</v>
      </c>
      <c r="L127" s="39">
        <v>180.49186342231101</v>
      </c>
      <c r="M127" s="40">
        <v>158.06198130209401</v>
      </c>
      <c r="N127" s="40">
        <v>184.83448496090301</v>
      </c>
    </row>
    <row r="128" spans="11:14" x14ac:dyDescent="0.25">
      <c r="K128" s="38">
        <v>39538</v>
      </c>
      <c r="L128" s="39">
        <v>178.709155963082</v>
      </c>
      <c r="M128" s="40">
        <v>161.05556586055701</v>
      </c>
      <c r="N128" s="40">
        <v>182.246655826438</v>
      </c>
    </row>
    <row r="129" spans="11:14" x14ac:dyDescent="0.25">
      <c r="K129" s="38">
        <v>39568</v>
      </c>
      <c r="L129" s="39">
        <v>175.65220439391101</v>
      </c>
      <c r="M129" s="40">
        <v>160.66962927647199</v>
      </c>
      <c r="N129" s="40">
        <v>178.81799867367999</v>
      </c>
    </row>
    <row r="130" spans="11:14" x14ac:dyDescent="0.25">
      <c r="K130" s="38">
        <v>39599</v>
      </c>
      <c r="L130" s="39">
        <v>173.61880002041801</v>
      </c>
      <c r="M130" s="40">
        <v>155.680880660821</v>
      </c>
      <c r="N130" s="40">
        <v>177.262177777289</v>
      </c>
    </row>
    <row r="131" spans="11:14" x14ac:dyDescent="0.25">
      <c r="K131" s="38">
        <v>39629</v>
      </c>
      <c r="L131" s="39">
        <v>173.10207481377799</v>
      </c>
      <c r="M131" s="40">
        <v>152.40066333186601</v>
      </c>
      <c r="N131" s="40">
        <v>177.22125313666501</v>
      </c>
    </row>
    <row r="132" spans="11:14" x14ac:dyDescent="0.25">
      <c r="K132" s="38">
        <v>39660</v>
      </c>
      <c r="L132" s="39">
        <v>172.820628080783</v>
      </c>
      <c r="M132" s="40">
        <v>151.52219544129801</v>
      </c>
      <c r="N132" s="40">
        <v>177.01998464225699</v>
      </c>
    </row>
    <row r="133" spans="11:14" x14ac:dyDescent="0.25">
      <c r="K133" s="38">
        <v>39691</v>
      </c>
      <c r="L133" s="39">
        <v>172.18797377886199</v>
      </c>
      <c r="M133" s="40">
        <v>153.19345200010301</v>
      </c>
      <c r="N133" s="40">
        <v>175.98583496710199</v>
      </c>
    </row>
    <row r="134" spans="11:14" x14ac:dyDescent="0.25">
      <c r="K134" s="38">
        <v>39721</v>
      </c>
      <c r="L134" s="39">
        <v>168.674166834039</v>
      </c>
      <c r="M134" s="40">
        <v>150.965557021629</v>
      </c>
      <c r="N134" s="40">
        <v>172.214896069265</v>
      </c>
    </row>
    <row r="135" spans="11:14" x14ac:dyDescent="0.25">
      <c r="K135" s="38">
        <v>39752</v>
      </c>
      <c r="L135" s="39">
        <v>164.54983621793301</v>
      </c>
      <c r="M135" s="40">
        <v>143.91989926569099</v>
      </c>
      <c r="N135" s="40">
        <v>168.420249237587</v>
      </c>
    </row>
    <row r="136" spans="11:14" x14ac:dyDescent="0.25">
      <c r="K136" s="38">
        <v>39782</v>
      </c>
      <c r="L136" s="39">
        <v>158.39016536708999</v>
      </c>
      <c r="M136" s="40">
        <v>134.86384070800801</v>
      </c>
      <c r="N136" s="40">
        <v>162.57245204049599</v>
      </c>
    </row>
    <row r="137" spans="11:14" x14ac:dyDescent="0.25">
      <c r="K137" s="38">
        <v>39813</v>
      </c>
      <c r="L137" s="39">
        <v>155.440442204839</v>
      </c>
      <c r="M137" s="40">
        <v>131.90846314764801</v>
      </c>
      <c r="N137" s="40">
        <v>159.48835790726699</v>
      </c>
    </row>
    <row r="138" spans="11:14" x14ac:dyDescent="0.25">
      <c r="K138" s="38">
        <v>39844</v>
      </c>
      <c r="L138" s="39">
        <v>151.63350479091699</v>
      </c>
      <c r="M138" s="40">
        <v>130.12497238846001</v>
      </c>
      <c r="N138" s="40">
        <v>155.35107816051101</v>
      </c>
    </row>
    <row r="139" spans="11:14" x14ac:dyDescent="0.25">
      <c r="K139" s="38">
        <v>39872</v>
      </c>
      <c r="L139" s="39">
        <v>149.15849607145699</v>
      </c>
      <c r="M139" s="40">
        <v>126.86371559432099</v>
      </c>
      <c r="N139" s="40">
        <v>153.093411214681</v>
      </c>
    </row>
    <row r="140" spans="11:14" x14ac:dyDescent="0.25">
      <c r="K140" s="38">
        <v>39903</v>
      </c>
      <c r="L140" s="39">
        <v>144.44456254080399</v>
      </c>
      <c r="M140" s="40">
        <v>117.401550731811</v>
      </c>
      <c r="N140" s="40">
        <v>149.062429937269</v>
      </c>
    </row>
    <row r="141" spans="11:14" x14ac:dyDescent="0.25">
      <c r="K141" s="38">
        <v>39933</v>
      </c>
      <c r="L141" s="39">
        <v>141.27560819186101</v>
      </c>
      <c r="M141" s="40">
        <v>112.028192211123</v>
      </c>
      <c r="N141" s="40">
        <v>146.23798308233299</v>
      </c>
    </row>
    <row r="142" spans="11:14" x14ac:dyDescent="0.25">
      <c r="K142" s="38">
        <v>39964</v>
      </c>
      <c r="L142" s="39">
        <v>139.26688319744099</v>
      </c>
      <c r="M142" s="40">
        <v>108.66478773954201</v>
      </c>
      <c r="N142" s="40">
        <v>144.33529095108599</v>
      </c>
    </row>
    <row r="143" spans="11:14" x14ac:dyDescent="0.25">
      <c r="K143" s="38">
        <v>39994</v>
      </c>
      <c r="L143" s="39">
        <v>139.712146099633</v>
      </c>
      <c r="M143" s="40">
        <v>110.47367299934101</v>
      </c>
      <c r="N143" s="40">
        <v>144.67189658009099</v>
      </c>
    </row>
    <row r="144" spans="11:14" x14ac:dyDescent="0.25">
      <c r="K144" s="38">
        <v>40025</v>
      </c>
      <c r="L144" s="39">
        <v>140.23039826870999</v>
      </c>
      <c r="M144" s="40">
        <v>110.050552074899</v>
      </c>
      <c r="N144" s="40">
        <v>145.63161719965299</v>
      </c>
    </row>
    <row r="145" spans="11:14" x14ac:dyDescent="0.25">
      <c r="K145" s="38">
        <v>40056</v>
      </c>
      <c r="L145" s="39">
        <v>139.32064125684499</v>
      </c>
      <c r="M145" s="40">
        <v>108.36469008950201</v>
      </c>
      <c r="N145" s="40">
        <v>145.45153260388901</v>
      </c>
    </row>
    <row r="146" spans="11:14" x14ac:dyDescent="0.25">
      <c r="K146" s="38">
        <v>40086</v>
      </c>
      <c r="L146" s="39">
        <v>135.42070635409101</v>
      </c>
      <c r="M146" s="40">
        <v>104.027192596863</v>
      </c>
      <c r="N146" s="40">
        <v>142.20168585639499</v>
      </c>
    </row>
    <row r="147" spans="11:14" x14ac:dyDescent="0.25">
      <c r="K147" s="38">
        <v>40117</v>
      </c>
      <c r="L147" s="39">
        <v>130.85788138539601</v>
      </c>
      <c r="M147" s="40">
        <v>100.673499329479</v>
      </c>
      <c r="N147" s="40">
        <v>137.59873349384699</v>
      </c>
    </row>
    <row r="148" spans="11:14" x14ac:dyDescent="0.25">
      <c r="K148" s="38">
        <v>40147</v>
      </c>
      <c r="L148" s="39">
        <v>129.00748900769901</v>
      </c>
      <c r="M148" s="40">
        <v>100.726224960023</v>
      </c>
      <c r="N148" s="40">
        <v>135.095267916344</v>
      </c>
    </row>
    <row r="149" spans="11:14" x14ac:dyDescent="0.25">
      <c r="K149" s="38">
        <v>40178</v>
      </c>
      <c r="L149" s="39">
        <v>129.50842914097899</v>
      </c>
      <c r="M149" s="40">
        <v>101.80359526303501</v>
      </c>
      <c r="N149" s="40">
        <v>135.04042044206199</v>
      </c>
    </row>
    <row r="150" spans="11:14" x14ac:dyDescent="0.25">
      <c r="K150" s="38">
        <v>40209</v>
      </c>
      <c r="L150" s="39">
        <v>131.55020449697699</v>
      </c>
      <c r="M150" s="40">
        <v>102.496161943348</v>
      </c>
      <c r="N150" s="40">
        <v>136.94247766102399</v>
      </c>
    </row>
    <row r="151" spans="11:14" x14ac:dyDescent="0.25">
      <c r="K151" s="38">
        <v>40237</v>
      </c>
      <c r="L151" s="39">
        <v>132.49918806837999</v>
      </c>
      <c r="M151" s="40">
        <v>100.82088162366099</v>
      </c>
      <c r="N151" s="40">
        <v>138.28003745644401</v>
      </c>
    </row>
    <row r="152" spans="11:14" x14ac:dyDescent="0.25">
      <c r="K152" s="38">
        <v>40268</v>
      </c>
      <c r="L152" s="39">
        <v>131.89823843962199</v>
      </c>
      <c r="M152" s="40">
        <v>101.047828568917</v>
      </c>
      <c r="N152" s="40">
        <v>137.70374376626401</v>
      </c>
    </row>
    <row r="153" spans="11:14" x14ac:dyDescent="0.25">
      <c r="K153" s="38">
        <v>40298</v>
      </c>
      <c r="L153" s="39">
        <v>129.40846585600499</v>
      </c>
      <c r="M153" s="40">
        <v>103.853598765002</v>
      </c>
      <c r="N153" s="40">
        <v>134.39714898649501</v>
      </c>
    </row>
    <row r="154" spans="11:14" x14ac:dyDescent="0.25">
      <c r="K154" s="38">
        <v>40329</v>
      </c>
      <c r="L154" s="39">
        <v>125.955049955973</v>
      </c>
      <c r="M154" s="40">
        <v>106.25214332022399</v>
      </c>
      <c r="N154" s="40">
        <v>129.933392664346</v>
      </c>
    </row>
    <row r="155" spans="11:14" x14ac:dyDescent="0.25">
      <c r="K155" s="38">
        <v>40359</v>
      </c>
      <c r="L155" s="39">
        <v>124.13320104540099</v>
      </c>
      <c r="M155" s="40">
        <v>106.403590399097</v>
      </c>
      <c r="N155" s="40">
        <v>127.73487061929799</v>
      </c>
    </row>
    <row r="156" spans="11:14" x14ac:dyDescent="0.25">
      <c r="K156" s="38">
        <v>40390</v>
      </c>
      <c r="L156" s="39">
        <v>124.10256249566299</v>
      </c>
      <c r="M156" s="40">
        <v>103.459131942425</v>
      </c>
      <c r="N156" s="40">
        <v>128.47442480461001</v>
      </c>
    </row>
    <row r="157" spans="11:14" x14ac:dyDescent="0.25">
      <c r="K157" s="38">
        <v>40421</v>
      </c>
      <c r="L157" s="39">
        <v>125.119324973857</v>
      </c>
      <c r="M157" s="40">
        <v>102.154791820005</v>
      </c>
      <c r="N157" s="40">
        <v>130.06872996026499</v>
      </c>
    </row>
    <row r="158" spans="11:14" x14ac:dyDescent="0.25">
      <c r="K158" s="38">
        <v>40451</v>
      </c>
      <c r="L158" s="39">
        <v>124.67428404857</v>
      </c>
      <c r="M158" s="40">
        <v>102.325528541438</v>
      </c>
      <c r="N158" s="40">
        <v>129.58971016337901</v>
      </c>
    </row>
    <row r="159" spans="11:14" x14ac:dyDescent="0.25">
      <c r="K159" s="38">
        <v>40482</v>
      </c>
      <c r="L159" s="39">
        <v>123.426490022219</v>
      </c>
      <c r="M159" s="40">
        <v>105.264142268979</v>
      </c>
      <c r="N159" s="40">
        <v>127.18502505553801</v>
      </c>
    </row>
    <row r="160" spans="11:14" x14ac:dyDescent="0.25">
      <c r="K160" s="38">
        <v>40512</v>
      </c>
      <c r="L160" s="39">
        <v>122.487059586645</v>
      </c>
      <c r="M160" s="40">
        <v>108.399127263709</v>
      </c>
      <c r="N160" s="40">
        <v>125.147830070284</v>
      </c>
    </row>
    <row r="161" spans="11:14" x14ac:dyDescent="0.25">
      <c r="K161" s="38">
        <v>40543</v>
      </c>
      <c r="L161" s="39">
        <v>123.15307450261101</v>
      </c>
      <c r="M161" s="40">
        <v>111.30419410395599</v>
      </c>
      <c r="N161" s="40">
        <v>125.139102781261</v>
      </c>
    </row>
    <row r="162" spans="11:14" x14ac:dyDescent="0.25">
      <c r="K162" s="38">
        <v>40574</v>
      </c>
      <c r="L162" s="39">
        <v>122.66998508863701</v>
      </c>
      <c r="M162" s="40">
        <v>110.583820399614</v>
      </c>
      <c r="N162" s="40">
        <v>124.70809436326201</v>
      </c>
    </row>
    <row r="163" spans="11:14" x14ac:dyDescent="0.25">
      <c r="K163" s="38">
        <v>40602</v>
      </c>
      <c r="L163" s="39">
        <v>121.41058676606799</v>
      </c>
      <c r="M163" s="40">
        <v>106.082462374085</v>
      </c>
      <c r="N163" s="40">
        <v>124.340655007287</v>
      </c>
    </row>
    <row r="164" spans="11:14" x14ac:dyDescent="0.25">
      <c r="K164" s="38">
        <v>40633</v>
      </c>
      <c r="L164" s="39">
        <v>119.846194595673</v>
      </c>
      <c r="M164" s="40">
        <v>101.930260504242</v>
      </c>
      <c r="N164" s="40">
        <v>123.46336664120599</v>
      </c>
    </row>
    <row r="165" spans="11:14" x14ac:dyDescent="0.25">
      <c r="K165" s="38">
        <v>40663</v>
      </c>
      <c r="L165" s="39">
        <v>120.103588893596</v>
      </c>
      <c r="M165" s="40">
        <v>100.859539656382</v>
      </c>
      <c r="N165" s="40">
        <v>124.134642073856</v>
      </c>
    </row>
    <row r="166" spans="11:14" x14ac:dyDescent="0.25">
      <c r="K166" s="38">
        <v>40694</v>
      </c>
      <c r="L166" s="39">
        <v>120.62369630271</v>
      </c>
      <c r="M166" s="40">
        <v>103.346657091894</v>
      </c>
      <c r="N166" s="40">
        <v>124.10874530855401</v>
      </c>
    </row>
    <row r="167" spans="11:14" x14ac:dyDescent="0.25">
      <c r="K167" s="38">
        <v>40724</v>
      </c>
      <c r="L167" s="39">
        <v>120.77043030471501</v>
      </c>
      <c r="M167" s="40">
        <v>105.18881447677499</v>
      </c>
      <c r="N167" s="40">
        <v>123.856266724383</v>
      </c>
    </row>
    <row r="168" spans="11:14" x14ac:dyDescent="0.25">
      <c r="K168" s="38">
        <v>40755</v>
      </c>
      <c r="L168" s="39">
        <v>120.640305137464</v>
      </c>
      <c r="M168" s="40">
        <v>107.711568535967</v>
      </c>
      <c r="N168" s="40">
        <v>123.145764550216</v>
      </c>
    </row>
    <row r="169" spans="11:14" x14ac:dyDescent="0.25">
      <c r="K169" s="38">
        <v>40786</v>
      </c>
      <c r="L169" s="39">
        <v>121.66079918605701</v>
      </c>
      <c r="M169" s="40">
        <v>109.45489379313599</v>
      </c>
      <c r="N169" s="40">
        <v>124.035556017438</v>
      </c>
    </row>
    <row r="170" spans="11:14" x14ac:dyDescent="0.25">
      <c r="K170" s="38">
        <v>40816</v>
      </c>
      <c r="L170" s="39">
        <v>123.097098764905</v>
      </c>
      <c r="M170" s="40">
        <v>111.02243163743</v>
      </c>
      <c r="N170" s="40">
        <v>125.358460267537</v>
      </c>
    </row>
    <row r="171" spans="11:14" x14ac:dyDescent="0.25">
      <c r="K171" s="38">
        <v>40847</v>
      </c>
      <c r="L171" s="39">
        <v>124.307150610164</v>
      </c>
      <c r="M171" s="40">
        <v>112.97952465519</v>
      </c>
      <c r="N171" s="40">
        <v>126.34980905039799</v>
      </c>
    </row>
    <row r="172" spans="11:14" x14ac:dyDescent="0.25">
      <c r="K172" s="38">
        <v>40877</v>
      </c>
      <c r="L172" s="39">
        <v>124.279132305445</v>
      </c>
      <c r="M172" s="40">
        <v>113.142307502032</v>
      </c>
      <c r="N172" s="40">
        <v>126.212245472231</v>
      </c>
    </row>
    <row r="173" spans="11:14" x14ac:dyDescent="0.25">
      <c r="K173" s="38">
        <v>40908</v>
      </c>
      <c r="L173" s="39">
        <v>123.712936759995</v>
      </c>
      <c r="M173" s="40">
        <v>113.45451891467</v>
      </c>
      <c r="N173" s="40">
        <v>125.403024551865</v>
      </c>
    </row>
    <row r="174" spans="11:14" x14ac:dyDescent="0.25">
      <c r="K174" s="38">
        <v>40939</v>
      </c>
      <c r="L174" s="39">
        <v>122.26919714452001</v>
      </c>
      <c r="M174" s="40">
        <v>110.506494520667</v>
      </c>
      <c r="N174" s="40">
        <v>124.28670331898201</v>
      </c>
    </row>
    <row r="175" spans="11:14" x14ac:dyDescent="0.25">
      <c r="K175" s="38">
        <v>40968</v>
      </c>
      <c r="L175" s="39">
        <v>120.511843912339</v>
      </c>
      <c r="M175" s="40">
        <v>108.3432248484</v>
      </c>
      <c r="N175" s="40">
        <v>122.672020223828</v>
      </c>
    </row>
    <row r="176" spans="11:14" x14ac:dyDescent="0.25">
      <c r="K176" s="38">
        <v>40999</v>
      </c>
      <c r="L176" s="39">
        <v>120.558276654883</v>
      </c>
      <c r="M176" s="40">
        <v>107.31103713141501</v>
      </c>
      <c r="N176" s="40">
        <v>123.04661904266401</v>
      </c>
    </row>
    <row r="177" spans="11:14" x14ac:dyDescent="0.25">
      <c r="K177" s="38">
        <v>41029</v>
      </c>
      <c r="L177" s="39">
        <v>121.264593059267</v>
      </c>
      <c r="M177" s="40">
        <v>109.010297248789</v>
      </c>
      <c r="N177" s="40">
        <v>123.598238888173</v>
      </c>
    </row>
    <row r="178" spans="11:14" x14ac:dyDescent="0.25">
      <c r="K178" s="38">
        <v>41060</v>
      </c>
      <c r="L178" s="39">
        <v>122.759549384522</v>
      </c>
      <c r="M178" s="40">
        <v>110.56387159254299</v>
      </c>
      <c r="N178" s="40">
        <v>125.132257139495</v>
      </c>
    </row>
    <row r="179" spans="11:14" x14ac:dyDescent="0.25">
      <c r="K179" s="38">
        <v>41090</v>
      </c>
      <c r="L179" s="39">
        <v>123.431733407433</v>
      </c>
      <c r="M179" s="40">
        <v>112.06588371380199</v>
      </c>
      <c r="N179" s="40">
        <v>125.611172837197</v>
      </c>
    </row>
    <row r="180" spans="11:14" x14ac:dyDescent="0.25">
      <c r="K180" s="38">
        <v>41121</v>
      </c>
      <c r="L180" s="39">
        <v>124.597415981406</v>
      </c>
      <c r="M180" s="40">
        <v>114.201736939789</v>
      </c>
      <c r="N180" s="40">
        <v>126.539733858131</v>
      </c>
    </row>
    <row r="181" spans="11:14" x14ac:dyDescent="0.25">
      <c r="K181" s="38">
        <v>41152</v>
      </c>
      <c r="L181" s="39">
        <v>125.74273585160699</v>
      </c>
      <c r="M181" s="40">
        <v>116.297679258256</v>
      </c>
      <c r="N181" s="40">
        <v>127.408845950955</v>
      </c>
    </row>
    <row r="182" spans="11:14" x14ac:dyDescent="0.25">
      <c r="K182" s="38">
        <v>41182</v>
      </c>
      <c r="L182" s="39">
        <v>126.85139519514701</v>
      </c>
      <c r="M182" s="40">
        <v>116.524308638257</v>
      </c>
      <c r="N182" s="40">
        <v>128.695924617054</v>
      </c>
    </row>
    <row r="183" spans="11:14" x14ac:dyDescent="0.25">
      <c r="K183" s="38">
        <v>41213</v>
      </c>
      <c r="L183" s="39">
        <v>128.476460076644</v>
      </c>
      <c r="M183" s="40">
        <v>116.05865519647701</v>
      </c>
      <c r="N183" s="40">
        <v>130.73856358779801</v>
      </c>
    </row>
    <row r="184" spans="11:14" x14ac:dyDescent="0.25">
      <c r="K184" s="38">
        <v>41243</v>
      </c>
      <c r="L184" s="39">
        <v>129.70317538003999</v>
      </c>
      <c r="M184" s="40">
        <v>115.281753785069</v>
      </c>
      <c r="N184" s="40">
        <v>132.41354797337601</v>
      </c>
    </row>
    <row r="185" spans="11:14" x14ac:dyDescent="0.25">
      <c r="K185" s="38">
        <v>41274</v>
      </c>
      <c r="L185" s="39">
        <v>130.707198757675</v>
      </c>
      <c r="M185" s="40">
        <v>115.909532002014</v>
      </c>
      <c r="N185" s="40">
        <v>133.46793064426299</v>
      </c>
    </row>
    <row r="186" spans="11:14" x14ac:dyDescent="0.25">
      <c r="K186" s="38">
        <v>41305</v>
      </c>
      <c r="L186" s="39">
        <v>129.63510804646</v>
      </c>
      <c r="M186" s="40">
        <v>115.448315021309</v>
      </c>
      <c r="N186" s="40">
        <v>132.242869450775</v>
      </c>
    </row>
    <row r="187" spans="11:14" x14ac:dyDescent="0.25">
      <c r="K187" s="38">
        <v>41333</v>
      </c>
      <c r="L187" s="39">
        <v>128.321366919958</v>
      </c>
      <c r="M187" s="40">
        <v>117.289041597999</v>
      </c>
      <c r="N187" s="40">
        <v>130.303077295436</v>
      </c>
    </row>
    <row r="188" spans="11:14" x14ac:dyDescent="0.25">
      <c r="K188" s="38">
        <v>41364</v>
      </c>
      <c r="L188" s="39">
        <v>127.911891901915</v>
      </c>
      <c r="M188" s="40">
        <v>118.877415033096</v>
      </c>
      <c r="N188" s="40">
        <v>129.46802946337201</v>
      </c>
    </row>
    <row r="189" spans="11:14" x14ac:dyDescent="0.25">
      <c r="K189" s="38">
        <v>41394</v>
      </c>
      <c r="L189" s="39">
        <v>129.860270193324</v>
      </c>
      <c r="M189" s="40">
        <v>122.388065954075</v>
      </c>
      <c r="N189" s="40">
        <v>131.02712347532599</v>
      </c>
    </row>
    <row r="190" spans="11:14" x14ac:dyDescent="0.25">
      <c r="K190" s="38">
        <v>41425</v>
      </c>
      <c r="L190" s="39">
        <v>132.24390992075101</v>
      </c>
      <c r="M190" s="40">
        <v>122.839357059939</v>
      </c>
      <c r="N190" s="40">
        <v>133.72161848879901</v>
      </c>
    </row>
    <row r="191" spans="11:14" x14ac:dyDescent="0.25">
      <c r="K191" s="38">
        <v>41455</v>
      </c>
      <c r="L191" s="39">
        <v>134.61795088678099</v>
      </c>
      <c r="M191" s="40">
        <v>123.05540898808199</v>
      </c>
      <c r="N191" s="40">
        <v>136.55517871969701</v>
      </c>
    </row>
    <row r="192" spans="11:14" x14ac:dyDescent="0.25">
      <c r="K192" s="38">
        <v>41486</v>
      </c>
      <c r="L192" s="39">
        <v>135.796689949106</v>
      </c>
      <c r="M192" s="40">
        <v>122.066796314689</v>
      </c>
      <c r="N192" s="40">
        <v>138.29840911655</v>
      </c>
    </row>
    <row r="193" spans="11:14" x14ac:dyDescent="0.25">
      <c r="K193" s="38">
        <v>41517</v>
      </c>
      <c r="L193" s="39">
        <v>136.706749851598</v>
      </c>
      <c r="M193" s="40">
        <v>122.919966041555</v>
      </c>
      <c r="N193" s="40">
        <v>139.29825875557401</v>
      </c>
    </row>
    <row r="194" spans="11:14" x14ac:dyDescent="0.25">
      <c r="K194" s="38">
        <v>41547</v>
      </c>
      <c r="L194" s="39">
        <v>137.43315161858899</v>
      </c>
      <c r="M194" s="40">
        <v>123.925480293032</v>
      </c>
      <c r="N194" s="40">
        <v>139.931730408047</v>
      </c>
    </row>
    <row r="195" spans="11:14" x14ac:dyDescent="0.25">
      <c r="K195" s="38">
        <v>41578</v>
      </c>
      <c r="L195" s="39">
        <v>137.874738496596</v>
      </c>
      <c r="M195" s="40">
        <v>125.081021019697</v>
      </c>
      <c r="N195" s="40">
        <v>140.13455011144001</v>
      </c>
    </row>
    <row r="196" spans="11:14" x14ac:dyDescent="0.25">
      <c r="K196" s="38">
        <v>41608</v>
      </c>
      <c r="L196" s="39">
        <v>138.62671972114299</v>
      </c>
      <c r="M196" s="40">
        <v>126.370201407487</v>
      </c>
      <c r="N196" s="40">
        <v>140.70564551681599</v>
      </c>
    </row>
    <row r="197" spans="11:14" x14ac:dyDescent="0.25">
      <c r="K197" s="38">
        <v>41639</v>
      </c>
      <c r="L197" s="39">
        <v>139.85961377156301</v>
      </c>
      <c r="M197" s="40">
        <v>127.57410594325199</v>
      </c>
      <c r="N197" s="40">
        <v>141.98254803521399</v>
      </c>
    </row>
    <row r="198" spans="11:14" x14ac:dyDescent="0.25">
      <c r="K198" s="38">
        <v>41670</v>
      </c>
      <c r="L198" s="39">
        <v>142.167762313537</v>
      </c>
      <c r="M198" s="40">
        <v>130.001026926338</v>
      </c>
      <c r="N198" s="40">
        <v>144.29757033810799</v>
      </c>
    </row>
    <row r="199" spans="11:14" x14ac:dyDescent="0.25">
      <c r="K199" s="38">
        <v>41698</v>
      </c>
      <c r="L199" s="39">
        <v>143.176712376186</v>
      </c>
      <c r="M199" s="40">
        <v>131.56450526927699</v>
      </c>
      <c r="N199" s="40">
        <v>145.234455996577</v>
      </c>
    </row>
    <row r="200" spans="11:14" x14ac:dyDescent="0.25">
      <c r="K200" s="38">
        <v>41729</v>
      </c>
      <c r="L200" s="39">
        <v>143.82884720384601</v>
      </c>
      <c r="M200" s="40">
        <v>133.305799331835</v>
      </c>
      <c r="N200" s="40">
        <v>145.61795903734401</v>
      </c>
    </row>
    <row r="201" spans="11:14" x14ac:dyDescent="0.25">
      <c r="K201" s="38">
        <v>41759</v>
      </c>
      <c r="L201" s="39">
        <v>143.99888178271399</v>
      </c>
      <c r="M201" s="40">
        <v>134.228693320595</v>
      </c>
      <c r="N201" s="40">
        <v>145.57333304477601</v>
      </c>
    </row>
    <row r="202" spans="11:14" x14ac:dyDescent="0.25">
      <c r="K202" s="38">
        <v>41790</v>
      </c>
      <c r="L202" s="39">
        <v>146.060186267441</v>
      </c>
      <c r="M202" s="40">
        <v>135.51200130325901</v>
      </c>
      <c r="N202" s="40">
        <v>147.738755554618</v>
      </c>
    </row>
    <row r="203" spans="11:14" x14ac:dyDescent="0.25">
      <c r="K203" s="38">
        <v>41820</v>
      </c>
      <c r="L203" s="39">
        <v>148.21384885078399</v>
      </c>
      <c r="M203" s="40">
        <v>136.429400669177</v>
      </c>
      <c r="N203" s="40">
        <v>150.12372628791701</v>
      </c>
    </row>
    <row r="204" spans="11:14" x14ac:dyDescent="0.25">
      <c r="K204" s="38">
        <v>41851</v>
      </c>
      <c r="L204" s="39">
        <v>150.91151350781701</v>
      </c>
      <c r="M204" s="40">
        <v>137.418456369795</v>
      </c>
      <c r="N204" s="40">
        <v>153.21267576396599</v>
      </c>
    </row>
    <row r="205" spans="11:14" x14ac:dyDescent="0.25">
      <c r="K205" s="38">
        <v>41882</v>
      </c>
      <c r="L205" s="39">
        <v>152.29404861480501</v>
      </c>
      <c r="M205" s="40">
        <v>138.795569343804</v>
      </c>
      <c r="N205" s="40">
        <v>154.62983184173399</v>
      </c>
    </row>
    <row r="206" spans="11:14" x14ac:dyDescent="0.25">
      <c r="K206" s="38">
        <v>41912</v>
      </c>
      <c r="L206" s="39">
        <v>153.713327948059</v>
      </c>
      <c r="M206" s="40">
        <v>140.251167971699</v>
      </c>
      <c r="N206" s="40">
        <v>156.00623694552701</v>
      </c>
    </row>
    <row r="207" spans="11:14" x14ac:dyDescent="0.25">
      <c r="K207" s="38">
        <v>41943</v>
      </c>
      <c r="L207" s="39">
        <v>154.33566600879601</v>
      </c>
      <c r="M207" s="40">
        <v>141.54237189849701</v>
      </c>
      <c r="N207" s="40">
        <v>156.41705801020399</v>
      </c>
    </row>
    <row r="208" spans="11:14" x14ac:dyDescent="0.25">
      <c r="K208" s="38">
        <v>41973</v>
      </c>
      <c r="L208" s="39">
        <v>155.59619825367</v>
      </c>
      <c r="M208" s="40">
        <v>143.60756572701999</v>
      </c>
      <c r="N208" s="40">
        <v>157.42020517318099</v>
      </c>
    </row>
    <row r="209" spans="11:14" x14ac:dyDescent="0.25">
      <c r="K209" s="38">
        <v>42004</v>
      </c>
      <c r="L209" s="39">
        <v>156.34208918728601</v>
      </c>
      <c r="M209" s="40">
        <v>145.57306645370201</v>
      </c>
      <c r="N209" s="40">
        <v>157.879769336772</v>
      </c>
    </row>
    <row r="210" spans="11:14" x14ac:dyDescent="0.25">
      <c r="K210" s="38">
        <v>42035</v>
      </c>
      <c r="L210" s="39">
        <v>157.904837859016</v>
      </c>
      <c r="M210" s="40">
        <v>148.116359036962</v>
      </c>
      <c r="N210" s="40">
        <v>159.27022686136399</v>
      </c>
    </row>
    <row r="211" spans="11:14" x14ac:dyDescent="0.25">
      <c r="K211" s="38">
        <v>42063</v>
      </c>
      <c r="L211" s="39">
        <v>158.26473550467699</v>
      </c>
      <c r="M211" s="40">
        <v>147.512016852979</v>
      </c>
      <c r="N211" s="40">
        <v>159.97559528736599</v>
      </c>
    </row>
    <row r="212" spans="11:14" x14ac:dyDescent="0.25">
      <c r="K212" s="38">
        <v>42094</v>
      </c>
      <c r="L212" s="39">
        <v>159.438250917266</v>
      </c>
      <c r="M212" s="40">
        <v>148.108028810881</v>
      </c>
      <c r="N212" s="40">
        <v>161.34300424411501</v>
      </c>
    </row>
    <row r="213" spans="11:14" x14ac:dyDescent="0.25">
      <c r="K213" s="38">
        <v>42124</v>
      </c>
      <c r="L213" s="39">
        <v>160.19434945837801</v>
      </c>
      <c r="M213" s="40">
        <v>148.157367564694</v>
      </c>
      <c r="N213" s="40">
        <v>162.32671480409999</v>
      </c>
    </row>
    <row r="214" spans="11:14" x14ac:dyDescent="0.25">
      <c r="K214" s="38">
        <v>42155</v>
      </c>
      <c r="L214" s="39">
        <v>162.68903733849999</v>
      </c>
      <c r="M214" s="40">
        <v>150.49309516966201</v>
      </c>
      <c r="N214" s="40">
        <v>164.76070758894801</v>
      </c>
    </row>
    <row r="215" spans="11:14" x14ac:dyDescent="0.25">
      <c r="K215" s="38">
        <v>42185</v>
      </c>
      <c r="L215" s="39">
        <v>164.88717990898701</v>
      </c>
      <c r="M215" s="40">
        <v>151.194613067891</v>
      </c>
      <c r="N215" s="40">
        <v>167.20245899276699</v>
      </c>
    </row>
    <row r="216" spans="11:14" x14ac:dyDescent="0.25">
      <c r="K216" s="38">
        <v>42216</v>
      </c>
      <c r="L216" s="39">
        <v>167.26737594609</v>
      </c>
      <c r="M216" s="40">
        <v>153.35738402237399</v>
      </c>
      <c r="N216" s="40">
        <v>169.59019326655499</v>
      </c>
    </row>
    <row r="217" spans="11:14" x14ac:dyDescent="0.25">
      <c r="K217" s="38">
        <v>42247</v>
      </c>
      <c r="L217" s="39">
        <v>168.348023019967</v>
      </c>
      <c r="M217" s="40">
        <v>155.297103185981</v>
      </c>
      <c r="N217" s="40">
        <v>170.501205234558</v>
      </c>
    </row>
    <row r="218" spans="11:14" x14ac:dyDescent="0.25">
      <c r="K218" s="38">
        <v>42277</v>
      </c>
      <c r="L218" s="39">
        <v>168.08306491133001</v>
      </c>
      <c r="M218" s="40">
        <v>155.78019279652699</v>
      </c>
      <c r="N218" s="40">
        <v>170.108259831</v>
      </c>
    </row>
    <row r="219" spans="11:14" x14ac:dyDescent="0.25">
      <c r="K219" s="38">
        <v>42308</v>
      </c>
      <c r="L219" s="39">
        <v>166.963379449228</v>
      </c>
      <c r="M219" s="40">
        <v>153.777849878349</v>
      </c>
      <c r="N219" s="40">
        <v>169.21416840790101</v>
      </c>
    </row>
    <row r="220" spans="11:14" x14ac:dyDescent="0.25">
      <c r="K220" s="38">
        <v>42338</v>
      </c>
      <c r="L220" s="39">
        <v>167.08226017689299</v>
      </c>
      <c r="M220" s="40">
        <v>152.518579551751</v>
      </c>
      <c r="N220" s="40">
        <v>169.66579554377299</v>
      </c>
    </row>
    <row r="221" spans="11:14" x14ac:dyDescent="0.25">
      <c r="K221" s="38">
        <v>42369</v>
      </c>
      <c r="L221" s="39">
        <v>168.89264840226099</v>
      </c>
      <c r="M221" s="40">
        <v>154.39464352551599</v>
      </c>
      <c r="N221" s="40">
        <v>171.40319885208899</v>
      </c>
    </row>
    <row r="222" spans="11:14" x14ac:dyDescent="0.25">
      <c r="K222" s="38">
        <v>42400</v>
      </c>
      <c r="L222" s="39">
        <v>172.53412714621001</v>
      </c>
      <c r="M222" s="40">
        <v>159.022122235213</v>
      </c>
      <c r="N222" s="40">
        <v>174.76506487038799</v>
      </c>
    </row>
    <row r="223" spans="11:14" x14ac:dyDescent="0.25">
      <c r="K223" s="38">
        <v>42429</v>
      </c>
      <c r="L223" s="39">
        <v>174.169267408655</v>
      </c>
      <c r="M223" s="40">
        <v>162.24540153154101</v>
      </c>
      <c r="N223" s="40">
        <v>176.05434190516999</v>
      </c>
    </row>
    <row r="224" spans="11:14" x14ac:dyDescent="0.25">
      <c r="K224" s="38">
        <v>42460</v>
      </c>
      <c r="L224" s="39">
        <v>174.32358554673201</v>
      </c>
      <c r="M224" s="40">
        <v>162.48206368941899</v>
      </c>
      <c r="N224" s="40">
        <v>176.36431661411299</v>
      </c>
    </row>
    <row r="225" spans="11:14" x14ac:dyDescent="0.25">
      <c r="K225" s="38">
        <v>42490</v>
      </c>
      <c r="L225" s="39">
        <v>172.898728495141</v>
      </c>
      <c r="M225" s="40">
        <v>160.345744433547</v>
      </c>
      <c r="N225" s="40">
        <v>175.15326809216299</v>
      </c>
    </row>
    <row r="226" spans="11:14" x14ac:dyDescent="0.25">
      <c r="K226" s="38">
        <v>42521</v>
      </c>
      <c r="L226" s="39">
        <v>173.95633528025499</v>
      </c>
      <c r="M226" s="40">
        <v>160.14793973110201</v>
      </c>
      <c r="N226" s="40">
        <v>176.490565943094</v>
      </c>
    </row>
    <row r="227" spans="11:14" x14ac:dyDescent="0.25">
      <c r="K227" s="38">
        <v>42551</v>
      </c>
      <c r="L227" s="39">
        <v>176.21037275439599</v>
      </c>
      <c r="M227" s="40">
        <v>161.87517619033801</v>
      </c>
      <c r="N227" s="40">
        <v>178.78315134220901</v>
      </c>
    </row>
    <row r="228" spans="11:14" x14ac:dyDescent="0.25">
      <c r="K228" s="38">
        <v>42582</v>
      </c>
      <c r="L228" s="39">
        <v>180.230588905715</v>
      </c>
      <c r="M228" s="40">
        <v>164.63506587780299</v>
      </c>
      <c r="N228" s="40">
        <v>183.01426287300399</v>
      </c>
    </row>
    <row r="229" spans="11:14" x14ac:dyDescent="0.25">
      <c r="K229" s="38">
        <v>42613</v>
      </c>
      <c r="L229" s="39">
        <v>182.644104934311</v>
      </c>
      <c r="M229" s="40">
        <v>167.36823930111899</v>
      </c>
      <c r="N229" s="40">
        <v>185.25049260262301</v>
      </c>
    </row>
    <row r="230" spans="11:14" x14ac:dyDescent="0.25">
      <c r="K230" s="38">
        <v>42643</v>
      </c>
      <c r="L230" s="39">
        <v>184.27914179381699</v>
      </c>
      <c r="M230" s="40">
        <v>169.227463841591</v>
      </c>
      <c r="N230" s="40">
        <v>186.83746180321799</v>
      </c>
    </row>
    <row r="231" spans="11:14" x14ac:dyDescent="0.25">
      <c r="K231" s="38">
        <v>42674</v>
      </c>
      <c r="L231" s="39">
        <v>183.727444155585</v>
      </c>
      <c r="M231" s="40">
        <v>169.80149552865501</v>
      </c>
      <c r="N231" s="40">
        <v>186.02218391891199</v>
      </c>
    </row>
    <row r="232" spans="11:14" x14ac:dyDescent="0.25">
      <c r="K232" s="38">
        <v>42704</v>
      </c>
      <c r="L232" s="39">
        <v>183.88475850130899</v>
      </c>
      <c r="M232" s="40">
        <v>169.34831286950001</v>
      </c>
      <c r="N232" s="40">
        <v>186.355722363555</v>
      </c>
    </row>
    <row r="233" spans="11:14" x14ac:dyDescent="0.25">
      <c r="K233" s="38">
        <v>42735</v>
      </c>
      <c r="L233" s="39">
        <v>185.118348625669</v>
      </c>
      <c r="M233" s="40">
        <v>168.87270107298099</v>
      </c>
      <c r="N233" s="40">
        <v>188.058455990906</v>
      </c>
    </row>
    <row r="234" spans="11:14" x14ac:dyDescent="0.25">
      <c r="K234" s="38">
        <v>42766</v>
      </c>
      <c r="L234" s="39">
        <v>188.90142482926299</v>
      </c>
      <c r="M234" s="40">
        <v>169.394079450649</v>
      </c>
      <c r="N234" s="40">
        <v>192.63366755637699</v>
      </c>
    </row>
    <row r="235" spans="11:14" x14ac:dyDescent="0.25">
      <c r="K235" s="38">
        <v>42794</v>
      </c>
      <c r="L235" s="39">
        <v>192.96782060931</v>
      </c>
      <c r="M235" s="40">
        <v>172.24390091868901</v>
      </c>
      <c r="N235" s="40">
        <v>196.97658655569401</v>
      </c>
    </row>
    <row r="236" spans="11:14" x14ac:dyDescent="0.25">
      <c r="K236" s="38">
        <v>42825</v>
      </c>
      <c r="L236" s="39">
        <v>195.34359547625101</v>
      </c>
      <c r="M236" s="40">
        <v>175.107840245761</v>
      </c>
      <c r="N236" s="40">
        <v>199.20487761873201</v>
      </c>
    </row>
    <row r="237" spans="11:14" x14ac:dyDescent="0.25">
      <c r="K237" s="38">
        <v>42855</v>
      </c>
      <c r="L237" s="39">
        <v>196.872434755586</v>
      </c>
      <c r="M237" s="40">
        <v>177.51811899731501</v>
      </c>
      <c r="N237" s="40">
        <v>200.57137650085599</v>
      </c>
    </row>
    <row r="238" spans="11:14" x14ac:dyDescent="0.25">
      <c r="K238" s="38">
        <v>42886</v>
      </c>
      <c r="L238" s="39">
        <v>199.60616827524299</v>
      </c>
      <c r="M238" s="40">
        <v>178.17333636166501</v>
      </c>
      <c r="N238" s="40">
        <v>204.213557105229</v>
      </c>
    </row>
    <row r="239" spans="11:14" x14ac:dyDescent="0.25">
      <c r="K239" s="38">
        <v>42916</v>
      </c>
      <c r="L239" s="39">
        <v>204.52761995905101</v>
      </c>
      <c r="M239" s="40">
        <v>178.615756633166</v>
      </c>
      <c r="N239" s="40">
        <v>210.82907465857701</v>
      </c>
    </row>
    <row r="240" spans="11:14" x14ac:dyDescent="0.25">
      <c r="K240" s="38">
        <v>42947</v>
      </c>
      <c r="L240" s="39">
        <v>208.039431250207</v>
      </c>
      <c r="M240" s="40">
        <v>178.87629814896999</v>
      </c>
      <c r="N240" s="40">
        <v>215.6351217429</v>
      </c>
    </row>
    <row r="241" spans="11:14" x14ac:dyDescent="0.25">
      <c r="K241" s="38">
        <v>42978</v>
      </c>
      <c r="L241" s="39">
        <v>208.71608294354999</v>
      </c>
      <c r="M241" s="40">
        <v>180.85229564199801</v>
      </c>
      <c r="N241" s="40">
        <v>215.64150093747401</v>
      </c>
    </row>
    <row r="242" spans="11:14" x14ac:dyDescent="0.25">
      <c r="K242" s="38">
        <v>43008</v>
      </c>
      <c r="L242" s="39">
        <v>206.189936657755</v>
      </c>
      <c r="M242" s="40">
        <v>182.02879743150601</v>
      </c>
      <c r="N242" s="40">
        <v>211.750223342601</v>
      </c>
    </row>
    <row r="243" spans="11:14" x14ac:dyDescent="0.25">
      <c r="K243" s="38">
        <v>43039</v>
      </c>
      <c r="L243" s="39">
        <v>204.40770025038401</v>
      </c>
      <c r="M243" s="40">
        <v>183.28574882003201</v>
      </c>
      <c r="N243" s="40">
        <v>208.834070418354</v>
      </c>
    </row>
    <row r="244" spans="11:14" x14ac:dyDescent="0.25">
      <c r="K244" s="38">
        <v>43069</v>
      </c>
      <c r="L244" s="39">
        <v>205.68361502051999</v>
      </c>
      <c r="M244" s="40">
        <v>181.77962768222901</v>
      </c>
      <c r="N244" s="40">
        <v>210.96811584511499</v>
      </c>
    </row>
    <row r="245" spans="11:14" x14ac:dyDescent="0.25">
      <c r="K245" s="38">
        <v>43100</v>
      </c>
      <c r="L245" s="39">
        <v>209.11597497462</v>
      </c>
      <c r="M245" s="40">
        <v>182.302618345013</v>
      </c>
      <c r="N245" s="40">
        <v>215.22393570766999</v>
      </c>
    </row>
    <row r="246" spans="11:14" x14ac:dyDescent="0.25">
      <c r="K246" s="38">
        <v>43131</v>
      </c>
      <c r="L246" s="39">
        <v>213.45688626661499</v>
      </c>
      <c r="M246" s="40">
        <v>185.20158131628099</v>
      </c>
      <c r="N246" s="40">
        <v>219.851470542236</v>
      </c>
    </row>
    <row r="247" spans="11:14" x14ac:dyDescent="0.25">
      <c r="K247" s="38">
        <v>43159</v>
      </c>
      <c r="L247" s="39">
        <v>213.40268488365899</v>
      </c>
      <c r="M247" s="40">
        <v>192.02623779479299</v>
      </c>
      <c r="N247" s="40">
        <v>217.55843365240699</v>
      </c>
    </row>
    <row r="248" spans="11:14" x14ac:dyDescent="0.25">
      <c r="K248" s="38">
        <v>43190</v>
      </c>
      <c r="L248" s="39">
        <v>210.95315149958799</v>
      </c>
      <c r="M248" s="40">
        <v>195.10044085050299</v>
      </c>
      <c r="N248" s="40">
        <v>213.567695525755</v>
      </c>
    </row>
    <row r="249" spans="11:14" x14ac:dyDescent="0.25">
      <c r="K249" s="38">
        <v>43220</v>
      </c>
      <c r="L249" s="39">
        <v>209.36235095881401</v>
      </c>
      <c r="M249" s="40">
        <v>194.967655337168</v>
      </c>
      <c r="N249" s="40">
        <v>211.718793462908</v>
      </c>
    </row>
    <row r="250" spans="11:14" x14ac:dyDescent="0.25">
      <c r="K250" s="38">
        <v>43251</v>
      </c>
      <c r="L250" s="39">
        <v>211.93482664623701</v>
      </c>
      <c r="M250" s="40">
        <v>192.103910122098</v>
      </c>
      <c r="N250" s="40">
        <v>215.62831590571599</v>
      </c>
    </row>
    <row r="251" spans="11:14" x14ac:dyDescent="0.25">
      <c r="K251" s="38">
        <v>43281</v>
      </c>
      <c r="L251" s="39">
        <v>216.729817949211</v>
      </c>
      <c r="M251" s="40">
        <v>192.11661257210801</v>
      </c>
      <c r="N251" s="40">
        <v>221.727321864234</v>
      </c>
    </row>
    <row r="252" spans="11:14" x14ac:dyDescent="0.25">
      <c r="K252" s="38">
        <v>43312</v>
      </c>
      <c r="L252" s="39">
        <v>219.702975219199</v>
      </c>
      <c r="M252" s="40">
        <v>194.679232387273</v>
      </c>
      <c r="N252" s="40">
        <v>224.870394431612</v>
      </c>
    </row>
    <row r="253" spans="11:14" x14ac:dyDescent="0.25">
      <c r="K253" s="38">
        <v>43343</v>
      </c>
      <c r="L253" s="39">
        <v>220.904612860507</v>
      </c>
      <c r="M253" s="40">
        <v>200.112528756486</v>
      </c>
      <c r="N253" s="40">
        <v>224.913066949545</v>
      </c>
    </row>
    <row r="254" spans="11:14" x14ac:dyDescent="0.25">
      <c r="K254" s="38">
        <v>43373</v>
      </c>
      <c r="L254" s="39">
        <v>219.65795297780201</v>
      </c>
      <c r="M254" s="40">
        <v>203.38681133328299</v>
      </c>
      <c r="N254" s="40">
        <v>222.519182669023</v>
      </c>
    </row>
    <row r="255" spans="11:14" x14ac:dyDescent="0.25">
      <c r="K255" s="38">
        <v>43404</v>
      </c>
      <c r="L255" s="39">
        <v>220.277124689152</v>
      </c>
      <c r="M255" s="40">
        <v>204.053864362035</v>
      </c>
      <c r="N255" s="40">
        <v>223.114587797848</v>
      </c>
    </row>
    <row r="256" spans="11:14" x14ac:dyDescent="0.25">
      <c r="K256" s="38">
        <v>43434</v>
      </c>
      <c r="L256" s="39">
        <v>221.87052724265999</v>
      </c>
      <c r="M256" s="40">
        <v>201.34941963750299</v>
      </c>
      <c r="N256" s="40">
        <v>225.88964376910999</v>
      </c>
    </row>
    <row r="257" spans="11:14" x14ac:dyDescent="0.25">
      <c r="K257" s="38">
        <v>43465</v>
      </c>
      <c r="L257" s="39">
        <v>224.03910087494</v>
      </c>
      <c r="M257" s="40">
        <v>200.44716629031501</v>
      </c>
      <c r="N257" s="40">
        <v>228.90900084790101</v>
      </c>
    </row>
    <row r="258" spans="11:14" x14ac:dyDescent="0.25">
      <c r="K258" s="38">
        <v>43496</v>
      </c>
      <c r="L258" s="39">
        <v>225.494552688634</v>
      </c>
      <c r="M258" s="40">
        <v>201.88171488939699</v>
      </c>
      <c r="N258" s="40">
        <v>230.18033002396999</v>
      </c>
    </row>
    <row r="259" spans="11:14" x14ac:dyDescent="0.25">
      <c r="K259" s="38">
        <v>43524</v>
      </c>
      <c r="L259" s="39">
        <v>225.5883854089</v>
      </c>
      <c r="M259" s="40">
        <v>206.99529323877201</v>
      </c>
      <c r="N259" s="40">
        <v>228.78368360049299</v>
      </c>
    </row>
    <row r="260" spans="11:14" x14ac:dyDescent="0.25">
      <c r="K260" s="38">
        <v>43555</v>
      </c>
      <c r="L260" s="39">
        <v>225.96536835609299</v>
      </c>
      <c r="M260" s="40">
        <v>210.157612755598</v>
      </c>
      <c r="N260" s="40">
        <v>228.390724653848</v>
      </c>
    </row>
    <row r="261" spans="11:14" x14ac:dyDescent="0.25">
      <c r="K261" s="38">
        <v>43585</v>
      </c>
      <c r="L261" s="39">
        <v>226.08534148944599</v>
      </c>
      <c r="M261" s="40">
        <v>210.26313294864599</v>
      </c>
      <c r="N261" s="40">
        <v>228.579530999485</v>
      </c>
    </row>
    <row r="262" spans="11:14" x14ac:dyDescent="0.25">
      <c r="K262" s="38">
        <v>43616</v>
      </c>
      <c r="L262" s="39">
        <v>227.9434840916</v>
      </c>
      <c r="M262" s="40">
        <v>211.35984730528801</v>
      </c>
      <c r="N262" s="40">
        <v>230.50911328963099</v>
      </c>
    </row>
    <row r="263" spans="11:14" x14ac:dyDescent="0.25">
      <c r="K263" s="38">
        <v>43646</v>
      </c>
      <c r="L263" s="39">
        <v>229.47625572614399</v>
      </c>
      <c r="M263" s="40">
        <v>212.90599981420601</v>
      </c>
      <c r="N263" s="40">
        <v>232.01891666799199</v>
      </c>
    </row>
    <row r="264" spans="11:14" x14ac:dyDescent="0.25">
      <c r="K264" s="38">
        <v>43677</v>
      </c>
      <c r="L264" s="39">
        <v>232.514563369504</v>
      </c>
      <c r="M264" s="40">
        <v>214.38805263696099</v>
      </c>
      <c r="N264" s="40">
        <v>235.37054719343899</v>
      </c>
    </row>
    <row r="265" spans="11:14" x14ac:dyDescent="0.25">
      <c r="K265" s="38">
        <v>43708</v>
      </c>
      <c r="L265" s="39">
        <v>236.13349259959099</v>
      </c>
      <c r="M265" s="40">
        <v>214.47076960776701</v>
      </c>
      <c r="N265" s="40">
        <v>240.05130900997699</v>
      </c>
    </row>
    <row r="266" spans="11:14" x14ac:dyDescent="0.25">
      <c r="K266" s="38">
        <v>43738</v>
      </c>
      <c r="L266" s="39">
        <v>237.68266928172699</v>
      </c>
      <c r="M266" s="40">
        <v>212.427347090144</v>
      </c>
      <c r="N266" s="40">
        <v>242.64364588536</v>
      </c>
    </row>
    <row r="267" spans="11:14" x14ac:dyDescent="0.25">
      <c r="K267" s="38">
        <v>43769</v>
      </c>
      <c r="L267" s="39">
        <v>236.397042485708</v>
      </c>
      <c r="M267" s="40">
        <v>210.785088138932</v>
      </c>
      <c r="N267" s="40">
        <v>241.474264960125</v>
      </c>
    </row>
    <row r="268" spans="11:14" x14ac:dyDescent="0.25">
      <c r="K268" s="38">
        <v>43799</v>
      </c>
      <c r="L268" s="39">
        <v>234.86316897166901</v>
      </c>
      <c r="M268" s="40">
        <v>213.422554691908</v>
      </c>
      <c r="N268" s="40">
        <v>238.67291676962199</v>
      </c>
    </row>
    <row r="269" spans="11:14" x14ac:dyDescent="0.25">
      <c r="K269" s="38">
        <v>43830</v>
      </c>
      <c r="L269" s="39">
        <v>234.813026857446</v>
      </c>
      <c r="M269" s="40">
        <v>218.137586917471</v>
      </c>
      <c r="N269" s="40">
        <v>237.397903785957</v>
      </c>
    </row>
    <row r="270" spans="11:14" x14ac:dyDescent="0.25">
      <c r="K270" s="38">
        <v>43861</v>
      </c>
      <c r="L270" s="39">
        <v>238.382530008667</v>
      </c>
      <c r="M270" s="40">
        <v>226.76536066894499</v>
      </c>
      <c r="N270" s="40">
        <v>239.77181883044801</v>
      </c>
    </row>
    <row r="271" spans="11:14" x14ac:dyDescent="0.25">
      <c r="K271" s="38">
        <v>43890</v>
      </c>
      <c r="L271" s="39">
        <v>242.854581272649</v>
      </c>
      <c r="M271" s="40">
        <v>234.29440863014301</v>
      </c>
      <c r="N271" s="40">
        <v>243.595435041249</v>
      </c>
    </row>
    <row r="272" spans="11:14" x14ac:dyDescent="0.25">
      <c r="K272" s="38">
        <v>43921</v>
      </c>
      <c r="L272" s="39">
        <v>244.40774109263299</v>
      </c>
      <c r="M272" s="40">
        <v>234.00197525784901</v>
      </c>
      <c r="N272" s="40">
        <v>245.72273427314099</v>
      </c>
    </row>
    <row r="273" spans="11:14" x14ac:dyDescent="0.25">
      <c r="K273" s="38">
        <v>43951</v>
      </c>
      <c r="L273" s="39">
        <v>242.16752426473499</v>
      </c>
      <c r="M273" s="40">
        <v>223.31255809695401</v>
      </c>
      <c r="N273" s="40">
        <v>245.46775218935201</v>
      </c>
    </row>
    <row r="274" spans="11:14" x14ac:dyDescent="0.25">
      <c r="K274" s="38">
        <v>43982</v>
      </c>
      <c r="L274" s="39">
        <v>238.67202336902599</v>
      </c>
      <c r="M274" s="40">
        <v>210.85256832514699</v>
      </c>
      <c r="N274" s="40">
        <v>244.00063095461499</v>
      </c>
    </row>
    <row r="275" spans="11:14" x14ac:dyDescent="0.25">
      <c r="K275" s="38">
        <v>44012</v>
      </c>
      <c r="L275" s="39">
        <v>237.040500612247</v>
      </c>
      <c r="M275" s="40">
        <v>211.74626026195</v>
      </c>
      <c r="N275" s="40">
        <v>241.76296888886699</v>
      </c>
    </row>
    <row r="276" spans="11:14" x14ac:dyDescent="0.25">
      <c r="K276" s="38">
        <v>44043</v>
      </c>
      <c r="L276" s="39">
        <v>238.34670089724099</v>
      </c>
      <c r="M276" s="40">
        <v>219.70830480227499</v>
      </c>
      <c r="N276" s="40">
        <v>241.54138015473399</v>
      </c>
    </row>
    <row r="277" spans="11:14" x14ac:dyDescent="0.25">
      <c r="K277" s="38">
        <v>44074</v>
      </c>
      <c r="L277" s="39">
        <v>242.059547655514</v>
      </c>
      <c r="M277" s="40">
        <v>230.396735089359</v>
      </c>
      <c r="N277" s="40">
        <v>243.67526806085399</v>
      </c>
    </row>
    <row r="278" spans="11:14" x14ac:dyDescent="0.25">
      <c r="K278" s="38">
        <v>44104</v>
      </c>
      <c r="L278" s="39">
        <v>247.446221289042</v>
      </c>
      <c r="M278" s="40">
        <v>234.54509159199401</v>
      </c>
      <c r="N278" s="40">
        <v>249.06802823152199</v>
      </c>
    </row>
    <row r="279" spans="11:14" x14ac:dyDescent="0.25">
      <c r="K279" s="38">
        <v>44135</v>
      </c>
      <c r="L279" s="39">
        <v>253.41510592469299</v>
      </c>
      <c r="M279" s="40">
        <v>237.55705766573399</v>
      </c>
      <c r="N279" s="40">
        <v>255.54926524349901</v>
      </c>
    </row>
    <row r="280" spans="11:14" x14ac:dyDescent="0.25">
      <c r="K280" s="38">
        <v>44165</v>
      </c>
      <c r="L280" s="39">
        <v>256.95782842993901</v>
      </c>
      <c r="M280" s="40">
        <v>240.14719682791801</v>
      </c>
      <c r="N280" s="40">
        <v>259.13959846197002</v>
      </c>
    </row>
    <row r="281" spans="11:14" x14ac:dyDescent="0.25">
      <c r="K281" s="38">
        <v>44196</v>
      </c>
      <c r="L281" s="39">
        <v>257.25527407350398</v>
      </c>
      <c r="M281" s="40">
        <v>241.63909278679799</v>
      </c>
      <c r="N281" s="40">
        <v>259.29812601140901</v>
      </c>
    </row>
    <row r="282" spans="11:14" x14ac:dyDescent="0.25">
      <c r="K282" s="38">
        <v>44227</v>
      </c>
      <c r="L282" s="41">
        <v>256.10655770239498</v>
      </c>
      <c r="M282" s="40">
        <v>240.975690655845</v>
      </c>
      <c r="N282" s="40">
        <v>258.25461295290802</v>
      </c>
    </row>
    <row r="283" spans="11:14" x14ac:dyDescent="0.25">
      <c r="K283" s="38">
        <v>44255</v>
      </c>
      <c r="L283" s="41">
        <v>255.79413225159101</v>
      </c>
      <c r="M283" s="40">
        <v>240.29345147349801</v>
      </c>
      <c r="N283" s="40">
        <v>258.28650292832498</v>
      </c>
    </row>
    <row r="284" spans="11:14" x14ac:dyDescent="0.25">
      <c r="K284" s="38">
        <v>44286</v>
      </c>
      <c r="L284" s="41">
        <v>259.09726915445299</v>
      </c>
      <c r="M284" s="40">
        <v>243.57085024139201</v>
      </c>
      <c r="N284" s="40">
        <v>261.59898494368599</v>
      </c>
    </row>
    <row r="285" spans="11:14" x14ac:dyDescent="0.25">
      <c r="K285" s="38">
        <v>44316</v>
      </c>
      <c r="L285" s="41">
        <v>263.16524300184398</v>
      </c>
      <c r="M285" s="40">
        <v>247.29289930201301</v>
      </c>
      <c r="N285" s="40">
        <v>265.705876378065</v>
      </c>
    </row>
    <row r="286" spans="11:14" x14ac:dyDescent="0.25">
      <c r="K286" s="38">
        <v>44347</v>
      </c>
      <c r="L286" s="41">
        <v>267.51085146559302</v>
      </c>
      <c r="M286" s="40">
        <v>251.77757970821801</v>
      </c>
      <c r="N286" s="40">
        <v>269.82506003453102</v>
      </c>
    </row>
    <row r="287" spans="11:14" x14ac:dyDescent="0.25">
      <c r="K287" s="38">
        <v>44377</v>
      </c>
      <c r="L287" s="41">
        <v>270.92968707367999</v>
      </c>
      <c r="M287" s="40">
        <v>251.35288284919201</v>
      </c>
      <c r="N287" s="40">
        <v>274.04224097101502</v>
      </c>
    </row>
    <row r="288" spans="11:14" x14ac:dyDescent="0.25">
      <c r="K288" s="38">
        <v>44408</v>
      </c>
      <c r="L288" s="41">
        <v>274.43651695461102</v>
      </c>
      <c r="M288" s="40">
        <v>256.63106519320797</v>
      </c>
      <c r="N288" s="40">
        <v>277.026381551925</v>
      </c>
    </row>
    <row r="289" spans="11:14" x14ac:dyDescent="0.25">
      <c r="K289" s="38">
        <v>44439</v>
      </c>
      <c r="L289" s="41">
        <v>278.93025078388399</v>
      </c>
      <c r="M289" s="40">
        <v>256.69013239748602</v>
      </c>
      <c r="N289" s="40">
        <v>282.271538878554</v>
      </c>
    </row>
    <row r="290" spans="11:14" x14ac:dyDescent="0.25">
      <c r="K290" s="38">
        <v>44469</v>
      </c>
      <c r="L290" s="41">
        <v>282.53383416576099</v>
      </c>
      <c r="M290" s="40">
        <v>264.32722760028099</v>
      </c>
      <c r="N290" s="40">
        <v>284.18253528210897</v>
      </c>
    </row>
    <row r="291" spans="11:14" x14ac:dyDescent="0.25">
      <c r="K291" s="38">
        <v>44500</v>
      </c>
      <c r="L291" s="41">
        <v>286.50768561706298</v>
      </c>
      <c r="M291" s="40">
        <v>268.01681691399801</v>
      </c>
      <c r="N291" s="40">
        <v>288.03914337822403</v>
      </c>
    </row>
    <row r="292" spans="11:14" x14ac:dyDescent="0.25">
      <c r="K292" s="38">
        <v>44439</v>
      </c>
      <c r="L292" s="41" t="s">
        <v>75</v>
      </c>
      <c r="M292" s="40" t="s">
        <v>75</v>
      </c>
      <c r="N292" s="40" t="s">
        <v>75</v>
      </c>
    </row>
    <row r="293" spans="11:14" x14ac:dyDescent="0.25">
      <c r="K293" s="81"/>
      <c r="L293" s="142" t="s">
        <v>104</v>
      </c>
      <c r="M293" s="143" t="s">
        <v>105</v>
      </c>
      <c r="N293" s="143" t="s">
        <v>106</v>
      </c>
    </row>
    <row r="294" spans="11:14" x14ac:dyDescent="0.25">
      <c r="K294" s="81" t="s">
        <v>96</v>
      </c>
      <c r="L294" s="144">
        <f>MAX($L$102:$L$137)</f>
        <v>187.37522614494199</v>
      </c>
      <c r="M294" s="144">
        <f>MAX($M$102:$M$137)</f>
        <v>169.181750427374</v>
      </c>
      <c r="N294" s="144">
        <f>MAX($N$102:$N$137)</f>
        <v>190.93760682974099</v>
      </c>
    </row>
    <row r="295" spans="11:14" x14ac:dyDescent="0.25">
      <c r="K295" s="81" t="s">
        <v>97</v>
      </c>
      <c r="L295" s="144">
        <f>MIN($L$138:$L$173)</f>
        <v>119.846194595673</v>
      </c>
      <c r="M295" s="144">
        <f>MIN($M$138:$M$173)</f>
        <v>100.673499329479</v>
      </c>
      <c r="N295" s="144">
        <f>MIN($N$138:$N$173)</f>
        <v>123.145764550216</v>
      </c>
    </row>
    <row r="296" spans="11:14" x14ac:dyDescent="0.25">
      <c r="K296" s="81" t="s">
        <v>98</v>
      </c>
      <c r="L296" s="145">
        <f>L291/L294-1</f>
        <v>0.52905851809586713</v>
      </c>
      <c r="M296" s="145">
        <f>M291/M294-1</f>
        <v>0.58419460867944939</v>
      </c>
      <c r="N296" s="145">
        <f>N291/N294-1</f>
        <v>0.50855113437694044</v>
      </c>
    </row>
    <row r="297" spans="11:14" x14ac:dyDescent="0.25">
      <c r="K297" s="81" t="s">
        <v>99</v>
      </c>
      <c r="L297" s="145">
        <f>L291/$L$164-1</f>
        <v>1.3906281428764466</v>
      </c>
      <c r="M297" s="145">
        <f>M291/$M$152-1</f>
        <v>1.6523758175684522</v>
      </c>
      <c r="N297" s="145">
        <f>N291/$N$164-1</f>
        <v>1.3329927833191837</v>
      </c>
    </row>
    <row r="298" spans="11:14" x14ac:dyDescent="0.25">
      <c r="K298" s="81" t="s">
        <v>100</v>
      </c>
      <c r="L298" s="145">
        <f>L291/L279-1</f>
        <v>0.13058645249902368</v>
      </c>
      <c r="M298" s="145">
        <f>M291/M279-1</f>
        <v>0.12822081375971517</v>
      </c>
      <c r="N298" s="145">
        <f>N291/N279-1</f>
        <v>0.1271374351390413</v>
      </c>
    </row>
    <row r="299" spans="11:14" x14ac:dyDescent="0.25">
      <c r="K299" s="81" t="s">
        <v>101</v>
      </c>
      <c r="L299" s="145">
        <f>L291/L288-1</f>
        <v>4.3985285910214333E-2</v>
      </c>
      <c r="M299" s="145">
        <f>M291/M288-1</f>
        <v>4.4366225547239013E-2</v>
      </c>
      <c r="N299" s="145">
        <f>N291/N288-1</f>
        <v>3.9753476779376129E-2</v>
      </c>
    </row>
    <row r="300" spans="11:14" x14ac:dyDescent="0.25">
      <c r="K300" s="81" t="s">
        <v>102</v>
      </c>
      <c r="L300" s="145">
        <f>L291/L290-1</f>
        <v>1.4065046273256332E-2</v>
      </c>
      <c r="M300" s="145">
        <f>M291/M290-1</f>
        <v>1.3958415662333801E-2</v>
      </c>
      <c r="N300" s="145">
        <f>N291/N290-1</f>
        <v>1.3570883560056091E-2</v>
      </c>
    </row>
    <row r="301" spans="11:14" x14ac:dyDescent="0.25">
      <c r="K301" s="81" t="s">
        <v>107</v>
      </c>
      <c r="L301" s="145">
        <f>L295/L294-1</f>
        <v>-0.36039466336404935</v>
      </c>
      <c r="M301" s="145">
        <f t="shared" ref="M301" si="0">M295/M294-1</f>
        <v>-0.4049387769356606</v>
      </c>
      <c r="N301" s="145">
        <f>N295/N294-1</f>
        <v>-0.35504709315842087</v>
      </c>
    </row>
    <row r="302" spans="11:14" x14ac:dyDescent="0.25">
      <c r="K302" s="38">
        <v>44834</v>
      </c>
      <c r="L302" s="41" t="s">
        <v>75</v>
      </c>
      <c r="M302" s="40" t="s">
        <v>75</v>
      </c>
      <c r="N302" s="40" t="s">
        <v>75</v>
      </c>
    </row>
    <row r="303" spans="11:14" x14ac:dyDescent="0.25">
      <c r="K303" s="38">
        <v>44865</v>
      </c>
      <c r="L303" s="41" t="s">
        <v>75</v>
      </c>
      <c r="M303" s="40" t="s">
        <v>75</v>
      </c>
      <c r="N303" s="40" t="s">
        <v>75</v>
      </c>
    </row>
    <row r="304" spans="11:14" x14ac:dyDescent="0.25">
      <c r="K304" s="38">
        <v>44895</v>
      </c>
      <c r="L304" s="41" t="s">
        <v>75</v>
      </c>
      <c r="M304" s="40" t="s">
        <v>75</v>
      </c>
      <c r="N304" s="40" t="s">
        <v>75</v>
      </c>
    </row>
    <row r="305" spans="11:14" x14ac:dyDescent="0.25">
      <c r="K305" s="38">
        <v>44926</v>
      </c>
      <c r="L305" s="41" t="s">
        <v>75</v>
      </c>
      <c r="M305" s="40" t="s">
        <v>75</v>
      </c>
      <c r="N305" s="40" t="s">
        <v>75</v>
      </c>
    </row>
    <row r="306" spans="11:14" x14ac:dyDescent="0.25">
      <c r="K306" s="38">
        <v>44957</v>
      </c>
      <c r="L306" s="41" t="s">
        <v>75</v>
      </c>
      <c r="M306" s="40" t="s">
        <v>75</v>
      </c>
      <c r="N306" s="40" t="s">
        <v>75</v>
      </c>
    </row>
    <row r="307" spans="11:14" x14ac:dyDescent="0.25">
      <c r="K307" s="38">
        <v>44985</v>
      </c>
      <c r="L307" s="41" t="s">
        <v>75</v>
      </c>
      <c r="M307" s="40" t="s">
        <v>75</v>
      </c>
      <c r="N307" s="40" t="s">
        <v>75</v>
      </c>
    </row>
    <row r="308" spans="11:14" x14ac:dyDescent="0.25">
      <c r="K308" s="38">
        <v>45016</v>
      </c>
      <c r="L308" s="41" t="s">
        <v>75</v>
      </c>
      <c r="M308" s="40" t="s">
        <v>75</v>
      </c>
      <c r="N308" s="40" t="s">
        <v>75</v>
      </c>
    </row>
    <row r="309" spans="11:14" x14ac:dyDescent="0.25">
      <c r="K309" s="38">
        <v>45046</v>
      </c>
      <c r="L309" s="41" t="s">
        <v>75</v>
      </c>
      <c r="M309" s="40" t="s">
        <v>75</v>
      </c>
      <c r="N309" s="40" t="s">
        <v>75</v>
      </c>
    </row>
    <row r="310" spans="11:14" x14ac:dyDescent="0.25">
      <c r="K310" s="38">
        <v>45077</v>
      </c>
      <c r="L310" s="41" t="s">
        <v>75</v>
      </c>
      <c r="M310" s="40" t="s">
        <v>75</v>
      </c>
      <c r="N310" s="40" t="s">
        <v>75</v>
      </c>
    </row>
    <row r="311" spans="11:14" x14ac:dyDescent="0.25">
      <c r="K311" s="38">
        <v>45107</v>
      </c>
      <c r="L311" s="41" t="s">
        <v>75</v>
      </c>
      <c r="M311" s="40" t="s">
        <v>75</v>
      </c>
      <c r="N311" s="40" t="s">
        <v>75</v>
      </c>
    </row>
    <row r="312" spans="11:14" x14ac:dyDescent="0.25">
      <c r="K312" s="38">
        <v>45138</v>
      </c>
      <c r="L312" s="41" t="s">
        <v>75</v>
      </c>
      <c r="M312" s="40" t="s">
        <v>75</v>
      </c>
      <c r="N312" s="40" t="s">
        <v>75</v>
      </c>
    </row>
    <row r="313" spans="11:14" x14ac:dyDescent="0.25">
      <c r="K313" s="38">
        <v>45169</v>
      </c>
      <c r="L313" s="41" t="s">
        <v>75</v>
      </c>
      <c r="M313" s="40" t="s">
        <v>75</v>
      </c>
      <c r="N313" s="40" t="s">
        <v>75</v>
      </c>
    </row>
    <row r="314" spans="11:14" x14ac:dyDescent="0.25">
      <c r="K314" s="38">
        <v>45199</v>
      </c>
      <c r="L314" s="41" t="s">
        <v>75</v>
      </c>
      <c r="M314" s="40" t="s">
        <v>75</v>
      </c>
      <c r="N314" s="40" t="s">
        <v>75</v>
      </c>
    </row>
    <row r="315" spans="11:14" x14ac:dyDescent="0.25">
      <c r="K315" s="38">
        <v>45230</v>
      </c>
      <c r="L315" s="41" t="s">
        <v>75</v>
      </c>
      <c r="M315" s="40" t="s">
        <v>75</v>
      </c>
      <c r="N315" s="40" t="s">
        <v>75</v>
      </c>
    </row>
    <row r="316" spans="11:14" x14ac:dyDescent="0.25">
      <c r="K316" s="38">
        <v>45260</v>
      </c>
      <c r="L316" s="41" t="s">
        <v>75</v>
      </c>
      <c r="M316" s="40" t="s">
        <v>75</v>
      </c>
      <c r="N316" s="40" t="s">
        <v>75</v>
      </c>
    </row>
    <row r="317" spans="11:14" x14ac:dyDescent="0.25">
      <c r="K317" s="38">
        <v>45291</v>
      </c>
      <c r="L317" s="41" t="s">
        <v>75</v>
      </c>
      <c r="M317" s="40" t="s">
        <v>75</v>
      </c>
      <c r="N317" s="40" t="s">
        <v>75</v>
      </c>
    </row>
    <row r="318" spans="11:14" x14ac:dyDescent="0.25">
      <c r="K318" s="38">
        <v>45322</v>
      </c>
      <c r="L318" s="41" t="s">
        <v>75</v>
      </c>
      <c r="M318" s="40" t="s">
        <v>75</v>
      </c>
      <c r="N318" s="40" t="s">
        <v>75</v>
      </c>
    </row>
    <row r="319" spans="11:14" x14ac:dyDescent="0.25">
      <c r="K319" s="38">
        <v>45351</v>
      </c>
      <c r="L319" s="41" t="s">
        <v>75</v>
      </c>
      <c r="M319" s="40" t="s">
        <v>75</v>
      </c>
      <c r="N319" s="40" t="s">
        <v>75</v>
      </c>
    </row>
    <row r="320" spans="11:14" x14ac:dyDescent="0.25">
      <c r="K320" s="38">
        <v>45382</v>
      </c>
      <c r="L320" s="41" t="s">
        <v>75</v>
      </c>
      <c r="M320" s="40" t="s">
        <v>75</v>
      </c>
      <c r="N320" s="40" t="s">
        <v>75</v>
      </c>
    </row>
    <row r="321" spans="11:14" x14ac:dyDescent="0.25">
      <c r="K321" s="38">
        <v>45412</v>
      </c>
      <c r="L321" s="41" t="s">
        <v>75</v>
      </c>
      <c r="M321" s="40" t="s">
        <v>75</v>
      </c>
      <c r="N321" s="40" t="s">
        <v>75</v>
      </c>
    </row>
    <row r="322" spans="11:14" x14ac:dyDescent="0.25">
      <c r="K322" s="38">
        <v>45443</v>
      </c>
      <c r="L322" s="41" t="s">
        <v>75</v>
      </c>
      <c r="M322" s="40" t="s">
        <v>75</v>
      </c>
      <c r="N322" s="40" t="s">
        <v>75</v>
      </c>
    </row>
    <row r="323" spans="11:14" x14ac:dyDescent="0.25">
      <c r="K323" s="38">
        <v>45473</v>
      </c>
      <c r="L323" s="41" t="s">
        <v>75</v>
      </c>
      <c r="M323" s="40" t="s">
        <v>75</v>
      </c>
      <c r="N323" s="40" t="s">
        <v>75</v>
      </c>
    </row>
    <row r="324" spans="11:14" x14ac:dyDescent="0.25">
      <c r="K324" s="38">
        <v>45504</v>
      </c>
      <c r="L324" s="41" t="s">
        <v>75</v>
      </c>
      <c r="M324" s="40" t="s">
        <v>75</v>
      </c>
      <c r="N324" s="40" t="s">
        <v>75</v>
      </c>
    </row>
    <row r="325" spans="11:14" x14ac:dyDescent="0.25">
      <c r="K325" s="38">
        <v>45535</v>
      </c>
      <c r="L325" s="41" t="s">
        <v>75</v>
      </c>
      <c r="M325" s="40" t="s">
        <v>75</v>
      </c>
      <c r="N325" s="40" t="s">
        <v>75</v>
      </c>
    </row>
    <row r="326" spans="11:14" x14ac:dyDescent="0.25">
      <c r="K326" s="38">
        <v>45565</v>
      </c>
      <c r="L326" s="41" t="s">
        <v>75</v>
      </c>
      <c r="M326" s="40" t="s">
        <v>75</v>
      </c>
      <c r="N326" s="40" t="s">
        <v>75</v>
      </c>
    </row>
    <row r="327" spans="11:14" x14ac:dyDescent="0.25">
      <c r="K327" s="38">
        <v>45596</v>
      </c>
      <c r="L327" s="41" t="s">
        <v>75</v>
      </c>
      <c r="M327" s="40" t="s">
        <v>75</v>
      </c>
      <c r="N327" s="40" t="s">
        <v>75</v>
      </c>
    </row>
    <row r="328" spans="11:14" x14ac:dyDescent="0.25">
      <c r="L328" s="43"/>
    </row>
    <row r="329" spans="11:14" x14ac:dyDescent="0.25">
      <c r="L329" s="43"/>
    </row>
    <row r="330" spans="11:14" x14ac:dyDescent="0.25">
      <c r="L330" s="43"/>
    </row>
    <row r="331" spans="11:14" x14ac:dyDescent="0.25">
      <c r="L331" s="43"/>
    </row>
    <row r="332" spans="11:14" x14ac:dyDescent="0.25">
      <c r="L332" s="43"/>
    </row>
    <row r="333" spans="11:14" x14ac:dyDescent="0.25">
      <c r="L333" s="43"/>
    </row>
    <row r="334" spans="11:14" x14ac:dyDescent="0.25">
      <c r="L334" s="43"/>
    </row>
    <row r="335" spans="11:14" x14ac:dyDescent="0.25">
      <c r="L335" s="43"/>
    </row>
    <row r="336" spans="11:14" x14ac:dyDescent="0.25">
      <c r="L336" s="43"/>
    </row>
    <row r="337" spans="12:12" x14ac:dyDescent="0.25">
      <c r="L337" s="43"/>
    </row>
    <row r="338" spans="12:12" x14ac:dyDescent="0.25">
      <c r="L338" s="43"/>
    </row>
    <row r="339" spans="12:12" x14ac:dyDescent="0.25">
      <c r="L339" s="43"/>
    </row>
    <row r="340" spans="12:12" x14ac:dyDescent="0.25">
      <c r="L340" s="43"/>
    </row>
    <row r="341" spans="12:12" x14ac:dyDescent="0.25">
      <c r="L341" s="43"/>
    </row>
    <row r="342" spans="12:12" x14ac:dyDescent="0.25">
      <c r="L342" s="43"/>
    </row>
    <row r="343" spans="12:12" x14ac:dyDescent="0.25">
      <c r="L343" s="43"/>
    </row>
    <row r="344" spans="12:12" x14ac:dyDescent="0.25">
      <c r="L344" s="43"/>
    </row>
    <row r="345" spans="12:12" x14ac:dyDescent="0.25">
      <c r="L345" s="43"/>
    </row>
    <row r="346" spans="12:12" x14ac:dyDescent="0.25">
      <c r="L346" s="43"/>
    </row>
    <row r="347" spans="12:12" x14ac:dyDescent="0.25">
      <c r="L347" s="43"/>
    </row>
    <row r="348" spans="12:12" x14ac:dyDescent="0.25">
      <c r="L348" s="43"/>
    </row>
    <row r="349" spans="12:12" x14ac:dyDescent="0.25">
      <c r="L349" s="43"/>
    </row>
    <row r="350" spans="12:12" x14ac:dyDescent="0.25">
      <c r="L350" s="43"/>
    </row>
    <row r="351" spans="12:12" x14ac:dyDescent="0.25">
      <c r="L351" s="43"/>
    </row>
    <row r="352" spans="12:12" x14ac:dyDescent="0.25">
      <c r="L352" s="43"/>
    </row>
    <row r="353" spans="12:12" x14ac:dyDescent="0.25">
      <c r="L353" s="43"/>
    </row>
    <row r="354" spans="12:12" x14ac:dyDescent="0.25">
      <c r="L354" s="43"/>
    </row>
    <row r="355" spans="12:12" x14ac:dyDescent="0.25">
      <c r="L355" s="43"/>
    </row>
    <row r="356" spans="12:12" x14ac:dyDescent="0.25">
      <c r="L356" s="43"/>
    </row>
    <row r="357" spans="12:12" x14ac:dyDescent="0.25">
      <c r="L357" s="43"/>
    </row>
    <row r="358" spans="12:12" x14ac:dyDescent="0.25">
      <c r="L358" s="43"/>
    </row>
    <row r="359" spans="12:12" x14ac:dyDescent="0.25">
      <c r="L359" s="43"/>
    </row>
    <row r="360" spans="12:12" x14ac:dyDescent="0.25">
      <c r="L360" s="43"/>
    </row>
    <row r="361" spans="12:12" x14ac:dyDescent="0.25">
      <c r="L361" s="43"/>
    </row>
    <row r="362" spans="12:12" x14ac:dyDescent="0.25">
      <c r="L362" s="43"/>
    </row>
    <row r="363" spans="12:12" x14ac:dyDescent="0.25">
      <c r="L363" s="43"/>
    </row>
    <row r="364" spans="12:12" x14ac:dyDescent="0.25">
      <c r="L364" s="43"/>
    </row>
    <row r="365" spans="12:12" x14ac:dyDescent="0.25">
      <c r="L365" s="43"/>
    </row>
    <row r="366" spans="12:12" x14ac:dyDescent="0.25">
      <c r="L366" s="43"/>
    </row>
    <row r="367" spans="12:12" x14ac:dyDescent="0.25">
      <c r="L367" s="43"/>
    </row>
    <row r="368" spans="12:12" x14ac:dyDescent="0.25">
      <c r="L368" s="43"/>
    </row>
    <row r="369" spans="12:12" x14ac:dyDescent="0.25">
      <c r="L369" s="43"/>
    </row>
    <row r="370" spans="12:12" x14ac:dyDescent="0.25">
      <c r="L370" s="43"/>
    </row>
    <row r="371" spans="12:12" x14ac:dyDescent="0.25">
      <c r="L371" s="43"/>
    </row>
    <row r="372" spans="12:12" x14ac:dyDescent="0.25">
      <c r="L372" s="43"/>
    </row>
    <row r="373" spans="12:12" x14ac:dyDescent="0.25">
      <c r="L373" s="43"/>
    </row>
    <row r="374" spans="12:12" x14ac:dyDescent="0.25">
      <c r="L374" s="43"/>
    </row>
    <row r="375" spans="12:12" x14ac:dyDescent="0.25">
      <c r="L375" s="43"/>
    </row>
    <row r="376" spans="12:12" x14ac:dyDescent="0.25">
      <c r="L376" s="43"/>
    </row>
    <row r="377" spans="12:12" x14ac:dyDescent="0.25">
      <c r="L377" s="43"/>
    </row>
    <row r="378" spans="12:12" x14ac:dyDescent="0.25">
      <c r="L378" s="43"/>
    </row>
    <row r="379" spans="12:12" x14ac:dyDescent="0.25">
      <c r="L379" s="43"/>
    </row>
    <row r="380" spans="12:12" x14ac:dyDescent="0.25">
      <c r="L380" s="43"/>
    </row>
    <row r="381" spans="12:12" x14ac:dyDescent="0.25">
      <c r="L381" s="43"/>
    </row>
    <row r="382" spans="12:12" x14ac:dyDescent="0.25">
      <c r="L382" s="43"/>
    </row>
    <row r="383" spans="12:12" x14ac:dyDescent="0.25">
      <c r="L383" s="43"/>
    </row>
    <row r="384" spans="12:12" x14ac:dyDescent="0.25">
      <c r="L384" s="43"/>
    </row>
    <row r="385" spans="12:12" x14ac:dyDescent="0.25">
      <c r="L385" s="43"/>
    </row>
    <row r="386" spans="12:12" x14ac:dyDescent="0.25">
      <c r="L386" s="43"/>
    </row>
    <row r="387" spans="12:12" x14ac:dyDescent="0.25">
      <c r="L387" s="43"/>
    </row>
    <row r="388" spans="12:12" x14ac:dyDescent="0.25">
      <c r="L388" s="43"/>
    </row>
    <row r="389" spans="12:12" x14ac:dyDescent="0.25">
      <c r="L389" s="43"/>
    </row>
    <row r="390" spans="12:12" x14ac:dyDescent="0.25">
      <c r="L390" s="43"/>
    </row>
    <row r="391" spans="12:12" x14ac:dyDescent="0.25">
      <c r="L391" s="43"/>
    </row>
    <row r="392" spans="12:12" x14ac:dyDescent="0.25">
      <c r="L392" s="43"/>
    </row>
    <row r="393" spans="12:12" x14ac:dyDescent="0.25">
      <c r="L393" s="43"/>
    </row>
    <row r="394" spans="12:12" x14ac:dyDescent="0.25">
      <c r="L394" s="43"/>
    </row>
    <row r="395" spans="12:12" x14ac:dyDescent="0.25">
      <c r="L395" s="43"/>
    </row>
    <row r="396" spans="12:12" x14ac:dyDescent="0.25">
      <c r="L396" s="43"/>
    </row>
    <row r="397" spans="12:12" x14ac:dyDescent="0.25">
      <c r="L397" s="43"/>
    </row>
    <row r="398" spans="12:12" x14ac:dyDescent="0.25">
      <c r="L398" s="43"/>
    </row>
    <row r="399" spans="12:12" x14ac:dyDescent="0.25">
      <c r="L399" s="43"/>
    </row>
    <row r="400" spans="12:12" x14ac:dyDescent="0.25">
      <c r="L400" s="43"/>
    </row>
    <row r="401" spans="12:12" x14ac:dyDescent="0.25">
      <c r="L401" s="43"/>
    </row>
    <row r="402" spans="12:12" x14ac:dyDescent="0.25">
      <c r="L402" s="43"/>
    </row>
    <row r="403" spans="12:12" x14ac:dyDescent="0.25">
      <c r="L403" s="43"/>
    </row>
    <row r="404" spans="12:12" x14ac:dyDescent="0.25">
      <c r="L404" s="43"/>
    </row>
    <row r="405" spans="12:12" x14ac:dyDescent="0.25">
      <c r="L405" s="43"/>
    </row>
    <row r="406" spans="12:12" x14ac:dyDescent="0.25">
      <c r="L406" s="43"/>
    </row>
    <row r="407" spans="12:12" x14ac:dyDescent="0.25">
      <c r="L407" s="43"/>
    </row>
    <row r="408" spans="12:12" x14ac:dyDescent="0.25">
      <c r="L408" s="43"/>
    </row>
    <row r="409" spans="12:12" x14ac:dyDescent="0.25">
      <c r="L409" s="43"/>
    </row>
    <row r="410" spans="12:12" x14ac:dyDescent="0.25">
      <c r="L410" s="43"/>
    </row>
    <row r="411" spans="12:12" x14ac:dyDescent="0.25">
      <c r="L411" s="43"/>
    </row>
    <row r="412" spans="12:12" x14ac:dyDescent="0.25">
      <c r="L412" s="43"/>
    </row>
    <row r="413" spans="12:12" x14ac:dyDescent="0.25">
      <c r="L413" s="43"/>
    </row>
    <row r="414" spans="12:12" x14ac:dyDescent="0.25">
      <c r="L414" s="43"/>
    </row>
    <row r="415" spans="12:12" x14ac:dyDescent="0.25">
      <c r="L415" s="43"/>
    </row>
    <row r="416" spans="12:12" x14ac:dyDescent="0.25">
      <c r="L416" s="43"/>
    </row>
    <row r="417" spans="12:12" x14ac:dyDescent="0.25">
      <c r="L417" s="43"/>
    </row>
    <row r="418" spans="12:12" x14ac:dyDescent="0.25">
      <c r="L418" s="43"/>
    </row>
    <row r="419" spans="12:12" x14ac:dyDescent="0.25">
      <c r="L419" s="43"/>
    </row>
    <row r="420" spans="12:12" x14ac:dyDescent="0.25">
      <c r="L420" s="43"/>
    </row>
    <row r="421" spans="12:12" x14ac:dyDescent="0.25">
      <c r="L421" s="43"/>
    </row>
    <row r="422" spans="12:12" x14ac:dyDescent="0.25">
      <c r="L422" s="43"/>
    </row>
    <row r="423" spans="12:12" x14ac:dyDescent="0.25">
      <c r="L423" s="43"/>
    </row>
    <row r="424" spans="12:12" x14ac:dyDescent="0.25">
      <c r="L424" s="43"/>
    </row>
    <row r="425" spans="12:12" x14ac:dyDescent="0.25">
      <c r="L425" s="43"/>
    </row>
    <row r="426" spans="12:12" x14ac:dyDescent="0.25">
      <c r="L426" s="43"/>
    </row>
    <row r="427" spans="12:12" x14ac:dyDescent="0.25">
      <c r="L427" s="43"/>
    </row>
    <row r="428" spans="12:12" x14ac:dyDescent="0.25">
      <c r="L428" s="43"/>
    </row>
    <row r="429" spans="12:12" x14ac:dyDescent="0.25">
      <c r="L429" s="43"/>
    </row>
    <row r="430" spans="12:12" x14ac:dyDescent="0.25">
      <c r="L430" s="43"/>
    </row>
    <row r="431" spans="12:12" x14ac:dyDescent="0.25">
      <c r="L431" s="43"/>
    </row>
    <row r="432" spans="12:12" x14ac:dyDescent="0.25">
      <c r="L432" s="43"/>
    </row>
    <row r="433" spans="12:12" x14ac:dyDescent="0.25">
      <c r="L433" s="43"/>
    </row>
    <row r="434" spans="12:12" x14ac:dyDescent="0.25">
      <c r="L434" s="43"/>
    </row>
    <row r="435" spans="12:12" x14ac:dyDescent="0.25">
      <c r="L435" s="43"/>
    </row>
    <row r="436" spans="12:12" x14ac:dyDescent="0.25">
      <c r="L436" s="43"/>
    </row>
    <row r="437" spans="12:12" x14ac:dyDescent="0.25">
      <c r="L437" s="43"/>
    </row>
    <row r="438" spans="12:12" x14ac:dyDescent="0.25">
      <c r="L438" s="43"/>
    </row>
    <row r="439" spans="12:12" x14ac:dyDescent="0.25">
      <c r="L439" s="43"/>
    </row>
    <row r="440" spans="12:12" x14ac:dyDescent="0.25">
      <c r="L440" s="43"/>
    </row>
    <row r="441" spans="12:12" x14ac:dyDescent="0.25">
      <c r="L441" s="43"/>
    </row>
    <row r="442" spans="12:12" x14ac:dyDescent="0.25">
      <c r="L442" s="43"/>
    </row>
    <row r="443" spans="12:12" x14ac:dyDescent="0.25">
      <c r="L443" s="43"/>
    </row>
    <row r="444" spans="12:12" x14ac:dyDescent="0.25">
      <c r="L444" s="43"/>
    </row>
    <row r="445" spans="12:12" x14ac:dyDescent="0.25">
      <c r="L445" s="43"/>
    </row>
    <row r="446" spans="12:12" x14ac:dyDescent="0.25">
      <c r="L446" s="43"/>
    </row>
    <row r="447" spans="12:12" x14ac:dyDescent="0.25">
      <c r="L447" s="43"/>
    </row>
    <row r="448" spans="12:12" x14ac:dyDescent="0.25">
      <c r="L448" s="43"/>
    </row>
    <row r="449" spans="12:12" x14ac:dyDescent="0.25">
      <c r="L449" s="43"/>
    </row>
    <row r="450" spans="12:12" x14ac:dyDescent="0.25">
      <c r="L450" s="43"/>
    </row>
    <row r="451" spans="12:12" x14ac:dyDescent="0.25">
      <c r="L451" s="43"/>
    </row>
    <row r="452" spans="12:12" x14ac:dyDescent="0.25">
      <c r="L452" s="43"/>
    </row>
    <row r="453" spans="12:12" x14ac:dyDescent="0.25">
      <c r="L453" s="43"/>
    </row>
    <row r="454" spans="12:12" x14ac:dyDescent="0.25">
      <c r="L454" s="43"/>
    </row>
    <row r="455" spans="12:12" x14ac:dyDescent="0.25">
      <c r="L455" s="43"/>
    </row>
    <row r="456" spans="12:12" x14ac:dyDescent="0.25">
      <c r="L456" s="43"/>
    </row>
    <row r="457" spans="12:12" x14ac:dyDescent="0.25">
      <c r="L457" s="43"/>
    </row>
    <row r="458" spans="12:12" x14ac:dyDescent="0.25">
      <c r="L458" s="43"/>
    </row>
    <row r="459" spans="12:12" x14ac:dyDescent="0.25">
      <c r="L459" s="43"/>
    </row>
    <row r="460" spans="12:12" x14ac:dyDescent="0.25">
      <c r="L460" s="43"/>
    </row>
    <row r="461" spans="12:12" x14ac:dyDescent="0.25">
      <c r="L461" s="43"/>
    </row>
    <row r="462" spans="12:12" x14ac:dyDescent="0.25">
      <c r="L462" s="43"/>
    </row>
    <row r="463" spans="12:12" x14ac:dyDescent="0.25">
      <c r="L463" s="43"/>
    </row>
    <row r="464" spans="12:12" x14ac:dyDescent="0.25">
      <c r="L464" s="43"/>
    </row>
    <row r="465" spans="12:12" x14ac:dyDescent="0.25">
      <c r="L465" s="43"/>
    </row>
    <row r="466" spans="12:12" x14ac:dyDescent="0.25">
      <c r="L466" s="43"/>
    </row>
    <row r="467" spans="12:12" x14ac:dyDescent="0.25">
      <c r="L467" s="43"/>
    </row>
    <row r="468" spans="12:12" x14ac:dyDescent="0.25">
      <c r="L468" s="43"/>
    </row>
    <row r="469" spans="12:12" x14ac:dyDescent="0.25">
      <c r="L469" s="43"/>
    </row>
    <row r="470" spans="12:12" x14ac:dyDescent="0.25">
      <c r="L470" s="43"/>
    </row>
    <row r="471" spans="12:12" x14ac:dyDescent="0.25">
      <c r="L471" s="43"/>
    </row>
    <row r="472" spans="12:12" x14ac:dyDescent="0.25">
      <c r="L472" s="43"/>
    </row>
    <row r="473" spans="12:12" x14ac:dyDescent="0.25">
      <c r="L473" s="43"/>
    </row>
    <row r="474" spans="12:12" x14ac:dyDescent="0.25">
      <c r="L474" s="43"/>
    </row>
    <row r="475" spans="12:12" x14ac:dyDescent="0.25">
      <c r="L475" s="43"/>
    </row>
    <row r="476" spans="12:12" x14ac:dyDescent="0.25">
      <c r="L476" s="43"/>
    </row>
    <row r="477" spans="12:12" x14ac:dyDescent="0.25">
      <c r="L477" s="43"/>
    </row>
    <row r="478" spans="12:12" x14ac:dyDescent="0.25">
      <c r="L478" s="43"/>
    </row>
    <row r="479" spans="12:12" x14ac:dyDescent="0.25">
      <c r="L479" s="43"/>
    </row>
    <row r="480" spans="12:12" x14ac:dyDescent="0.25">
      <c r="L480" s="43"/>
    </row>
    <row r="481" spans="12:12" x14ac:dyDescent="0.25">
      <c r="L481" s="43"/>
    </row>
    <row r="482" spans="12:12" x14ac:dyDescent="0.25">
      <c r="L482" s="43"/>
    </row>
    <row r="483" spans="12:12" x14ac:dyDescent="0.25">
      <c r="L483" s="43"/>
    </row>
    <row r="484" spans="12:12" x14ac:dyDescent="0.25">
      <c r="L484" s="43"/>
    </row>
    <row r="485" spans="12:12" x14ac:dyDescent="0.25">
      <c r="L485" s="43"/>
    </row>
    <row r="486" spans="12:12" x14ac:dyDescent="0.25">
      <c r="L486" s="43"/>
    </row>
    <row r="487" spans="12:12" x14ac:dyDescent="0.25">
      <c r="L487" s="43"/>
    </row>
    <row r="488" spans="12:12" x14ac:dyDescent="0.25">
      <c r="L488" s="43"/>
    </row>
    <row r="489" spans="12:12" x14ac:dyDescent="0.25">
      <c r="L489" s="43"/>
    </row>
    <row r="490" spans="12:12" x14ac:dyDescent="0.25">
      <c r="L490" s="43"/>
    </row>
    <row r="491" spans="12:12" x14ac:dyDescent="0.25">
      <c r="L491" s="43"/>
    </row>
    <row r="492" spans="12:12" x14ac:dyDescent="0.25">
      <c r="L492" s="43"/>
    </row>
    <row r="493" spans="12:12" x14ac:dyDescent="0.25">
      <c r="L493" s="43"/>
    </row>
    <row r="494" spans="12:12" x14ac:dyDescent="0.25">
      <c r="L494" s="43"/>
    </row>
    <row r="495" spans="12:12" x14ac:dyDescent="0.25">
      <c r="L495" s="43"/>
    </row>
    <row r="496" spans="12:12" x14ac:dyDescent="0.25">
      <c r="L496" s="43"/>
    </row>
    <row r="497" spans="12:12" x14ac:dyDescent="0.25">
      <c r="L497" s="43"/>
    </row>
    <row r="498" spans="12:12" x14ac:dyDescent="0.25">
      <c r="L498" s="43"/>
    </row>
    <row r="499" spans="12:12" x14ac:dyDescent="0.25">
      <c r="L499" s="43"/>
    </row>
    <row r="500" spans="12:12" x14ac:dyDescent="0.25">
      <c r="L500" s="43"/>
    </row>
    <row r="501" spans="12:12" x14ac:dyDescent="0.25">
      <c r="L501" s="43"/>
    </row>
    <row r="502" spans="12:12" x14ac:dyDescent="0.25">
      <c r="L502" s="43"/>
    </row>
    <row r="503" spans="12:12" x14ac:dyDescent="0.25">
      <c r="L503" s="43"/>
    </row>
    <row r="504" spans="12:12" x14ac:dyDescent="0.25">
      <c r="L504" s="43"/>
    </row>
    <row r="505" spans="12:12" x14ac:dyDescent="0.25">
      <c r="L505" s="43"/>
    </row>
    <row r="506" spans="12:12" x14ac:dyDescent="0.25">
      <c r="L506" s="43"/>
    </row>
    <row r="507" spans="12:12" x14ac:dyDescent="0.25">
      <c r="L507" s="43"/>
    </row>
    <row r="508" spans="12:12" x14ac:dyDescent="0.25">
      <c r="L508" s="43"/>
    </row>
  </sheetData>
  <mergeCells count="2">
    <mergeCell ref="A7:J7"/>
    <mergeCell ref="A8:J8"/>
  </mergeCells>
  <conditionalFormatting sqref="K6:K291 K302:K327">
    <cfRule type="expression" dxfId="45" priority="4">
      <formula>$L6=""</formula>
    </cfRule>
  </conditionalFormatting>
  <conditionalFormatting sqref="K292">
    <cfRule type="expression" dxfId="29" priority="3">
      <formula>$L292=""</formula>
    </cfRule>
  </conditionalFormatting>
  <conditionalFormatting sqref="K293:K297">
    <cfRule type="expression" dxfId="28" priority="1">
      <formula>$L293=""</formula>
    </cfRule>
  </conditionalFormatting>
  <conditionalFormatting sqref="K298:K301">
    <cfRule type="expression" dxfId="27" priority="2">
      <formula>$L297=""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7F3D2-F807-4DF1-86AB-98169592AED6}">
  <sheetPr codeName="Sheet4"/>
  <dimension ref="A1:N364"/>
  <sheetViews>
    <sheetView topLeftCell="C293" workbookViewId="0">
      <selection activeCell="L319" sqref="L319"/>
    </sheetView>
  </sheetViews>
  <sheetFormatPr defaultColWidth="9.140625" defaultRowHeight="15.75" x14ac:dyDescent="0.25"/>
  <cols>
    <col min="1" max="10" width="13.7109375" style="37" customWidth="1"/>
    <col min="11" max="11" width="23.85546875" style="55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37"/>
  </cols>
  <sheetData>
    <row r="1" spans="1:14" s="44" customFormat="1" ht="15.95" customHeight="1" x14ac:dyDescent="0.25">
      <c r="K1" s="45"/>
      <c r="L1" s="2"/>
      <c r="M1" s="2"/>
      <c r="N1" s="1"/>
    </row>
    <row r="2" spans="1:14" s="46" customFormat="1" ht="15.95" customHeight="1" x14ac:dyDescent="0.25">
      <c r="K2" s="5"/>
      <c r="L2" s="5"/>
      <c r="M2" s="5"/>
      <c r="N2" s="4"/>
    </row>
    <row r="3" spans="1:14" s="46" customFormat="1" ht="15.95" customHeight="1" x14ac:dyDescent="0.25">
      <c r="K3" s="47"/>
      <c r="L3" s="5"/>
      <c r="M3" s="5"/>
      <c r="N3" s="4"/>
    </row>
    <row r="4" spans="1:14" s="48" customFormat="1" ht="15.95" customHeight="1" x14ac:dyDescent="0.25">
      <c r="K4" s="49"/>
      <c r="L4" s="8"/>
      <c r="M4" s="8"/>
      <c r="N4" s="7"/>
    </row>
    <row r="5" spans="1:14" s="50" customFormat="1" ht="45.75" customHeight="1" x14ac:dyDescent="0.25">
      <c r="K5" s="51" t="s">
        <v>0</v>
      </c>
      <c r="L5" s="36" t="s">
        <v>5</v>
      </c>
      <c r="M5" s="36" t="s">
        <v>6</v>
      </c>
      <c r="N5" s="52"/>
    </row>
    <row r="6" spans="1:14" x14ac:dyDescent="0.25">
      <c r="A6" s="53"/>
      <c r="K6" s="54">
        <v>35079</v>
      </c>
      <c r="L6" s="20">
        <v>64.757533717788107</v>
      </c>
      <c r="M6" s="20">
        <v>70.535079892787095</v>
      </c>
    </row>
    <row r="7" spans="1:14" x14ac:dyDescent="0.25">
      <c r="A7" s="122" t="s">
        <v>77</v>
      </c>
      <c r="B7" s="122"/>
      <c r="C7" s="122"/>
      <c r="D7" s="122"/>
      <c r="E7" s="122"/>
      <c r="F7" s="122"/>
      <c r="G7" s="122"/>
      <c r="H7" s="122"/>
      <c r="I7" s="122"/>
      <c r="J7" s="122"/>
      <c r="K7" s="54">
        <v>35110</v>
      </c>
      <c r="L7" s="20">
        <v>63.744721330464799</v>
      </c>
      <c r="M7" s="20">
        <v>68.1581889198971</v>
      </c>
    </row>
    <row r="8" spans="1:14" x14ac:dyDescent="0.25">
      <c r="A8" s="122" t="s">
        <v>74</v>
      </c>
      <c r="B8" s="122"/>
      <c r="C8" s="122"/>
      <c r="D8" s="122"/>
      <c r="E8" s="122"/>
      <c r="F8" s="122"/>
      <c r="G8" s="122"/>
      <c r="H8" s="122"/>
      <c r="I8" s="122"/>
      <c r="J8" s="122"/>
      <c r="K8" s="54">
        <v>35139</v>
      </c>
      <c r="L8" s="20">
        <v>63.497218979570199</v>
      </c>
      <c r="M8" s="20">
        <v>66.612001941389394</v>
      </c>
    </row>
    <row r="9" spans="1:14" x14ac:dyDescent="0.25">
      <c r="K9" s="54">
        <v>35170</v>
      </c>
      <c r="L9" s="20">
        <v>63.665415231238399</v>
      </c>
      <c r="M9" s="20">
        <v>66.124278843287598</v>
      </c>
    </row>
    <row r="10" spans="1:14" x14ac:dyDescent="0.25">
      <c r="K10" s="54">
        <v>35200</v>
      </c>
      <c r="L10" s="20">
        <v>63.539286911917799</v>
      </c>
      <c r="M10" s="20">
        <v>64.798713290131303</v>
      </c>
    </row>
    <row r="11" spans="1:14" x14ac:dyDescent="0.25">
      <c r="K11" s="54">
        <v>35231</v>
      </c>
      <c r="L11" s="20">
        <v>63.684778145808103</v>
      </c>
      <c r="M11" s="20">
        <v>65.616028152700594</v>
      </c>
    </row>
    <row r="12" spans="1:14" x14ac:dyDescent="0.25">
      <c r="K12" s="54">
        <v>35261</v>
      </c>
      <c r="L12" s="20">
        <v>63.758047283330498</v>
      </c>
      <c r="M12" s="20">
        <v>66.853747945559903</v>
      </c>
    </row>
    <row r="13" spans="1:14" x14ac:dyDescent="0.25">
      <c r="K13" s="54">
        <v>35292</v>
      </c>
      <c r="L13" s="20">
        <v>63.4295482725434</v>
      </c>
      <c r="M13" s="20">
        <v>68.584406182820501</v>
      </c>
    </row>
    <row r="14" spans="1:14" x14ac:dyDescent="0.25">
      <c r="K14" s="54">
        <v>35323</v>
      </c>
      <c r="L14" s="20">
        <v>63.157907262319</v>
      </c>
      <c r="M14" s="20">
        <v>68.764880218125597</v>
      </c>
    </row>
    <row r="15" spans="1:14" x14ac:dyDescent="0.25">
      <c r="K15" s="54">
        <v>35353</v>
      </c>
      <c r="L15" s="20">
        <v>62.651176299314201</v>
      </c>
      <c r="M15" s="20">
        <v>68.512580302713005</v>
      </c>
    </row>
    <row r="16" spans="1:14" x14ac:dyDescent="0.25">
      <c r="K16" s="54">
        <v>35384</v>
      </c>
      <c r="L16" s="20">
        <v>64.333761266689805</v>
      </c>
      <c r="M16" s="20">
        <v>67.835120156822498</v>
      </c>
    </row>
    <row r="17" spans="11:13" x14ac:dyDescent="0.25">
      <c r="K17" s="54">
        <v>35414</v>
      </c>
      <c r="L17" s="20">
        <v>67.059068201502001</v>
      </c>
      <c r="M17" s="20">
        <v>68.306568791873801</v>
      </c>
    </row>
    <row r="18" spans="11:13" x14ac:dyDescent="0.25">
      <c r="K18" s="54">
        <v>35445</v>
      </c>
      <c r="L18" s="20">
        <v>70.725367525314596</v>
      </c>
      <c r="M18" s="20">
        <v>68.312580993606204</v>
      </c>
    </row>
    <row r="19" spans="11:13" x14ac:dyDescent="0.25">
      <c r="K19" s="54">
        <v>35476</v>
      </c>
      <c r="L19" s="20">
        <v>72.207627425613296</v>
      </c>
      <c r="M19" s="20">
        <v>69.291154267596795</v>
      </c>
    </row>
    <row r="20" spans="11:13" x14ac:dyDescent="0.25">
      <c r="K20" s="54">
        <v>35504</v>
      </c>
      <c r="L20" s="20">
        <v>72.321407879129595</v>
      </c>
      <c r="M20" s="20">
        <v>69.013207776851502</v>
      </c>
    </row>
    <row r="21" spans="11:13" x14ac:dyDescent="0.25">
      <c r="K21" s="54">
        <v>35535</v>
      </c>
      <c r="L21" s="20">
        <v>71.411042945930404</v>
      </c>
      <c r="M21" s="20">
        <v>69.579032584618702</v>
      </c>
    </row>
    <row r="22" spans="11:13" x14ac:dyDescent="0.25">
      <c r="K22" s="54">
        <v>35565</v>
      </c>
      <c r="L22" s="20">
        <v>71.548395332779194</v>
      </c>
      <c r="M22" s="20">
        <v>70.282256540960404</v>
      </c>
    </row>
    <row r="23" spans="11:13" x14ac:dyDescent="0.25">
      <c r="K23" s="54">
        <v>35596</v>
      </c>
      <c r="L23" s="20">
        <v>72.457364714423505</v>
      </c>
      <c r="M23" s="20">
        <v>70.903684783756503</v>
      </c>
    </row>
    <row r="24" spans="11:13" x14ac:dyDescent="0.25">
      <c r="K24" s="54">
        <v>35626</v>
      </c>
      <c r="L24" s="20">
        <v>73.753503249721604</v>
      </c>
      <c r="M24" s="20">
        <v>71.705101664135299</v>
      </c>
    </row>
    <row r="25" spans="11:13" x14ac:dyDescent="0.25">
      <c r="K25" s="54">
        <v>35657</v>
      </c>
      <c r="L25" s="20">
        <v>74.058545433066797</v>
      </c>
      <c r="M25" s="20">
        <v>72.159188444584103</v>
      </c>
    </row>
    <row r="26" spans="11:13" x14ac:dyDescent="0.25">
      <c r="K26" s="54">
        <v>35688</v>
      </c>
      <c r="L26" s="20">
        <v>75.082139179848795</v>
      </c>
      <c r="M26" s="20">
        <v>74.398223288218404</v>
      </c>
    </row>
    <row r="27" spans="11:13" x14ac:dyDescent="0.25">
      <c r="K27" s="54">
        <v>35718</v>
      </c>
      <c r="L27" s="20">
        <v>75.6884764056785</v>
      </c>
      <c r="M27" s="20">
        <v>76.0024038350833</v>
      </c>
    </row>
    <row r="28" spans="11:13" x14ac:dyDescent="0.25">
      <c r="K28" s="54">
        <v>35749</v>
      </c>
      <c r="L28" s="20">
        <v>79.045991262698493</v>
      </c>
      <c r="M28" s="20">
        <v>76.819119646564701</v>
      </c>
    </row>
    <row r="29" spans="11:13" x14ac:dyDescent="0.25">
      <c r="K29" s="54">
        <v>35779</v>
      </c>
      <c r="L29" s="20">
        <v>81.283200809422596</v>
      </c>
      <c r="M29" s="20">
        <v>77.583663594313506</v>
      </c>
    </row>
    <row r="30" spans="11:13" x14ac:dyDescent="0.25">
      <c r="K30" s="54">
        <v>35810</v>
      </c>
      <c r="L30" s="20">
        <v>85.572028312280395</v>
      </c>
      <c r="M30" s="20">
        <v>78.409182718189498</v>
      </c>
    </row>
    <row r="31" spans="11:13" x14ac:dyDescent="0.25">
      <c r="K31" s="54">
        <v>35841</v>
      </c>
      <c r="L31" s="20">
        <v>84.384477609039905</v>
      </c>
      <c r="M31" s="20">
        <v>80.182014315999794</v>
      </c>
    </row>
    <row r="32" spans="11:13" x14ac:dyDescent="0.25">
      <c r="K32" s="54">
        <v>35869</v>
      </c>
      <c r="L32" s="20">
        <v>83.155822010423194</v>
      </c>
      <c r="M32" s="20">
        <v>80.338990234182702</v>
      </c>
    </row>
    <row r="33" spans="11:13" x14ac:dyDescent="0.25">
      <c r="K33" s="54">
        <v>35900</v>
      </c>
      <c r="L33" s="20">
        <v>81.293057727901001</v>
      </c>
      <c r="M33" s="20">
        <v>80.479501028035003</v>
      </c>
    </row>
    <row r="34" spans="11:13" x14ac:dyDescent="0.25">
      <c r="K34" s="54">
        <v>35930</v>
      </c>
      <c r="L34" s="20">
        <v>83.4629257511411</v>
      </c>
      <c r="M34" s="20">
        <v>79.794693030875706</v>
      </c>
    </row>
    <row r="35" spans="11:13" x14ac:dyDescent="0.25">
      <c r="K35" s="54">
        <v>35961</v>
      </c>
      <c r="L35" s="20">
        <v>86.223188654961504</v>
      </c>
      <c r="M35" s="20">
        <v>80.263670821966301</v>
      </c>
    </row>
    <row r="36" spans="11:13" x14ac:dyDescent="0.25">
      <c r="K36" s="54">
        <v>35991</v>
      </c>
      <c r="L36" s="20">
        <v>86.748489894425703</v>
      </c>
      <c r="M36" s="20">
        <v>81.215407383955807</v>
      </c>
    </row>
    <row r="37" spans="11:13" x14ac:dyDescent="0.25">
      <c r="K37" s="54">
        <v>36022</v>
      </c>
      <c r="L37" s="20">
        <v>86.918369435272794</v>
      </c>
      <c r="M37" s="20">
        <v>82.446696467852604</v>
      </c>
    </row>
    <row r="38" spans="11:13" x14ac:dyDescent="0.25">
      <c r="K38" s="54">
        <v>36053</v>
      </c>
      <c r="L38" s="20">
        <v>86.701828055366903</v>
      </c>
      <c r="M38" s="20">
        <v>82.177295129594498</v>
      </c>
    </row>
    <row r="39" spans="11:13" x14ac:dyDescent="0.25">
      <c r="K39" s="54">
        <v>36083</v>
      </c>
      <c r="L39" s="20">
        <v>88.021295827234795</v>
      </c>
      <c r="M39" s="20">
        <v>80.265468781789593</v>
      </c>
    </row>
    <row r="40" spans="11:13" x14ac:dyDescent="0.25">
      <c r="K40" s="54">
        <v>36114</v>
      </c>
      <c r="L40" s="20">
        <v>88.191887341582103</v>
      </c>
      <c r="M40" s="20">
        <v>80.214216252270603</v>
      </c>
    </row>
    <row r="41" spans="11:13" x14ac:dyDescent="0.25">
      <c r="K41" s="54">
        <v>36144</v>
      </c>
      <c r="L41" s="20">
        <v>88.0127195174273</v>
      </c>
      <c r="M41" s="20">
        <v>80.500526535571396</v>
      </c>
    </row>
    <row r="42" spans="11:13" x14ac:dyDescent="0.25">
      <c r="K42" s="54">
        <v>36175</v>
      </c>
      <c r="L42" s="20">
        <v>87.537532511107997</v>
      </c>
      <c r="M42" s="20">
        <v>82.410706607493694</v>
      </c>
    </row>
    <row r="43" spans="11:13" x14ac:dyDescent="0.25">
      <c r="K43" s="54">
        <v>36206</v>
      </c>
      <c r="L43" s="20">
        <v>86.569811157675602</v>
      </c>
      <c r="M43" s="20">
        <v>81.0969503957716</v>
      </c>
    </row>
    <row r="44" spans="11:13" x14ac:dyDescent="0.25">
      <c r="K44" s="54">
        <v>36234</v>
      </c>
      <c r="L44" s="20">
        <v>85.091776662595194</v>
      </c>
      <c r="M44" s="20">
        <v>81.121398140259899</v>
      </c>
    </row>
    <row r="45" spans="11:13" x14ac:dyDescent="0.25">
      <c r="K45" s="54">
        <v>36265</v>
      </c>
      <c r="L45" s="20">
        <v>83.884768873404198</v>
      </c>
      <c r="M45" s="20">
        <v>81.175098410504205</v>
      </c>
    </row>
    <row r="46" spans="11:13" x14ac:dyDescent="0.25">
      <c r="K46" s="54">
        <v>36295</v>
      </c>
      <c r="L46" s="20">
        <v>83.829337704006903</v>
      </c>
      <c r="M46" s="20">
        <v>82.6114421199497</v>
      </c>
    </row>
    <row r="47" spans="11:13" x14ac:dyDescent="0.25">
      <c r="K47" s="54">
        <v>36326</v>
      </c>
      <c r="L47" s="20">
        <v>85.293347443904906</v>
      </c>
      <c r="M47" s="20">
        <v>83.745718425121098</v>
      </c>
    </row>
    <row r="48" spans="11:13" x14ac:dyDescent="0.25">
      <c r="K48" s="54">
        <v>36356</v>
      </c>
      <c r="L48" s="20">
        <v>86.826881373343497</v>
      </c>
      <c r="M48" s="20">
        <v>85.278884897805995</v>
      </c>
    </row>
    <row r="49" spans="11:13" x14ac:dyDescent="0.25">
      <c r="K49" s="54">
        <v>36387</v>
      </c>
      <c r="L49" s="20">
        <v>88.520360388140105</v>
      </c>
      <c r="M49" s="20">
        <v>88.954135844718095</v>
      </c>
    </row>
    <row r="50" spans="11:13" x14ac:dyDescent="0.25">
      <c r="K50" s="54">
        <v>36418</v>
      </c>
      <c r="L50" s="20">
        <v>89.1982208861304</v>
      </c>
      <c r="M50" s="20">
        <v>92.773323347637898</v>
      </c>
    </row>
    <row r="51" spans="11:13" x14ac:dyDescent="0.25">
      <c r="K51" s="54">
        <v>36448</v>
      </c>
      <c r="L51" s="20">
        <v>89.995521827204996</v>
      </c>
      <c r="M51" s="20">
        <v>95.198458406031094</v>
      </c>
    </row>
    <row r="52" spans="11:13" x14ac:dyDescent="0.25">
      <c r="K52" s="54">
        <v>36479</v>
      </c>
      <c r="L52" s="20">
        <v>90.257588587890396</v>
      </c>
      <c r="M52" s="20">
        <v>94.938763897736493</v>
      </c>
    </row>
    <row r="53" spans="11:13" x14ac:dyDescent="0.25">
      <c r="K53" s="54">
        <v>36509</v>
      </c>
      <c r="L53" s="20">
        <v>90.502658682509406</v>
      </c>
      <c r="M53" s="20">
        <v>93.803854272264402</v>
      </c>
    </row>
    <row r="54" spans="11:13" x14ac:dyDescent="0.25">
      <c r="K54" s="54">
        <v>36540</v>
      </c>
      <c r="L54" s="20">
        <v>91.093046970485005</v>
      </c>
      <c r="M54" s="20">
        <v>93.677089225611297</v>
      </c>
    </row>
    <row r="55" spans="11:13" x14ac:dyDescent="0.25">
      <c r="K55" s="54">
        <v>36571</v>
      </c>
      <c r="L55" s="20">
        <v>88.269587224741699</v>
      </c>
      <c r="M55" s="20">
        <v>93.9354958956541</v>
      </c>
    </row>
    <row r="56" spans="11:13" x14ac:dyDescent="0.25">
      <c r="K56" s="54">
        <v>36600</v>
      </c>
      <c r="L56" s="20">
        <v>85.960643364570799</v>
      </c>
      <c r="M56" s="20">
        <v>95.147126414893293</v>
      </c>
    </row>
    <row r="57" spans="11:13" x14ac:dyDescent="0.25">
      <c r="K57" s="54">
        <v>36631</v>
      </c>
      <c r="L57" s="20">
        <v>83.956723814098396</v>
      </c>
      <c r="M57" s="20">
        <v>94.94409121772</v>
      </c>
    </row>
    <row r="58" spans="11:13" x14ac:dyDescent="0.25">
      <c r="K58" s="54">
        <v>36661</v>
      </c>
      <c r="L58" s="20">
        <v>87.293560204509902</v>
      </c>
      <c r="M58" s="20">
        <v>94.751401575285399</v>
      </c>
    </row>
    <row r="59" spans="11:13" x14ac:dyDescent="0.25">
      <c r="K59" s="54">
        <v>36692</v>
      </c>
      <c r="L59" s="20">
        <v>91.508227358062598</v>
      </c>
      <c r="M59" s="20">
        <v>93.923156767536696</v>
      </c>
    </row>
    <row r="60" spans="11:13" x14ac:dyDescent="0.25">
      <c r="K60" s="54">
        <v>36722</v>
      </c>
      <c r="L60" s="20">
        <v>95.068646843188702</v>
      </c>
      <c r="M60" s="20">
        <v>94.893152313998897</v>
      </c>
    </row>
    <row r="61" spans="11:13" x14ac:dyDescent="0.25">
      <c r="K61" s="54">
        <v>36753</v>
      </c>
      <c r="L61" s="20">
        <v>96.948513337987393</v>
      </c>
      <c r="M61" s="20">
        <v>95.974290435211799</v>
      </c>
    </row>
    <row r="62" spans="11:13" x14ac:dyDescent="0.25">
      <c r="K62" s="54">
        <v>36784</v>
      </c>
      <c r="L62" s="20">
        <v>98.394185666978203</v>
      </c>
      <c r="M62" s="20">
        <v>97.108357232806398</v>
      </c>
    </row>
    <row r="63" spans="11:13" x14ac:dyDescent="0.25">
      <c r="K63" s="54">
        <v>36814</v>
      </c>
      <c r="L63" s="20">
        <v>99.536595353549501</v>
      </c>
      <c r="M63" s="20">
        <v>97.947918011483694</v>
      </c>
    </row>
    <row r="64" spans="11:13" x14ac:dyDescent="0.25">
      <c r="K64" s="54">
        <v>36845</v>
      </c>
      <c r="L64" s="20">
        <v>100.28934083280301</v>
      </c>
      <c r="M64" s="20">
        <v>98.772400697787702</v>
      </c>
    </row>
    <row r="65" spans="11:13" x14ac:dyDescent="0.25">
      <c r="K65" s="54">
        <v>36875</v>
      </c>
      <c r="L65" s="20">
        <v>100</v>
      </c>
      <c r="M65" s="20">
        <v>100</v>
      </c>
    </row>
    <row r="66" spans="11:13" x14ac:dyDescent="0.25">
      <c r="K66" s="54">
        <v>36906</v>
      </c>
      <c r="L66" s="20">
        <v>99.982831871740501</v>
      </c>
      <c r="M66" s="20">
        <v>100.59335662735199</v>
      </c>
    </row>
    <row r="67" spans="11:13" x14ac:dyDescent="0.25">
      <c r="K67" s="54">
        <v>36937</v>
      </c>
      <c r="L67" s="20">
        <v>99.323058764980203</v>
      </c>
      <c r="M67" s="20">
        <v>101.42801859788599</v>
      </c>
    </row>
    <row r="68" spans="11:13" x14ac:dyDescent="0.25">
      <c r="K68" s="54">
        <v>36965</v>
      </c>
      <c r="L68" s="20">
        <v>99.196619113572297</v>
      </c>
      <c r="M68" s="20">
        <v>101.34531452995699</v>
      </c>
    </row>
    <row r="69" spans="11:13" x14ac:dyDescent="0.25">
      <c r="K69" s="54">
        <v>36996</v>
      </c>
      <c r="L69" s="20">
        <v>98.806378122448194</v>
      </c>
      <c r="M69" s="20">
        <v>101.29631812705399</v>
      </c>
    </row>
    <row r="70" spans="11:13" x14ac:dyDescent="0.25">
      <c r="K70" s="54">
        <v>37026</v>
      </c>
      <c r="L70" s="20">
        <v>98.921932533517904</v>
      </c>
      <c r="M70" s="20">
        <v>101.775989204645</v>
      </c>
    </row>
    <row r="71" spans="11:13" x14ac:dyDescent="0.25">
      <c r="K71" s="54">
        <v>37057</v>
      </c>
      <c r="L71" s="20">
        <v>99.222063244015899</v>
      </c>
      <c r="M71" s="20">
        <v>103.030096425118</v>
      </c>
    </row>
    <row r="72" spans="11:13" x14ac:dyDescent="0.25">
      <c r="K72" s="54">
        <v>37087</v>
      </c>
      <c r="L72" s="20">
        <v>100.282682316219</v>
      </c>
      <c r="M72" s="20">
        <v>104.10489973575299</v>
      </c>
    </row>
    <row r="73" spans="11:13" x14ac:dyDescent="0.25">
      <c r="K73" s="54">
        <v>37118</v>
      </c>
      <c r="L73" s="20">
        <v>100.49628289242099</v>
      </c>
      <c r="M73" s="20">
        <v>104.40786046996701</v>
      </c>
    </row>
    <row r="74" spans="11:13" x14ac:dyDescent="0.25">
      <c r="K74" s="54">
        <v>37149</v>
      </c>
      <c r="L74" s="20">
        <v>100.284191845433</v>
      </c>
      <c r="M74" s="20">
        <v>104.47219177815001</v>
      </c>
    </row>
    <row r="75" spans="11:13" x14ac:dyDescent="0.25">
      <c r="K75" s="54">
        <v>37179</v>
      </c>
      <c r="L75" s="20">
        <v>98.372089373137399</v>
      </c>
      <c r="M75" s="20">
        <v>104.52326554936801</v>
      </c>
    </row>
    <row r="76" spans="11:13" x14ac:dyDescent="0.25">
      <c r="K76" s="54">
        <v>37210</v>
      </c>
      <c r="L76" s="20">
        <v>96.830593006267605</v>
      </c>
      <c r="M76" s="20">
        <v>104.50998768409799</v>
      </c>
    </row>
    <row r="77" spans="11:13" x14ac:dyDescent="0.25">
      <c r="K77" s="54">
        <v>37240</v>
      </c>
      <c r="L77" s="20">
        <v>95.260598200636096</v>
      </c>
      <c r="M77" s="20">
        <v>104.947790090672</v>
      </c>
    </row>
    <row r="78" spans="11:13" x14ac:dyDescent="0.25">
      <c r="K78" s="54">
        <v>37271</v>
      </c>
      <c r="L78" s="20">
        <v>95.816199741799295</v>
      </c>
      <c r="M78" s="20">
        <v>106.32345010263199</v>
      </c>
    </row>
    <row r="79" spans="11:13" x14ac:dyDescent="0.25">
      <c r="K79" s="54">
        <v>37302</v>
      </c>
      <c r="L79" s="20">
        <v>96.860663741653696</v>
      </c>
      <c r="M79" s="20">
        <v>108.490395959021</v>
      </c>
    </row>
    <row r="80" spans="11:13" x14ac:dyDescent="0.25">
      <c r="K80" s="54">
        <v>37330</v>
      </c>
      <c r="L80" s="20">
        <v>97.999743757861097</v>
      </c>
      <c r="M80" s="20">
        <v>109.660371688555</v>
      </c>
    </row>
    <row r="81" spans="11:13" x14ac:dyDescent="0.25">
      <c r="K81" s="54">
        <v>37361</v>
      </c>
      <c r="L81" s="20">
        <v>97.529240482180498</v>
      </c>
      <c r="M81" s="20">
        <v>111.239988883452</v>
      </c>
    </row>
    <row r="82" spans="11:13" x14ac:dyDescent="0.25">
      <c r="K82" s="54">
        <v>37391</v>
      </c>
      <c r="L82" s="20">
        <v>97.263981508174197</v>
      </c>
      <c r="M82" s="20">
        <v>111.187207226466</v>
      </c>
    </row>
    <row r="83" spans="11:13" x14ac:dyDescent="0.25">
      <c r="K83" s="54">
        <v>37422</v>
      </c>
      <c r="L83" s="20">
        <v>97.297128018343898</v>
      </c>
      <c r="M83" s="20">
        <v>112.107056134936</v>
      </c>
    </row>
    <row r="84" spans="11:13" x14ac:dyDescent="0.25">
      <c r="K84" s="54">
        <v>37452</v>
      </c>
      <c r="L84" s="20">
        <v>97.999467674359707</v>
      </c>
      <c r="M84" s="20">
        <v>110.870921467081</v>
      </c>
    </row>
    <row r="85" spans="11:13" x14ac:dyDescent="0.25">
      <c r="K85" s="54">
        <v>37483</v>
      </c>
      <c r="L85" s="20">
        <v>98.364205460425595</v>
      </c>
      <c r="M85" s="20">
        <v>110.60840633134301</v>
      </c>
    </row>
    <row r="86" spans="11:13" x14ac:dyDescent="0.25">
      <c r="K86" s="54">
        <v>37514</v>
      </c>
      <c r="L86" s="20">
        <v>98.746427685261196</v>
      </c>
      <c r="M86" s="20">
        <v>109.712280532261</v>
      </c>
    </row>
    <row r="87" spans="11:13" x14ac:dyDescent="0.25">
      <c r="K87" s="54">
        <v>37544</v>
      </c>
      <c r="L87" s="20">
        <v>99.195536048754207</v>
      </c>
      <c r="M87" s="20">
        <v>110.74996700816</v>
      </c>
    </row>
    <row r="88" spans="11:13" x14ac:dyDescent="0.25">
      <c r="K88" s="54">
        <v>37575</v>
      </c>
      <c r="L88" s="20">
        <v>100.764278442066</v>
      </c>
      <c r="M88" s="20">
        <v>112.52519657972501</v>
      </c>
    </row>
    <row r="89" spans="11:13" x14ac:dyDescent="0.25">
      <c r="K89" s="54">
        <v>37605</v>
      </c>
      <c r="L89" s="20">
        <v>102.665855721208</v>
      </c>
      <c r="M89" s="20">
        <v>115.14146174909401</v>
      </c>
    </row>
    <row r="90" spans="11:13" x14ac:dyDescent="0.25">
      <c r="K90" s="54">
        <v>37636</v>
      </c>
      <c r="L90" s="20">
        <v>105.319181247868</v>
      </c>
      <c r="M90" s="20">
        <v>116.86593320996801</v>
      </c>
    </row>
    <row r="91" spans="11:13" x14ac:dyDescent="0.25">
      <c r="K91" s="54">
        <v>37667</v>
      </c>
      <c r="L91" s="20">
        <v>106.233970180139</v>
      </c>
      <c r="M91" s="20">
        <v>117.795044814101</v>
      </c>
    </row>
    <row r="92" spans="11:13" x14ac:dyDescent="0.25">
      <c r="K92" s="54">
        <v>37695</v>
      </c>
      <c r="L92" s="20">
        <v>106.511742151517</v>
      </c>
      <c r="M92" s="20">
        <v>118.037350827343</v>
      </c>
    </row>
    <row r="93" spans="11:13" x14ac:dyDescent="0.25">
      <c r="K93" s="54">
        <v>37726</v>
      </c>
      <c r="L93" s="20">
        <v>105.058099254891</v>
      </c>
      <c r="M93" s="20">
        <v>118.917903171297</v>
      </c>
    </row>
    <row r="94" spans="11:13" x14ac:dyDescent="0.25">
      <c r="K94" s="54">
        <v>37756</v>
      </c>
      <c r="L94" s="20">
        <v>105.56481808879499</v>
      </c>
      <c r="M94" s="20">
        <v>119.834214249388</v>
      </c>
    </row>
    <row r="95" spans="11:13" x14ac:dyDescent="0.25">
      <c r="K95" s="54">
        <v>37787</v>
      </c>
      <c r="L95" s="20">
        <v>105.506168498449</v>
      </c>
      <c r="M95" s="20">
        <v>121.217546403325</v>
      </c>
    </row>
    <row r="96" spans="11:13" x14ac:dyDescent="0.25">
      <c r="K96" s="54">
        <v>37817</v>
      </c>
      <c r="L96" s="20">
        <v>106.04367859759699</v>
      </c>
      <c r="M96" s="20">
        <v>121.89508305431001</v>
      </c>
    </row>
    <row r="97" spans="11:13" x14ac:dyDescent="0.25">
      <c r="K97" s="54">
        <v>37848</v>
      </c>
      <c r="L97" s="20">
        <v>103.83226991871599</v>
      </c>
      <c r="M97" s="20">
        <v>122.27064626889999</v>
      </c>
    </row>
    <row r="98" spans="11:13" x14ac:dyDescent="0.25">
      <c r="K98" s="54">
        <v>37879</v>
      </c>
      <c r="L98" s="20">
        <v>102.620606230416</v>
      </c>
      <c r="M98" s="20">
        <v>121.498092551864</v>
      </c>
    </row>
    <row r="99" spans="11:13" x14ac:dyDescent="0.25">
      <c r="K99" s="54">
        <v>37909</v>
      </c>
      <c r="L99" s="20">
        <v>102.019094861762</v>
      </c>
      <c r="M99" s="20">
        <v>120.892141248307</v>
      </c>
    </row>
    <row r="100" spans="11:13" x14ac:dyDescent="0.25">
      <c r="K100" s="54">
        <v>37940</v>
      </c>
      <c r="L100" s="20">
        <v>102.518479100158</v>
      </c>
      <c r="M100" s="20">
        <v>121.256991136979</v>
      </c>
    </row>
    <row r="101" spans="11:13" x14ac:dyDescent="0.25">
      <c r="K101" s="54">
        <v>37970</v>
      </c>
      <c r="L101" s="20">
        <v>103.360387274689</v>
      </c>
      <c r="M101" s="20">
        <v>122.931803193772</v>
      </c>
    </row>
    <row r="102" spans="11:13" x14ac:dyDescent="0.25">
      <c r="K102" s="54">
        <v>38001</v>
      </c>
      <c r="L102" s="20">
        <v>104.114625993213</v>
      </c>
      <c r="M102" s="20">
        <v>124.019849140189</v>
      </c>
    </row>
    <row r="103" spans="11:13" x14ac:dyDescent="0.25">
      <c r="K103" s="54">
        <v>38032</v>
      </c>
      <c r="L103" s="20">
        <v>107.58503899730999</v>
      </c>
      <c r="M103" s="20">
        <v>124.151770011604</v>
      </c>
    </row>
    <row r="104" spans="11:13" x14ac:dyDescent="0.25">
      <c r="K104" s="54">
        <v>38061</v>
      </c>
      <c r="L104" s="20">
        <v>109.782831886991</v>
      </c>
      <c r="M104" s="20">
        <v>124.295613648944</v>
      </c>
    </row>
    <row r="105" spans="11:13" x14ac:dyDescent="0.25">
      <c r="K105" s="54">
        <v>38092</v>
      </c>
      <c r="L105" s="20">
        <v>112.29354549479299</v>
      </c>
      <c r="M105" s="20">
        <v>125.62150539510399</v>
      </c>
    </row>
    <row r="106" spans="11:13" x14ac:dyDescent="0.25">
      <c r="K106" s="54">
        <v>38122</v>
      </c>
      <c r="L106" s="20">
        <v>112.879176475054</v>
      </c>
      <c r="M106" s="20">
        <v>127.71177262819501</v>
      </c>
    </row>
    <row r="107" spans="11:13" x14ac:dyDescent="0.25">
      <c r="K107" s="54">
        <v>38153</v>
      </c>
      <c r="L107" s="20">
        <v>115.646660940823</v>
      </c>
      <c r="M107" s="20">
        <v>129.45181643424201</v>
      </c>
    </row>
    <row r="108" spans="11:13" x14ac:dyDescent="0.25">
      <c r="K108" s="54">
        <v>38183</v>
      </c>
      <c r="L108" s="20">
        <v>118.684244356317</v>
      </c>
      <c r="M108" s="20">
        <v>131.73509100418701</v>
      </c>
    </row>
    <row r="109" spans="11:13" x14ac:dyDescent="0.25">
      <c r="K109" s="54">
        <v>38214</v>
      </c>
      <c r="L109" s="20">
        <v>121.674995890034</v>
      </c>
      <c r="M109" s="20">
        <v>134.13679993190499</v>
      </c>
    </row>
    <row r="110" spans="11:13" x14ac:dyDescent="0.25">
      <c r="K110" s="54">
        <v>38245</v>
      </c>
      <c r="L110" s="20">
        <v>123.684406205182</v>
      </c>
      <c r="M110" s="20">
        <v>136.63660634155099</v>
      </c>
    </row>
    <row r="111" spans="11:13" x14ac:dyDescent="0.25">
      <c r="K111" s="54">
        <v>38275</v>
      </c>
      <c r="L111" s="20">
        <v>124.994497568543</v>
      </c>
      <c r="M111" s="20">
        <v>137.10721466217501</v>
      </c>
    </row>
    <row r="112" spans="11:13" x14ac:dyDescent="0.25">
      <c r="K112" s="54">
        <v>38306</v>
      </c>
      <c r="L112" s="20">
        <v>124.474548782455</v>
      </c>
      <c r="M112" s="20">
        <v>137.94872341859599</v>
      </c>
    </row>
    <row r="113" spans="11:13" x14ac:dyDescent="0.25">
      <c r="K113" s="54">
        <v>38336</v>
      </c>
      <c r="L113" s="20">
        <v>123.610425233529</v>
      </c>
      <c r="M113" s="20">
        <v>138.189589644932</v>
      </c>
    </row>
    <row r="114" spans="11:13" x14ac:dyDescent="0.25">
      <c r="K114" s="54">
        <v>38367</v>
      </c>
      <c r="L114" s="20">
        <v>122.621756739056</v>
      </c>
      <c r="M114" s="20">
        <v>140.395368683116</v>
      </c>
    </row>
    <row r="115" spans="11:13" x14ac:dyDescent="0.25">
      <c r="K115" s="54">
        <v>38398</v>
      </c>
      <c r="L115" s="20">
        <v>125.261586749491</v>
      </c>
      <c r="M115" s="20">
        <v>141.66659099188701</v>
      </c>
    </row>
    <row r="116" spans="11:13" x14ac:dyDescent="0.25">
      <c r="K116" s="54">
        <v>38426</v>
      </c>
      <c r="L116" s="20">
        <v>126.892283901993</v>
      </c>
      <c r="M116" s="20">
        <v>144.05740224583701</v>
      </c>
    </row>
    <row r="117" spans="11:13" x14ac:dyDescent="0.25">
      <c r="K117" s="54">
        <v>38457</v>
      </c>
      <c r="L117" s="20">
        <v>128.58231699117701</v>
      </c>
      <c r="M117" s="20">
        <v>145.25562599419601</v>
      </c>
    </row>
    <row r="118" spans="11:13" x14ac:dyDescent="0.25">
      <c r="K118" s="54">
        <v>38487</v>
      </c>
      <c r="L118" s="20">
        <v>128.39548045302999</v>
      </c>
      <c r="M118" s="20">
        <v>146.74573056322501</v>
      </c>
    </row>
    <row r="119" spans="11:13" x14ac:dyDescent="0.25">
      <c r="K119" s="54">
        <v>38518</v>
      </c>
      <c r="L119" s="20">
        <v>129.61234561265599</v>
      </c>
      <c r="M119" s="20">
        <v>148.76281417369299</v>
      </c>
    </row>
    <row r="120" spans="11:13" x14ac:dyDescent="0.25">
      <c r="K120" s="54">
        <v>38548</v>
      </c>
      <c r="L120" s="20">
        <v>131.53391411299799</v>
      </c>
      <c r="M120" s="20">
        <v>151.72304561388501</v>
      </c>
    </row>
    <row r="121" spans="11:13" x14ac:dyDescent="0.25">
      <c r="K121" s="54">
        <v>38579</v>
      </c>
      <c r="L121" s="20">
        <v>133.28374897084899</v>
      </c>
      <c r="M121" s="20">
        <v>155.595663546916</v>
      </c>
    </row>
    <row r="122" spans="11:13" x14ac:dyDescent="0.25">
      <c r="K122" s="54">
        <v>38610</v>
      </c>
      <c r="L122" s="20">
        <v>135.10780080370799</v>
      </c>
      <c r="M122" s="20">
        <v>159.30517991328901</v>
      </c>
    </row>
    <row r="123" spans="11:13" x14ac:dyDescent="0.25">
      <c r="K123" s="54">
        <v>38640</v>
      </c>
      <c r="L123" s="20">
        <v>136.845035406514</v>
      </c>
      <c r="M123" s="20">
        <v>164.23101038055901</v>
      </c>
    </row>
    <row r="124" spans="11:13" x14ac:dyDescent="0.25">
      <c r="K124" s="54">
        <v>38671</v>
      </c>
      <c r="L124" s="20">
        <v>138.53726623081101</v>
      </c>
      <c r="M124" s="20">
        <v>167.262819567158</v>
      </c>
    </row>
    <row r="125" spans="11:13" x14ac:dyDescent="0.25">
      <c r="K125" s="54">
        <v>38701</v>
      </c>
      <c r="L125" s="20">
        <v>139.58648359462899</v>
      </c>
      <c r="M125" s="20">
        <v>168.563966071343</v>
      </c>
    </row>
    <row r="126" spans="11:13" x14ac:dyDescent="0.25">
      <c r="K126" s="54">
        <v>38732</v>
      </c>
      <c r="L126" s="20">
        <v>140.54491147320101</v>
      </c>
      <c r="M126" s="20">
        <v>166.041663260967</v>
      </c>
    </row>
    <row r="127" spans="11:13" x14ac:dyDescent="0.25">
      <c r="K127" s="54">
        <v>38763</v>
      </c>
      <c r="L127" s="20">
        <v>142.01604739962701</v>
      </c>
      <c r="M127" s="20">
        <v>164.868979830906</v>
      </c>
    </row>
    <row r="128" spans="11:13" x14ac:dyDescent="0.25">
      <c r="K128" s="54">
        <v>38791</v>
      </c>
      <c r="L128" s="20">
        <v>144.22967420694599</v>
      </c>
      <c r="M128" s="20">
        <v>164.22133930399599</v>
      </c>
    </row>
    <row r="129" spans="11:13" x14ac:dyDescent="0.25">
      <c r="K129" s="54">
        <v>38822</v>
      </c>
      <c r="L129" s="20">
        <v>146.17673177390699</v>
      </c>
      <c r="M129" s="20">
        <v>164.59804827117799</v>
      </c>
    </row>
    <row r="130" spans="11:13" x14ac:dyDescent="0.25">
      <c r="K130" s="54">
        <v>38852</v>
      </c>
      <c r="L130" s="20">
        <v>147.78673840045099</v>
      </c>
      <c r="M130" s="20">
        <v>163.99650119614699</v>
      </c>
    </row>
    <row r="131" spans="11:13" x14ac:dyDescent="0.25">
      <c r="K131" s="54">
        <v>38883</v>
      </c>
      <c r="L131" s="20">
        <v>149.83342736739101</v>
      </c>
      <c r="M131" s="20">
        <v>162.67366343735301</v>
      </c>
    </row>
    <row r="132" spans="11:13" x14ac:dyDescent="0.25">
      <c r="K132" s="54">
        <v>38913</v>
      </c>
      <c r="L132" s="20">
        <v>152.413310904914</v>
      </c>
      <c r="M132" s="20">
        <v>161.914989560327</v>
      </c>
    </row>
    <row r="133" spans="11:13" x14ac:dyDescent="0.25">
      <c r="K133" s="54">
        <v>38944</v>
      </c>
      <c r="L133" s="20">
        <v>154.422301836434</v>
      </c>
      <c r="M133" s="20">
        <v>161.10723932291</v>
      </c>
    </row>
    <row r="134" spans="11:13" x14ac:dyDescent="0.25">
      <c r="K134" s="54">
        <v>38975</v>
      </c>
      <c r="L134" s="20">
        <v>154.51166554977499</v>
      </c>
      <c r="M134" s="20">
        <v>160.839999780705</v>
      </c>
    </row>
    <row r="135" spans="11:13" x14ac:dyDescent="0.25">
      <c r="K135" s="54">
        <v>39005</v>
      </c>
      <c r="L135" s="20">
        <v>154.369696402545</v>
      </c>
      <c r="M135" s="20">
        <v>167.50360052636401</v>
      </c>
    </row>
    <row r="136" spans="11:13" x14ac:dyDescent="0.25">
      <c r="K136" s="54">
        <v>39036</v>
      </c>
      <c r="L136" s="20">
        <v>154.78315980883599</v>
      </c>
      <c r="M136" s="20">
        <v>174.34831199771699</v>
      </c>
    </row>
    <row r="137" spans="11:13" x14ac:dyDescent="0.25">
      <c r="K137" s="54">
        <v>39066</v>
      </c>
      <c r="L137" s="20">
        <v>157.25019874629501</v>
      </c>
      <c r="M137" s="20">
        <v>182.18284030023301</v>
      </c>
    </row>
    <row r="138" spans="11:13" x14ac:dyDescent="0.25">
      <c r="K138" s="54">
        <v>39097</v>
      </c>
      <c r="L138" s="20">
        <v>158.83662655320299</v>
      </c>
      <c r="M138" s="20">
        <v>178.13355481910801</v>
      </c>
    </row>
    <row r="139" spans="11:13" x14ac:dyDescent="0.25">
      <c r="K139" s="54">
        <v>39128</v>
      </c>
      <c r="L139" s="20">
        <v>161.341783029982</v>
      </c>
      <c r="M139" s="20">
        <v>175.322340079734</v>
      </c>
    </row>
    <row r="140" spans="11:13" x14ac:dyDescent="0.25">
      <c r="K140" s="54">
        <v>39156</v>
      </c>
      <c r="L140" s="20">
        <v>162.266428337957</v>
      </c>
      <c r="M140" s="20">
        <v>171.75613788361699</v>
      </c>
    </row>
    <row r="141" spans="11:13" x14ac:dyDescent="0.25">
      <c r="K141" s="54">
        <v>39187</v>
      </c>
      <c r="L141" s="20">
        <v>164.94517701407</v>
      </c>
      <c r="M141" s="20">
        <v>171.01763871441901</v>
      </c>
    </row>
    <row r="142" spans="11:13" x14ac:dyDescent="0.25">
      <c r="K142" s="54">
        <v>39217</v>
      </c>
      <c r="L142" s="20">
        <v>166.61930465825401</v>
      </c>
      <c r="M142" s="20">
        <v>171.01907189871099</v>
      </c>
    </row>
    <row r="143" spans="11:13" x14ac:dyDescent="0.25">
      <c r="K143" s="54">
        <v>39248</v>
      </c>
      <c r="L143" s="20">
        <v>169.434612927388</v>
      </c>
      <c r="M143" s="20">
        <v>170.27194846455001</v>
      </c>
    </row>
    <row r="144" spans="11:13" x14ac:dyDescent="0.25">
      <c r="K144" s="54">
        <v>39278</v>
      </c>
      <c r="L144" s="20">
        <v>171.14322483520999</v>
      </c>
      <c r="M144" s="20">
        <v>172.335374257431</v>
      </c>
    </row>
    <row r="145" spans="11:13" x14ac:dyDescent="0.25">
      <c r="K145" s="54">
        <v>39309</v>
      </c>
      <c r="L145" s="20">
        <v>172.551036697619</v>
      </c>
      <c r="M145" s="20">
        <v>170.70052560916</v>
      </c>
    </row>
    <row r="146" spans="11:13" x14ac:dyDescent="0.25">
      <c r="K146" s="54">
        <v>39340</v>
      </c>
      <c r="L146" s="20">
        <v>172.648887587947</v>
      </c>
      <c r="M146" s="20">
        <v>171.29785167362201</v>
      </c>
    </row>
    <row r="147" spans="11:13" x14ac:dyDescent="0.25">
      <c r="K147" s="54">
        <v>39370</v>
      </c>
      <c r="L147" s="20">
        <v>172.394941722721</v>
      </c>
      <c r="M147" s="20">
        <v>168.57669090689001</v>
      </c>
    </row>
    <row r="148" spans="11:13" x14ac:dyDescent="0.25">
      <c r="K148" s="54">
        <v>39401</v>
      </c>
      <c r="L148" s="20">
        <v>172.310211872683</v>
      </c>
      <c r="M148" s="20">
        <v>167.859514621741</v>
      </c>
    </row>
    <row r="149" spans="11:13" x14ac:dyDescent="0.25">
      <c r="K149" s="54">
        <v>39431</v>
      </c>
      <c r="L149" s="20">
        <v>171.46527522012599</v>
      </c>
      <c r="M149" s="20">
        <v>165.15559106631801</v>
      </c>
    </row>
    <row r="150" spans="11:13" x14ac:dyDescent="0.25">
      <c r="K150" s="54">
        <v>39462</v>
      </c>
      <c r="L150" s="20">
        <v>169.65289578614701</v>
      </c>
      <c r="M150" s="20">
        <v>163.92616073626399</v>
      </c>
    </row>
    <row r="151" spans="11:13" x14ac:dyDescent="0.25">
      <c r="K151" s="54">
        <v>39493</v>
      </c>
      <c r="L151" s="20">
        <v>163.443899273738</v>
      </c>
      <c r="M151" s="20">
        <v>162.705340891144</v>
      </c>
    </row>
    <row r="152" spans="11:13" x14ac:dyDescent="0.25">
      <c r="K152" s="54">
        <v>39522</v>
      </c>
      <c r="L152" s="20">
        <v>157.585175359235</v>
      </c>
      <c r="M152" s="20">
        <v>162.055372620855</v>
      </c>
    </row>
    <row r="153" spans="11:13" x14ac:dyDescent="0.25">
      <c r="K153" s="54">
        <v>39553</v>
      </c>
      <c r="L153" s="20">
        <v>152.444616337285</v>
      </c>
      <c r="M153" s="20">
        <v>160.244706013778</v>
      </c>
    </row>
    <row r="154" spans="11:13" x14ac:dyDescent="0.25">
      <c r="K154" s="54">
        <v>39583</v>
      </c>
      <c r="L154" s="20">
        <v>155.558150127</v>
      </c>
      <c r="M154" s="20">
        <v>158.258864866057</v>
      </c>
    </row>
    <row r="155" spans="11:13" x14ac:dyDescent="0.25">
      <c r="K155" s="54">
        <v>39614</v>
      </c>
      <c r="L155" s="20">
        <v>160.090854548533</v>
      </c>
      <c r="M155" s="20">
        <v>156.46746458586401</v>
      </c>
    </row>
    <row r="156" spans="11:13" x14ac:dyDescent="0.25">
      <c r="K156" s="54">
        <v>39644</v>
      </c>
      <c r="L156" s="20">
        <v>164.08861588911901</v>
      </c>
      <c r="M156" s="20">
        <v>157.14746293463401</v>
      </c>
    </row>
    <row r="157" spans="11:13" x14ac:dyDescent="0.25">
      <c r="K157" s="54">
        <v>39675</v>
      </c>
      <c r="L157" s="20">
        <v>160.13216769058499</v>
      </c>
      <c r="M157" s="20">
        <v>157.771311343452</v>
      </c>
    </row>
    <row r="158" spans="11:13" x14ac:dyDescent="0.25">
      <c r="K158" s="54">
        <v>39706</v>
      </c>
      <c r="L158" s="20">
        <v>156.303728304136</v>
      </c>
      <c r="M158" s="20">
        <v>157.39697445106401</v>
      </c>
    </row>
    <row r="159" spans="11:13" x14ac:dyDescent="0.25">
      <c r="K159" s="54">
        <v>39736</v>
      </c>
      <c r="L159" s="20">
        <v>153.29193066986301</v>
      </c>
      <c r="M159" s="20">
        <v>154.69516818595</v>
      </c>
    </row>
    <row r="160" spans="11:13" x14ac:dyDescent="0.25">
      <c r="K160" s="54">
        <v>39767</v>
      </c>
      <c r="L160" s="20">
        <v>152.83829863797399</v>
      </c>
      <c r="M160" s="20">
        <v>148.65187315093101</v>
      </c>
    </row>
    <row r="161" spans="11:13" x14ac:dyDescent="0.25">
      <c r="K161" s="54">
        <v>39797</v>
      </c>
      <c r="L161" s="20">
        <v>151.545336861435</v>
      </c>
      <c r="M161" s="20">
        <v>142.317673171076</v>
      </c>
    </row>
    <row r="162" spans="11:13" x14ac:dyDescent="0.25">
      <c r="K162" s="54">
        <v>39828</v>
      </c>
      <c r="L162" s="20">
        <v>151.04339715402099</v>
      </c>
      <c r="M162" s="20">
        <v>136.89587277732201</v>
      </c>
    </row>
    <row r="163" spans="11:13" x14ac:dyDescent="0.25">
      <c r="K163" s="54">
        <v>39859</v>
      </c>
      <c r="L163" s="20">
        <v>148.03764311837699</v>
      </c>
      <c r="M163" s="20">
        <v>136.594628583336</v>
      </c>
    </row>
    <row r="164" spans="11:13" x14ac:dyDescent="0.25">
      <c r="K164" s="54">
        <v>39887</v>
      </c>
      <c r="L164" s="20">
        <v>142.83539143796099</v>
      </c>
      <c r="M164" s="20">
        <v>134.72262659222599</v>
      </c>
    </row>
    <row r="165" spans="11:13" x14ac:dyDescent="0.25">
      <c r="K165" s="54">
        <v>39918</v>
      </c>
      <c r="L165" s="20">
        <v>135.198421443602</v>
      </c>
      <c r="M165" s="20">
        <v>132.009053085375</v>
      </c>
    </row>
    <row r="166" spans="11:13" x14ac:dyDescent="0.25">
      <c r="K166" s="54">
        <v>39948</v>
      </c>
      <c r="L166" s="20">
        <v>124.938754027001</v>
      </c>
      <c r="M166" s="20">
        <v>126.612142960521</v>
      </c>
    </row>
    <row r="167" spans="11:13" x14ac:dyDescent="0.25">
      <c r="K167" s="54">
        <v>39979</v>
      </c>
      <c r="L167" s="20">
        <v>117.02557512652299</v>
      </c>
      <c r="M167" s="20">
        <v>123.80993516821501</v>
      </c>
    </row>
    <row r="168" spans="11:13" x14ac:dyDescent="0.25">
      <c r="K168" s="54">
        <v>40009</v>
      </c>
      <c r="L168" s="20">
        <v>111.001164868608</v>
      </c>
      <c r="M168" s="20">
        <v>121.372716324316</v>
      </c>
    </row>
    <row r="169" spans="11:13" x14ac:dyDescent="0.25">
      <c r="K169" s="54">
        <v>40040</v>
      </c>
      <c r="L169" s="20">
        <v>112.45519129834599</v>
      </c>
      <c r="M169" s="20">
        <v>121.390630011716</v>
      </c>
    </row>
    <row r="170" spans="11:13" x14ac:dyDescent="0.25">
      <c r="K170" s="54">
        <v>40071</v>
      </c>
      <c r="L170" s="20">
        <v>113.961790198824</v>
      </c>
      <c r="M170" s="20">
        <v>120.453305912171</v>
      </c>
    </row>
    <row r="171" spans="11:13" x14ac:dyDescent="0.25">
      <c r="K171" s="54">
        <v>40101</v>
      </c>
      <c r="L171" s="20">
        <v>113.920616067956</v>
      </c>
      <c r="M171" s="20">
        <v>120.217366436671</v>
      </c>
    </row>
    <row r="172" spans="11:13" x14ac:dyDescent="0.25">
      <c r="K172" s="54">
        <v>40132</v>
      </c>
      <c r="L172" s="20">
        <v>110.21000274366</v>
      </c>
      <c r="M172" s="20">
        <v>118.244909570926</v>
      </c>
    </row>
    <row r="173" spans="11:13" x14ac:dyDescent="0.25">
      <c r="K173" s="54">
        <v>40162</v>
      </c>
      <c r="L173" s="20">
        <v>106.644040999192</v>
      </c>
      <c r="M173" s="20">
        <v>117.492011880852</v>
      </c>
    </row>
    <row r="174" spans="11:13" x14ac:dyDescent="0.25">
      <c r="K174" s="54">
        <v>40193</v>
      </c>
      <c r="L174" s="20">
        <v>105.540622057189</v>
      </c>
      <c r="M174" s="20">
        <v>117.315567914868</v>
      </c>
    </row>
    <row r="175" spans="11:13" x14ac:dyDescent="0.25">
      <c r="K175" s="54">
        <v>40224</v>
      </c>
      <c r="L175" s="20">
        <v>106.881792595324</v>
      </c>
      <c r="M175" s="20">
        <v>118.057521037024</v>
      </c>
    </row>
    <row r="176" spans="11:13" x14ac:dyDescent="0.25">
      <c r="K176" s="54">
        <v>40252</v>
      </c>
      <c r="L176" s="20">
        <v>109.80339178849</v>
      </c>
      <c r="M176" s="20">
        <v>118.98732963110101</v>
      </c>
    </row>
    <row r="177" spans="11:13" x14ac:dyDescent="0.25">
      <c r="K177" s="54">
        <v>40283</v>
      </c>
      <c r="L177" s="20">
        <v>113.83106926484101</v>
      </c>
      <c r="M177" s="20">
        <v>119.984843529415</v>
      </c>
    </row>
    <row r="178" spans="11:13" x14ac:dyDescent="0.25">
      <c r="K178" s="54">
        <v>40313</v>
      </c>
      <c r="L178" s="20">
        <v>116.936571696225</v>
      </c>
      <c r="M178" s="20">
        <v>120.68354055343301</v>
      </c>
    </row>
    <row r="179" spans="11:13" x14ac:dyDescent="0.25">
      <c r="K179" s="54">
        <v>40344</v>
      </c>
      <c r="L179" s="20">
        <v>117.81334402596499</v>
      </c>
      <c r="M179" s="20">
        <v>122.012692392486</v>
      </c>
    </row>
    <row r="180" spans="11:13" x14ac:dyDescent="0.25">
      <c r="K180" s="54">
        <v>40374</v>
      </c>
      <c r="L180" s="20">
        <v>116.92694432178</v>
      </c>
      <c r="M180" s="20">
        <v>123.53971422775101</v>
      </c>
    </row>
    <row r="181" spans="11:13" x14ac:dyDescent="0.25">
      <c r="K181" s="54">
        <v>40405</v>
      </c>
      <c r="L181" s="20">
        <v>116.58281594458499</v>
      </c>
      <c r="M181" s="20">
        <v>128.115538466358</v>
      </c>
    </row>
    <row r="182" spans="11:13" x14ac:dyDescent="0.25">
      <c r="K182" s="54">
        <v>40436</v>
      </c>
      <c r="L182" s="20">
        <v>117.260848292482</v>
      </c>
      <c r="M182" s="20">
        <v>132.92596640861399</v>
      </c>
    </row>
    <row r="183" spans="11:13" x14ac:dyDescent="0.25">
      <c r="K183" s="54">
        <v>40466</v>
      </c>
      <c r="L183" s="20">
        <v>118.18629648104999</v>
      </c>
      <c r="M183" s="20">
        <v>137.452175905269</v>
      </c>
    </row>
    <row r="184" spans="11:13" x14ac:dyDescent="0.25">
      <c r="K184" s="54">
        <v>40497</v>
      </c>
      <c r="L184" s="20">
        <v>116.958150193725</v>
      </c>
      <c r="M184" s="20">
        <v>139.08543148983199</v>
      </c>
    </row>
    <row r="185" spans="11:13" x14ac:dyDescent="0.25">
      <c r="K185" s="54">
        <v>40527</v>
      </c>
      <c r="L185" s="20">
        <v>117.198621737897</v>
      </c>
      <c r="M185" s="20">
        <v>140.47311333440501</v>
      </c>
    </row>
    <row r="186" spans="11:13" x14ac:dyDescent="0.25">
      <c r="K186" s="54">
        <v>40558</v>
      </c>
      <c r="L186" s="20">
        <v>118.02179724033</v>
      </c>
      <c r="M186" s="20">
        <v>141.95290508439601</v>
      </c>
    </row>
    <row r="187" spans="11:13" x14ac:dyDescent="0.25">
      <c r="K187" s="54">
        <v>40589</v>
      </c>
      <c r="L187" s="20">
        <v>121.15769234637401</v>
      </c>
      <c r="M187" s="20">
        <v>141.239574549178</v>
      </c>
    </row>
    <row r="188" spans="11:13" x14ac:dyDescent="0.25">
      <c r="K188" s="54">
        <v>40617</v>
      </c>
      <c r="L188" s="20">
        <v>121.810615583325</v>
      </c>
      <c r="M188" s="20">
        <v>139.371685574461</v>
      </c>
    </row>
    <row r="189" spans="11:13" x14ac:dyDescent="0.25">
      <c r="K189" s="54">
        <v>40648</v>
      </c>
      <c r="L189" s="20">
        <v>121.73221650964599</v>
      </c>
      <c r="M189" s="20">
        <v>137.854691339678</v>
      </c>
    </row>
    <row r="190" spans="11:13" x14ac:dyDescent="0.25">
      <c r="K190" s="54">
        <v>40678</v>
      </c>
      <c r="L190" s="20">
        <v>120.908486239845</v>
      </c>
      <c r="M190" s="20">
        <v>139.413101359227</v>
      </c>
    </row>
    <row r="191" spans="11:13" x14ac:dyDescent="0.25">
      <c r="K191" s="54">
        <v>40709</v>
      </c>
      <c r="L191" s="20">
        <v>120.662052806011</v>
      </c>
      <c r="M191" s="20">
        <v>141.349952749007</v>
      </c>
    </row>
    <row r="192" spans="11:13" x14ac:dyDescent="0.25">
      <c r="K192" s="54">
        <v>40739</v>
      </c>
      <c r="L192" s="20">
        <v>118.96782838805601</v>
      </c>
      <c r="M192" s="20">
        <v>143.658299667867</v>
      </c>
    </row>
    <row r="193" spans="11:13" x14ac:dyDescent="0.25">
      <c r="K193" s="54">
        <v>40770</v>
      </c>
      <c r="L193" s="20">
        <v>118.088796901932</v>
      </c>
      <c r="M193" s="20">
        <v>145.2130286391</v>
      </c>
    </row>
    <row r="194" spans="11:13" x14ac:dyDescent="0.25">
      <c r="K194" s="54">
        <v>40801</v>
      </c>
      <c r="L194" s="20">
        <v>118.484925179683</v>
      </c>
      <c r="M194" s="20">
        <v>148.67291182621599</v>
      </c>
    </row>
    <row r="195" spans="11:13" x14ac:dyDescent="0.25">
      <c r="K195" s="54">
        <v>40831</v>
      </c>
      <c r="L195" s="20">
        <v>120.986793556577</v>
      </c>
      <c r="M195" s="20">
        <v>151.010338794739</v>
      </c>
    </row>
    <row r="196" spans="11:13" x14ac:dyDescent="0.25">
      <c r="K196" s="54">
        <v>40862</v>
      </c>
      <c r="L196" s="20">
        <v>123.09623210872201</v>
      </c>
      <c r="M196" s="20">
        <v>153.41566157202499</v>
      </c>
    </row>
    <row r="197" spans="11:13" x14ac:dyDescent="0.25">
      <c r="K197" s="54">
        <v>40892</v>
      </c>
      <c r="L197" s="20">
        <v>125.204367098877</v>
      </c>
      <c r="M197" s="20">
        <v>152.47765042697799</v>
      </c>
    </row>
    <row r="198" spans="11:13" x14ac:dyDescent="0.25">
      <c r="K198" s="54">
        <v>40923</v>
      </c>
      <c r="L198" s="20">
        <v>126.361654238643</v>
      </c>
      <c r="M198" s="20">
        <v>151.38295364593299</v>
      </c>
    </row>
    <row r="199" spans="11:13" x14ac:dyDescent="0.25">
      <c r="K199" s="54">
        <v>40954</v>
      </c>
      <c r="L199" s="20">
        <v>127.033899345359</v>
      </c>
      <c r="M199" s="20">
        <v>147.872284276611</v>
      </c>
    </row>
    <row r="200" spans="11:13" x14ac:dyDescent="0.25">
      <c r="K200" s="54">
        <v>40983</v>
      </c>
      <c r="L200" s="20">
        <v>125.326178351633</v>
      </c>
      <c r="M200" s="20">
        <v>146.62392755295301</v>
      </c>
    </row>
    <row r="201" spans="11:13" x14ac:dyDescent="0.25">
      <c r="K201" s="54">
        <v>41014</v>
      </c>
      <c r="L201" s="20">
        <v>124.586993137596</v>
      </c>
      <c r="M201" s="20">
        <v>146.16721316018899</v>
      </c>
    </row>
    <row r="202" spans="11:13" x14ac:dyDescent="0.25">
      <c r="K202" s="54">
        <v>41044</v>
      </c>
      <c r="L202" s="20">
        <v>123.841650364137</v>
      </c>
      <c r="M202" s="20">
        <v>148.202674441699</v>
      </c>
    </row>
    <row r="203" spans="11:13" x14ac:dyDescent="0.25">
      <c r="K203" s="54">
        <v>41075</v>
      </c>
      <c r="L203" s="20">
        <v>125.549524693759</v>
      </c>
      <c r="M203" s="20">
        <v>149.229727552084</v>
      </c>
    </row>
    <row r="204" spans="11:13" x14ac:dyDescent="0.25">
      <c r="K204" s="54">
        <v>41105</v>
      </c>
      <c r="L204" s="20">
        <v>126.50480534069401</v>
      </c>
      <c r="M204" s="20">
        <v>152.34232042523701</v>
      </c>
    </row>
    <row r="205" spans="11:13" x14ac:dyDescent="0.25">
      <c r="K205" s="54">
        <v>41136</v>
      </c>
      <c r="L205" s="20">
        <v>127.594066203159</v>
      </c>
      <c r="M205" s="20">
        <v>155.295560133484</v>
      </c>
    </row>
    <row r="206" spans="11:13" x14ac:dyDescent="0.25">
      <c r="K206" s="54">
        <v>41167</v>
      </c>
      <c r="L206" s="20">
        <v>127.294291951094</v>
      </c>
      <c r="M206" s="20">
        <v>160.149404037686</v>
      </c>
    </row>
    <row r="207" spans="11:13" x14ac:dyDescent="0.25">
      <c r="K207" s="54">
        <v>41197</v>
      </c>
      <c r="L207" s="20">
        <v>127.614877657237</v>
      </c>
      <c r="M207" s="20">
        <v>162.523904624241</v>
      </c>
    </row>
    <row r="208" spans="11:13" x14ac:dyDescent="0.25">
      <c r="K208" s="54">
        <v>41228</v>
      </c>
      <c r="L208" s="20">
        <v>127.957232085158</v>
      </c>
      <c r="M208" s="20">
        <v>164.18951730117001</v>
      </c>
    </row>
    <row r="209" spans="11:13" x14ac:dyDescent="0.25">
      <c r="K209" s="54">
        <v>41258</v>
      </c>
      <c r="L209" s="20">
        <v>129.14673250734</v>
      </c>
      <c r="M209" s="20">
        <v>164.19208319458201</v>
      </c>
    </row>
    <row r="210" spans="11:13" x14ac:dyDescent="0.25">
      <c r="K210" s="54">
        <v>41289</v>
      </c>
      <c r="L210" s="20">
        <v>129.493299496867</v>
      </c>
      <c r="M210" s="20">
        <v>163.56770819372301</v>
      </c>
    </row>
    <row r="211" spans="11:13" x14ac:dyDescent="0.25">
      <c r="K211" s="54">
        <v>41320</v>
      </c>
      <c r="L211" s="20">
        <v>130.123917712213</v>
      </c>
      <c r="M211" s="20">
        <v>163.90495972638499</v>
      </c>
    </row>
    <row r="212" spans="11:13" x14ac:dyDescent="0.25">
      <c r="K212" s="54">
        <v>41348</v>
      </c>
      <c r="L212" s="20">
        <v>131.62658507903899</v>
      </c>
      <c r="M212" s="20">
        <v>163.93153701162299</v>
      </c>
    </row>
    <row r="213" spans="11:13" x14ac:dyDescent="0.25">
      <c r="K213" s="54">
        <v>41379</v>
      </c>
      <c r="L213" s="20">
        <v>133.63335074470399</v>
      </c>
      <c r="M213" s="20">
        <v>165.56292814555999</v>
      </c>
    </row>
    <row r="214" spans="11:13" x14ac:dyDescent="0.25">
      <c r="K214" s="54">
        <v>41409</v>
      </c>
      <c r="L214" s="20">
        <v>136.82057211755401</v>
      </c>
      <c r="M214" s="20">
        <v>166.86725547887301</v>
      </c>
    </row>
    <row r="215" spans="11:13" x14ac:dyDescent="0.25">
      <c r="K215" s="54">
        <v>41440</v>
      </c>
      <c r="L215" s="20">
        <v>138.93019245795699</v>
      </c>
      <c r="M215" s="20">
        <v>169.290862270753</v>
      </c>
    </row>
    <row r="216" spans="11:13" x14ac:dyDescent="0.25">
      <c r="K216" s="54">
        <v>41470</v>
      </c>
      <c r="L216" s="20">
        <v>142.55529752423101</v>
      </c>
      <c r="M216" s="20">
        <v>170.21655682297299</v>
      </c>
    </row>
    <row r="217" spans="11:13" x14ac:dyDescent="0.25">
      <c r="K217" s="54">
        <v>41501</v>
      </c>
      <c r="L217" s="20">
        <v>143.95401534137901</v>
      </c>
      <c r="M217" s="20">
        <v>170.620056649064</v>
      </c>
    </row>
    <row r="218" spans="11:13" x14ac:dyDescent="0.25">
      <c r="K218" s="54">
        <v>41532</v>
      </c>
      <c r="L218" s="20">
        <v>146.785655297495</v>
      </c>
      <c r="M218" s="20">
        <v>171.762834320058</v>
      </c>
    </row>
    <row r="219" spans="11:13" x14ac:dyDescent="0.25">
      <c r="K219" s="54">
        <v>41562</v>
      </c>
      <c r="L219" s="20">
        <v>147.03780687419399</v>
      </c>
      <c r="M219" s="20">
        <v>174.16359029526299</v>
      </c>
    </row>
    <row r="220" spans="11:13" x14ac:dyDescent="0.25">
      <c r="K220" s="54">
        <v>41593</v>
      </c>
      <c r="L220" s="20">
        <v>147.754067900243</v>
      </c>
      <c r="M220" s="20">
        <v>176.961150264889</v>
      </c>
    </row>
    <row r="221" spans="11:13" x14ac:dyDescent="0.25">
      <c r="K221" s="54">
        <v>41623</v>
      </c>
      <c r="L221" s="20">
        <v>145.84593166614201</v>
      </c>
      <c r="M221" s="20">
        <v>177.675149473011</v>
      </c>
    </row>
    <row r="222" spans="11:13" x14ac:dyDescent="0.25">
      <c r="K222" s="54">
        <v>41654</v>
      </c>
      <c r="L222" s="20">
        <v>145.079103233403</v>
      </c>
      <c r="M222" s="20">
        <v>178.495610046954</v>
      </c>
    </row>
    <row r="223" spans="11:13" x14ac:dyDescent="0.25">
      <c r="K223" s="54">
        <v>41685</v>
      </c>
      <c r="L223" s="20">
        <v>144.03052085295599</v>
      </c>
      <c r="M223" s="20">
        <v>179.14772837026399</v>
      </c>
    </row>
    <row r="224" spans="11:13" x14ac:dyDescent="0.25">
      <c r="K224" s="54">
        <v>41713</v>
      </c>
      <c r="L224" s="20">
        <v>145.04267447513499</v>
      </c>
      <c r="M224" s="20">
        <v>180.52272508829901</v>
      </c>
    </row>
    <row r="225" spans="11:13" x14ac:dyDescent="0.25">
      <c r="K225" s="54">
        <v>41744</v>
      </c>
      <c r="L225" s="20">
        <v>146.42774192909599</v>
      </c>
      <c r="M225" s="20">
        <v>180.25787265146599</v>
      </c>
    </row>
    <row r="226" spans="11:13" x14ac:dyDescent="0.25">
      <c r="K226" s="54">
        <v>41774</v>
      </c>
      <c r="L226" s="20">
        <v>148.58993900103999</v>
      </c>
      <c r="M226" s="20">
        <v>176.969058623123</v>
      </c>
    </row>
    <row r="227" spans="11:13" x14ac:dyDescent="0.25">
      <c r="K227" s="54">
        <v>41805</v>
      </c>
      <c r="L227" s="20">
        <v>150.19263826411299</v>
      </c>
      <c r="M227" s="20">
        <v>174.41784050603499</v>
      </c>
    </row>
    <row r="228" spans="11:13" x14ac:dyDescent="0.25">
      <c r="K228" s="54">
        <v>41835</v>
      </c>
      <c r="L228" s="20">
        <v>151.34171969997001</v>
      </c>
      <c r="M228" s="20">
        <v>173.38234981066</v>
      </c>
    </row>
    <row r="229" spans="11:13" x14ac:dyDescent="0.25">
      <c r="K229" s="54">
        <v>41866</v>
      </c>
      <c r="L229" s="20">
        <v>152.699981548946</v>
      </c>
      <c r="M229" s="20">
        <v>179.18361189040399</v>
      </c>
    </row>
    <row r="230" spans="11:13" x14ac:dyDescent="0.25">
      <c r="K230" s="54">
        <v>41897</v>
      </c>
      <c r="L230" s="20">
        <v>153.65373128364999</v>
      </c>
      <c r="M230" s="20">
        <v>184.462475857154</v>
      </c>
    </row>
    <row r="231" spans="11:13" x14ac:dyDescent="0.25">
      <c r="K231" s="54">
        <v>41927</v>
      </c>
      <c r="L231" s="20">
        <v>155.429942128812</v>
      </c>
      <c r="M231" s="20">
        <v>189.57566635862801</v>
      </c>
    </row>
    <row r="232" spans="11:13" x14ac:dyDescent="0.25">
      <c r="K232" s="54">
        <v>41958</v>
      </c>
      <c r="L232" s="20">
        <v>156.36666314736499</v>
      </c>
      <c r="M232" s="20">
        <v>191.920570114285</v>
      </c>
    </row>
    <row r="233" spans="11:13" x14ac:dyDescent="0.25">
      <c r="K233" s="54">
        <v>41988</v>
      </c>
      <c r="L233" s="20">
        <v>159.87599388020499</v>
      </c>
      <c r="M233" s="20">
        <v>194.773847089642</v>
      </c>
    </row>
    <row r="234" spans="11:13" x14ac:dyDescent="0.25">
      <c r="K234" s="54">
        <v>42019</v>
      </c>
      <c r="L234" s="20">
        <v>162.75795938074</v>
      </c>
      <c r="M234" s="20">
        <v>197.59767115092799</v>
      </c>
    </row>
    <row r="235" spans="11:13" x14ac:dyDescent="0.25">
      <c r="K235" s="54">
        <v>42050</v>
      </c>
      <c r="L235" s="20">
        <v>167.60793073952101</v>
      </c>
      <c r="M235" s="20">
        <v>198.245388089747</v>
      </c>
    </row>
    <row r="236" spans="11:13" x14ac:dyDescent="0.25">
      <c r="K236" s="54">
        <v>42078</v>
      </c>
      <c r="L236" s="20">
        <v>166.75937568546499</v>
      </c>
      <c r="M236" s="20">
        <v>199.50142515500201</v>
      </c>
    </row>
    <row r="237" spans="11:13" x14ac:dyDescent="0.25">
      <c r="K237" s="54">
        <v>42109</v>
      </c>
      <c r="L237" s="20">
        <v>167.88235350360901</v>
      </c>
      <c r="M237" s="20">
        <v>200.84584982445301</v>
      </c>
    </row>
    <row r="238" spans="11:13" x14ac:dyDescent="0.25">
      <c r="K238" s="54">
        <v>42139</v>
      </c>
      <c r="L238" s="20">
        <v>167.38286355028299</v>
      </c>
      <c r="M238" s="20">
        <v>203.45243551796</v>
      </c>
    </row>
    <row r="239" spans="11:13" x14ac:dyDescent="0.25">
      <c r="K239" s="54">
        <v>42170</v>
      </c>
      <c r="L239" s="20">
        <v>169.92789400127899</v>
      </c>
      <c r="M239" s="20">
        <v>204.12190318148799</v>
      </c>
    </row>
    <row r="240" spans="11:13" x14ac:dyDescent="0.25">
      <c r="K240" s="54">
        <v>42200</v>
      </c>
      <c r="L240" s="20">
        <v>169.52052709092399</v>
      </c>
      <c r="M240" s="20">
        <v>204.79092223983301</v>
      </c>
    </row>
    <row r="241" spans="11:13" x14ac:dyDescent="0.25">
      <c r="K241" s="54">
        <v>42231</v>
      </c>
      <c r="L241" s="20">
        <v>169.05384408945</v>
      </c>
      <c r="M241" s="20">
        <v>205.019100568352</v>
      </c>
    </row>
    <row r="242" spans="11:13" x14ac:dyDescent="0.25">
      <c r="K242" s="54">
        <v>42262</v>
      </c>
      <c r="L242" s="20">
        <v>169.80064680240699</v>
      </c>
      <c r="M242" s="20">
        <v>206.41094611384699</v>
      </c>
    </row>
    <row r="243" spans="11:13" x14ac:dyDescent="0.25">
      <c r="K243" s="54">
        <v>42292</v>
      </c>
      <c r="L243" s="20">
        <v>169.885719795352</v>
      </c>
      <c r="M243" s="20">
        <v>206.287804498073</v>
      </c>
    </row>
    <row r="244" spans="11:13" x14ac:dyDescent="0.25">
      <c r="K244" s="54">
        <v>42323</v>
      </c>
      <c r="L244" s="20">
        <v>170.59004684604301</v>
      </c>
      <c r="M244" s="20">
        <v>207.713379682447</v>
      </c>
    </row>
    <row r="245" spans="11:13" x14ac:dyDescent="0.25">
      <c r="K245" s="54">
        <v>42353</v>
      </c>
      <c r="L245" s="20">
        <v>169.13821728767101</v>
      </c>
      <c r="M245" s="20">
        <v>209.30978674557699</v>
      </c>
    </row>
    <row r="246" spans="11:13" x14ac:dyDescent="0.25">
      <c r="K246" s="54">
        <v>42384</v>
      </c>
      <c r="L246" s="20">
        <v>167.73325693841099</v>
      </c>
      <c r="M246" s="20">
        <v>212.917568618204</v>
      </c>
    </row>
    <row r="247" spans="11:13" x14ac:dyDescent="0.25">
      <c r="K247" s="54">
        <v>42415</v>
      </c>
      <c r="L247" s="20">
        <v>164.90553403180201</v>
      </c>
      <c r="M247" s="20">
        <v>214.55375510041301</v>
      </c>
    </row>
    <row r="248" spans="11:13" x14ac:dyDescent="0.25">
      <c r="K248" s="54">
        <v>42444</v>
      </c>
      <c r="L248" s="20">
        <v>162.948204855201</v>
      </c>
      <c r="M248" s="20">
        <v>216.83789796456099</v>
      </c>
    </row>
    <row r="249" spans="11:13" x14ac:dyDescent="0.25">
      <c r="K249" s="54">
        <v>42475</v>
      </c>
      <c r="L249" s="20">
        <v>163.400456954589</v>
      </c>
      <c r="M249" s="20">
        <v>218.67798998494899</v>
      </c>
    </row>
    <row r="250" spans="11:13" x14ac:dyDescent="0.25">
      <c r="K250" s="54">
        <v>42505</v>
      </c>
      <c r="L250" s="20">
        <v>167.08635801198199</v>
      </c>
      <c r="M250" s="20">
        <v>221.36264132628801</v>
      </c>
    </row>
    <row r="251" spans="11:13" x14ac:dyDescent="0.25">
      <c r="K251" s="54">
        <v>42536</v>
      </c>
      <c r="L251" s="20">
        <v>171.73424938644101</v>
      </c>
      <c r="M251" s="20">
        <v>222.818999160169</v>
      </c>
    </row>
    <row r="252" spans="11:13" x14ac:dyDescent="0.25">
      <c r="K252" s="54">
        <v>42566</v>
      </c>
      <c r="L252" s="20">
        <v>175.44157844492901</v>
      </c>
      <c r="M252" s="20">
        <v>224.163701016467</v>
      </c>
    </row>
    <row r="253" spans="11:13" x14ac:dyDescent="0.25">
      <c r="K253" s="54">
        <v>42597</v>
      </c>
      <c r="L253" s="20">
        <v>176.61616149342399</v>
      </c>
      <c r="M253" s="20">
        <v>225.047773500971</v>
      </c>
    </row>
    <row r="254" spans="11:13" x14ac:dyDescent="0.25">
      <c r="K254" s="54">
        <v>42628</v>
      </c>
      <c r="L254" s="20">
        <v>176.39472493546401</v>
      </c>
      <c r="M254" s="20">
        <v>225.62270117916199</v>
      </c>
    </row>
    <row r="255" spans="11:13" x14ac:dyDescent="0.25">
      <c r="K255" s="54">
        <v>42658</v>
      </c>
      <c r="L255" s="20">
        <v>177.52129460960501</v>
      </c>
      <c r="M255" s="20">
        <v>226.08163285892999</v>
      </c>
    </row>
    <row r="256" spans="11:13" x14ac:dyDescent="0.25">
      <c r="K256" s="54">
        <v>42689</v>
      </c>
      <c r="L256" s="20">
        <v>177.91933183434799</v>
      </c>
      <c r="M256" s="20">
        <v>226.5897137222</v>
      </c>
    </row>
    <row r="257" spans="11:13" x14ac:dyDescent="0.25">
      <c r="K257" s="54">
        <v>42719</v>
      </c>
      <c r="L257" s="20">
        <v>178.10726014969501</v>
      </c>
      <c r="M257" s="20">
        <v>227.346822690876</v>
      </c>
    </row>
    <row r="258" spans="11:13" x14ac:dyDescent="0.25">
      <c r="K258" s="54">
        <v>42750</v>
      </c>
      <c r="L258" s="20">
        <v>175.68483219722799</v>
      </c>
      <c r="M258" s="20">
        <v>226.55191443822901</v>
      </c>
    </row>
    <row r="259" spans="11:13" x14ac:dyDescent="0.25">
      <c r="K259" s="54">
        <v>42781</v>
      </c>
      <c r="L259" s="20">
        <v>174.30375267765899</v>
      </c>
      <c r="M259" s="20">
        <v>226.27008696780601</v>
      </c>
    </row>
    <row r="260" spans="11:13" x14ac:dyDescent="0.25">
      <c r="K260" s="54">
        <v>42809</v>
      </c>
      <c r="L260" s="20">
        <v>175.95767622633099</v>
      </c>
      <c r="M260" s="20">
        <v>225.68810057309801</v>
      </c>
    </row>
    <row r="261" spans="11:13" x14ac:dyDescent="0.25">
      <c r="K261" s="54">
        <v>42840</v>
      </c>
      <c r="L261" s="20">
        <v>178.67569920822399</v>
      </c>
      <c r="M261" s="20">
        <v>227.236919510539</v>
      </c>
    </row>
    <row r="262" spans="11:13" x14ac:dyDescent="0.25">
      <c r="K262" s="54">
        <v>42870</v>
      </c>
      <c r="L262" s="20">
        <v>181.57596748532501</v>
      </c>
      <c r="M262" s="20">
        <v>229.95168411079399</v>
      </c>
    </row>
    <row r="263" spans="11:13" x14ac:dyDescent="0.25">
      <c r="K263" s="54">
        <v>42901</v>
      </c>
      <c r="L263" s="20">
        <v>182.401376636572</v>
      </c>
      <c r="M263" s="20">
        <v>234.11134991314901</v>
      </c>
    </row>
    <row r="264" spans="11:13" x14ac:dyDescent="0.25">
      <c r="K264" s="54">
        <v>42931</v>
      </c>
      <c r="L264" s="20">
        <v>182.662043405795</v>
      </c>
      <c r="M264" s="20">
        <v>237.27287159653099</v>
      </c>
    </row>
    <row r="265" spans="11:13" x14ac:dyDescent="0.25">
      <c r="K265" s="54">
        <v>42962</v>
      </c>
      <c r="L265" s="20">
        <v>184.19767943109201</v>
      </c>
      <c r="M265" s="20">
        <v>238.66965353936601</v>
      </c>
    </row>
    <row r="266" spans="11:13" x14ac:dyDescent="0.25">
      <c r="K266" s="54">
        <v>42993</v>
      </c>
      <c r="L266" s="20">
        <v>186.59868781202201</v>
      </c>
      <c r="M266" s="20">
        <v>239.524258964593</v>
      </c>
    </row>
    <row r="267" spans="11:13" x14ac:dyDescent="0.25">
      <c r="K267" s="54">
        <v>43023</v>
      </c>
      <c r="L267" s="20">
        <v>190.71490953282799</v>
      </c>
      <c r="M267" s="20">
        <v>241.106829345671</v>
      </c>
    </row>
    <row r="268" spans="11:13" x14ac:dyDescent="0.25">
      <c r="K268" s="54">
        <v>43054</v>
      </c>
      <c r="L268" s="20">
        <v>190.969027289953</v>
      </c>
      <c r="M268" s="20">
        <v>243.52338517057001</v>
      </c>
    </row>
    <row r="269" spans="11:13" x14ac:dyDescent="0.25">
      <c r="K269" s="54">
        <v>43084</v>
      </c>
      <c r="L269" s="20">
        <v>188.30228789642101</v>
      </c>
      <c r="M269" s="20">
        <v>245.58389435071501</v>
      </c>
    </row>
    <row r="270" spans="11:13" x14ac:dyDescent="0.25">
      <c r="K270" s="54">
        <v>43115</v>
      </c>
      <c r="L270" s="20">
        <v>184.02048296905701</v>
      </c>
      <c r="M270" s="20">
        <v>247.717634599787</v>
      </c>
    </row>
    <row r="271" spans="11:13" x14ac:dyDescent="0.25">
      <c r="K271" s="54">
        <v>43146</v>
      </c>
      <c r="L271" s="20">
        <v>185.76028258306499</v>
      </c>
      <c r="M271" s="20">
        <v>250.25554945395999</v>
      </c>
    </row>
    <row r="272" spans="11:13" x14ac:dyDescent="0.25">
      <c r="K272" s="54">
        <v>43174</v>
      </c>
      <c r="L272" s="20">
        <v>191.461094755684</v>
      </c>
      <c r="M272" s="20">
        <v>254.101908938707</v>
      </c>
    </row>
    <row r="273" spans="11:13" x14ac:dyDescent="0.25">
      <c r="K273" s="54">
        <v>43205</v>
      </c>
      <c r="L273" s="20">
        <v>198.158023348222</v>
      </c>
      <c r="M273" s="20">
        <v>256.35471271259001</v>
      </c>
    </row>
    <row r="274" spans="11:13" x14ac:dyDescent="0.25">
      <c r="K274" s="54">
        <v>43235</v>
      </c>
      <c r="L274" s="20">
        <v>197.009450996883</v>
      </c>
      <c r="M274" s="20">
        <v>256.18145961059298</v>
      </c>
    </row>
    <row r="275" spans="11:13" x14ac:dyDescent="0.25">
      <c r="K275" s="54">
        <v>43266</v>
      </c>
      <c r="L275" s="20">
        <v>192.79508698351</v>
      </c>
      <c r="M275" s="20">
        <v>253.87562538582</v>
      </c>
    </row>
    <row r="276" spans="11:13" x14ac:dyDescent="0.25">
      <c r="K276" s="54">
        <v>43296</v>
      </c>
      <c r="L276" s="20">
        <v>189.65958699180001</v>
      </c>
      <c r="M276" s="20">
        <v>254.94463405596801</v>
      </c>
    </row>
    <row r="277" spans="11:13" x14ac:dyDescent="0.25">
      <c r="K277" s="54">
        <v>43327</v>
      </c>
      <c r="L277" s="20">
        <v>190.98838981586201</v>
      </c>
      <c r="M277" s="20">
        <v>257.69117179775702</v>
      </c>
    </row>
    <row r="278" spans="11:13" x14ac:dyDescent="0.25">
      <c r="K278" s="54">
        <v>43358</v>
      </c>
      <c r="L278" s="20">
        <v>192.83320945309299</v>
      </c>
      <c r="M278" s="20">
        <v>261.65167276213998</v>
      </c>
    </row>
    <row r="279" spans="11:13" x14ac:dyDescent="0.25">
      <c r="K279" s="54">
        <v>43388</v>
      </c>
      <c r="L279" s="20">
        <v>192.25895005024</v>
      </c>
      <c r="M279" s="20">
        <v>262.67622571194698</v>
      </c>
    </row>
    <row r="280" spans="11:13" x14ac:dyDescent="0.25">
      <c r="K280" s="54">
        <v>43419</v>
      </c>
      <c r="L280" s="20">
        <v>191.317495223745</v>
      </c>
      <c r="M280" s="20">
        <v>262.98110324961999</v>
      </c>
    </row>
    <row r="281" spans="11:13" x14ac:dyDescent="0.25">
      <c r="K281" s="54">
        <v>43449</v>
      </c>
      <c r="L281" s="20">
        <v>191.04425936784099</v>
      </c>
      <c r="M281" s="20">
        <v>263.17390102057902</v>
      </c>
    </row>
    <row r="282" spans="11:13" x14ac:dyDescent="0.25">
      <c r="K282" s="54">
        <v>43480</v>
      </c>
      <c r="L282" s="20">
        <v>193.40898931031501</v>
      </c>
      <c r="M282" s="20">
        <v>263.62006649626898</v>
      </c>
    </row>
    <row r="283" spans="11:13" x14ac:dyDescent="0.25">
      <c r="K283" s="54">
        <v>43511</v>
      </c>
      <c r="L283" s="20">
        <v>196.14189824050001</v>
      </c>
      <c r="M283" s="20">
        <v>266.61483203927003</v>
      </c>
    </row>
    <row r="284" spans="11:13" x14ac:dyDescent="0.25">
      <c r="K284" s="54">
        <v>43539</v>
      </c>
      <c r="L284" s="20">
        <v>198.02183969513001</v>
      </c>
      <c r="M284" s="20">
        <v>269.20910732863098</v>
      </c>
    </row>
    <row r="285" spans="11:13" x14ac:dyDescent="0.25">
      <c r="K285" s="54">
        <v>43570</v>
      </c>
      <c r="L285" s="20">
        <v>200.77830501562099</v>
      </c>
      <c r="M285" s="20">
        <v>273.43191657634799</v>
      </c>
    </row>
    <row r="286" spans="11:13" x14ac:dyDescent="0.25">
      <c r="K286" s="54">
        <v>43600</v>
      </c>
      <c r="L286" s="20">
        <v>204.41380750889499</v>
      </c>
      <c r="M286" s="20">
        <v>274.53494807848699</v>
      </c>
    </row>
    <row r="287" spans="11:13" x14ac:dyDescent="0.25">
      <c r="K287" s="54">
        <v>43631</v>
      </c>
      <c r="L287" s="20">
        <v>210.02478638088601</v>
      </c>
      <c r="M287" s="20">
        <v>276.16152031999798</v>
      </c>
    </row>
    <row r="288" spans="11:13" x14ac:dyDescent="0.25">
      <c r="K288" s="54">
        <v>43661</v>
      </c>
      <c r="L288" s="20">
        <v>212.396748745076</v>
      </c>
      <c r="M288" s="20">
        <v>276.62912200567501</v>
      </c>
    </row>
    <row r="289" spans="11:13" x14ac:dyDescent="0.25">
      <c r="K289" s="54">
        <v>43692</v>
      </c>
      <c r="L289" s="20">
        <v>211.54294702446299</v>
      </c>
      <c r="M289" s="20">
        <v>278.53663852006201</v>
      </c>
    </row>
    <row r="290" spans="11:13" x14ac:dyDescent="0.25">
      <c r="K290" s="54">
        <v>43723</v>
      </c>
      <c r="L290" s="20">
        <v>208.837316289738</v>
      </c>
      <c r="M290" s="20">
        <v>280.66897819505198</v>
      </c>
    </row>
    <row r="291" spans="11:13" x14ac:dyDescent="0.25">
      <c r="K291" s="54">
        <v>43753</v>
      </c>
      <c r="L291" s="20">
        <v>206.94804996287999</v>
      </c>
      <c r="M291" s="20">
        <v>283.69852008496201</v>
      </c>
    </row>
    <row r="292" spans="11:13" x14ac:dyDescent="0.25">
      <c r="K292" s="54">
        <v>43784</v>
      </c>
      <c r="L292" s="20">
        <v>206.236201445185</v>
      </c>
      <c r="M292" s="20">
        <v>286.94289121938101</v>
      </c>
    </row>
    <row r="293" spans="11:13" x14ac:dyDescent="0.25">
      <c r="K293" s="54">
        <v>43814</v>
      </c>
      <c r="L293" s="20">
        <v>206.04573181354499</v>
      </c>
      <c r="M293" s="20">
        <v>289.39911554989601</v>
      </c>
    </row>
    <row r="294" spans="11:13" x14ac:dyDescent="0.25">
      <c r="K294" s="54">
        <v>43845</v>
      </c>
      <c r="L294" s="20">
        <v>205.716774386732</v>
      </c>
      <c r="M294" s="20">
        <v>289.829329779207</v>
      </c>
    </row>
    <row r="295" spans="11:13" x14ac:dyDescent="0.25">
      <c r="K295" s="54">
        <v>43876</v>
      </c>
      <c r="L295" s="20">
        <v>207.323446478432</v>
      </c>
      <c r="M295" s="20">
        <v>290.86516498624297</v>
      </c>
    </row>
    <row r="296" spans="11:13" x14ac:dyDescent="0.25">
      <c r="K296" s="54">
        <v>43905</v>
      </c>
      <c r="L296" s="20">
        <v>209.83355358328399</v>
      </c>
      <c r="M296" s="20">
        <v>291.76903340683998</v>
      </c>
    </row>
    <row r="297" spans="11:13" x14ac:dyDescent="0.25">
      <c r="K297" s="54">
        <v>43936</v>
      </c>
      <c r="L297" s="20">
        <v>211.24403858633599</v>
      </c>
      <c r="M297" s="20">
        <v>296.74142177535902</v>
      </c>
    </row>
    <row r="298" spans="11:13" x14ac:dyDescent="0.25">
      <c r="K298" s="54">
        <v>43966</v>
      </c>
      <c r="L298" s="20">
        <v>208.92109318927001</v>
      </c>
      <c r="M298" s="20">
        <v>294.74633154660501</v>
      </c>
    </row>
    <row r="299" spans="11:13" x14ac:dyDescent="0.25">
      <c r="K299" s="54">
        <v>43997</v>
      </c>
      <c r="L299" s="20">
        <v>205.615366014362</v>
      </c>
      <c r="M299" s="20">
        <v>294.64039959461599</v>
      </c>
    </row>
    <row r="300" spans="11:13" x14ac:dyDescent="0.25">
      <c r="K300" s="54">
        <v>44027</v>
      </c>
      <c r="L300" s="20">
        <v>205.43028439260499</v>
      </c>
      <c r="M300" s="20">
        <v>295.38010023755299</v>
      </c>
    </row>
    <row r="301" spans="11:13" x14ac:dyDescent="0.25">
      <c r="K301" s="54">
        <v>44058</v>
      </c>
      <c r="L301" s="20">
        <v>207.02280284613201</v>
      </c>
      <c r="M301" s="20">
        <v>304.2682385338</v>
      </c>
    </row>
    <row r="302" spans="11:13" x14ac:dyDescent="0.25">
      <c r="K302" s="54">
        <v>44089</v>
      </c>
      <c r="L302" s="20">
        <v>210.21985645262501</v>
      </c>
      <c r="M302" s="20">
        <v>311.34492904887799</v>
      </c>
    </row>
    <row r="303" spans="11:13" x14ac:dyDescent="0.25">
      <c r="K303" s="54">
        <v>44119</v>
      </c>
      <c r="L303" s="20">
        <v>212.12656260587701</v>
      </c>
      <c r="M303" s="20">
        <v>313.80263794893699</v>
      </c>
    </row>
    <row r="304" spans="11:13" x14ac:dyDescent="0.25">
      <c r="K304" s="54">
        <v>44150</v>
      </c>
      <c r="L304" s="20">
        <v>217.325966983352</v>
      </c>
      <c r="M304" s="20">
        <v>312.910691188155</v>
      </c>
    </row>
    <row r="305" spans="11:13" x14ac:dyDescent="0.25">
      <c r="K305" s="54">
        <v>44180</v>
      </c>
      <c r="L305" s="20">
        <v>217.430116562721</v>
      </c>
      <c r="M305" s="20">
        <v>312.586835203139</v>
      </c>
    </row>
    <row r="306" spans="11:13" x14ac:dyDescent="0.25">
      <c r="K306" s="54">
        <v>44211</v>
      </c>
      <c r="L306" s="20">
        <v>217.32064468047801</v>
      </c>
      <c r="M306" s="20">
        <v>312.111713971136</v>
      </c>
    </row>
    <row r="307" spans="11:13" x14ac:dyDescent="0.25">
      <c r="K307" s="54">
        <v>44242</v>
      </c>
      <c r="L307" s="20">
        <v>213.824728208739</v>
      </c>
      <c r="M307" s="20">
        <v>314.164435707346</v>
      </c>
    </row>
    <row r="308" spans="11:13" x14ac:dyDescent="0.25">
      <c r="K308" s="54">
        <v>44270</v>
      </c>
      <c r="L308" s="20">
        <v>218.364192653526</v>
      </c>
      <c r="M308" s="20">
        <v>317.18333304756499</v>
      </c>
    </row>
    <row r="309" spans="11:13" x14ac:dyDescent="0.25">
      <c r="K309" s="54">
        <v>44301</v>
      </c>
      <c r="L309" s="20">
        <v>221.51390488249601</v>
      </c>
      <c r="M309" s="20">
        <v>322.64244890077299</v>
      </c>
    </row>
    <row r="310" spans="11:13" x14ac:dyDescent="0.25">
      <c r="K310" s="54">
        <v>44331</v>
      </c>
      <c r="L310" s="20">
        <v>224.18970066649399</v>
      </c>
      <c r="M310" s="20">
        <v>329.770240062639</v>
      </c>
    </row>
    <row r="311" spans="11:13" x14ac:dyDescent="0.25">
      <c r="K311" s="54">
        <v>44362</v>
      </c>
      <c r="L311" s="20">
        <v>224.11131926452501</v>
      </c>
      <c r="M311" s="20">
        <v>340.00536448676002</v>
      </c>
    </row>
    <row r="312" spans="11:13" x14ac:dyDescent="0.25">
      <c r="K312" s="54">
        <v>44392</v>
      </c>
      <c r="L312" s="20">
        <v>228.40776528223</v>
      </c>
      <c r="M312" s="20">
        <v>350.38402367722398</v>
      </c>
    </row>
    <row r="313" spans="11:13" x14ac:dyDescent="0.25">
      <c r="K313" s="54">
        <v>44423</v>
      </c>
      <c r="L313" s="20">
        <v>234.04446094550801</v>
      </c>
      <c r="M313" s="20">
        <v>358.37302709504098</v>
      </c>
    </row>
    <row r="314" spans="11:13" x14ac:dyDescent="0.25">
      <c r="K314" s="54">
        <v>44454</v>
      </c>
      <c r="L314" s="20">
        <v>237.660724817633</v>
      </c>
      <c r="M314" s="20">
        <v>363.45284722523797</v>
      </c>
    </row>
    <row r="315" spans="11:13" x14ac:dyDescent="0.25">
      <c r="K315" s="54">
        <v>44484</v>
      </c>
      <c r="L315" s="20">
        <v>236.89580214057699</v>
      </c>
      <c r="M315" s="20">
        <v>367.38853378401598</v>
      </c>
    </row>
    <row r="316" spans="11:13" x14ac:dyDescent="0.25">
      <c r="K316" s="38">
        <v>42674</v>
      </c>
      <c r="L316" s="146" t="s">
        <v>75</v>
      </c>
    </row>
    <row r="317" spans="11:13" x14ac:dyDescent="0.25">
      <c r="K317" s="81"/>
      <c r="L317" s="142" t="s">
        <v>108</v>
      </c>
      <c r="M317" s="143" t="s">
        <v>109</v>
      </c>
    </row>
    <row r="318" spans="11:13" x14ac:dyDescent="0.25">
      <c r="K318" s="81" t="s">
        <v>96</v>
      </c>
      <c r="L318" s="144">
        <f>MAX($L$126:$L$161)</f>
        <v>172.648887587947</v>
      </c>
      <c r="M318" s="144">
        <f>MAX($M$126:$M$161)</f>
        <v>182.18284030023301</v>
      </c>
    </row>
    <row r="319" spans="11:13" x14ac:dyDescent="0.25">
      <c r="K319" s="81" t="s">
        <v>97</v>
      </c>
      <c r="L319" s="144">
        <f>MIN($L$162:$L$197)</f>
        <v>105.540622057189</v>
      </c>
      <c r="M319" s="144">
        <f>MIN($M$162:$M$197)</f>
        <v>117.315567914868</v>
      </c>
    </row>
    <row r="320" spans="11:13" x14ac:dyDescent="0.25">
      <c r="K320" s="81" t="s">
        <v>98</v>
      </c>
      <c r="L320" s="145">
        <f>L315/L318-1</f>
        <v>0.3721246945185368</v>
      </c>
      <c r="M320" s="145">
        <f>M315/M318-1</f>
        <v>1.0165924144039491</v>
      </c>
    </row>
    <row r="321" spans="11:13" x14ac:dyDescent="0.25">
      <c r="K321" s="54">
        <v>44666</v>
      </c>
      <c r="L321" s="20" t="s">
        <v>75</v>
      </c>
      <c r="M321" s="20" t="s">
        <v>75</v>
      </c>
    </row>
    <row r="322" spans="11:13" x14ac:dyDescent="0.25">
      <c r="K322" s="54">
        <v>44696</v>
      </c>
      <c r="L322" s="20" t="s">
        <v>75</v>
      </c>
      <c r="M322" s="20" t="s">
        <v>75</v>
      </c>
    </row>
    <row r="323" spans="11:13" x14ac:dyDescent="0.25">
      <c r="K323" s="54">
        <v>44727</v>
      </c>
      <c r="L323" s="20" t="s">
        <v>75</v>
      </c>
      <c r="M323" s="20" t="s">
        <v>75</v>
      </c>
    </row>
    <row r="324" spans="11:13" x14ac:dyDescent="0.25">
      <c r="K324" s="54">
        <v>44757</v>
      </c>
      <c r="L324" s="20" t="s">
        <v>75</v>
      </c>
      <c r="M324" s="20" t="s">
        <v>75</v>
      </c>
    </row>
    <row r="325" spans="11:13" x14ac:dyDescent="0.25">
      <c r="K325" s="54">
        <v>44788</v>
      </c>
      <c r="L325" s="20" t="s">
        <v>75</v>
      </c>
      <c r="M325" s="20" t="s">
        <v>75</v>
      </c>
    </row>
    <row r="326" spans="11:13" x14ac:dyDescent="0.25">
      <c r="K326" s="54">
        <v>44819</v>
      </c>
      <c r="L326" s="20" t="s">
        <v>75</v>
      </c>
      <c r="M326" s="20" t="s">
        <v>75</v>
      </c>
    </row>
    <row r="327" spans="11:13" x14ac:dyDescent="0.25">
      <c r="K327" s="54">
        <v>44849</v>
      </c>
      <c r="L327" s="20" t="s">
        <v>75</v>
      </c>
      <c r="M327" s="20" t="s">
        <v>75</v>
      </c>
    </row>
    <row r="328" spans="11:13" x14ac:dyDescent="0.25">
      <c r="K328" s="54">
        <v>44880</v>
      </c>
      <c r="L328" s="20" t="s">
        <v>75</v>
      </c>
      <c r="M328" s="20" t="s">
        <v>75</v>
      </c>
    </row>
    <row r="329" spans="11:13" x14ac:dyDescent="0.25">
      <c r="K329" s="54">
        <v>44910</v>
      </c>
      <c r="L329" s="20" t="s">
        <v>75</v>
      </c>
      <c r="M329" s="20" t="s">
        <v>75</v>
      </c>
    </row>
    <row r="330" spans="11:13" x14ac:dyDescent="0.25">
      <c r="K330" s="54">
        <v>44941</v>
      </c>
      <c r="L330" s="20" t="s">
        <v>75</v>
      </c>
      <c r="M330" s="20" t="s">
        <v>75</v>
      </c>
    </row>
    <row r="331" spans="11:13" x14ac:dyDescent="0.25">
      <c r="K331" s="54">
        <v>44972</v>
      </c>
      <c r="L331" s="20" t="s">
        <v>75</v>
      </c>
      <c r="M331" s="20" t="s">
        <v>75</v>
      </c>
    </row>
    <row r="332" spans="11:13" x14ac:dyDescent="0.25">
      <c r="K332" s="54">
        <v>45000</v>
      </c>
      <c r="L332" s="20" t="s">
        <v>75</v>
      </c>
      <c r="M332" s="20" t="s">
        <v>75</v>
      </c>
    </row>
    <row r="333" spans="11:13" x14ac:dyDescent="0.25">
      <c r="K333" s="54">
        <v>45031</v>
      </c>
      <c r="L333" s="20" t="s">
        <v>75</v>
      </c>
      <c r="M333" s="20" t="s">
        <v>75</v>
      </c>
    </row>
    <row r="334" spans="11:13" x14ac:dyDescent="0.25">
      <c r="K334" s="54">
        <v>45061</v>
      </c>
      <c r="L334" s="20" t="s">
        <v>75</v>
      </c>
      <c r="M334" s="20" t="s">
        <v>75</v>
      </c>
    </row>
    <row r="335" spans="11:13" x14ac:dyDescent="0.25">
      <c r="K335" s="54">
        <v>45092</v>
      </c>
      <c r="L335" s="20" t="s">
        <v>75</v>
      </c>
      <c r="M335" s="20" t="s">
        <v>75</v>
      </c>
    </row>
    <row r="336" spans="11:13" x14ac:dyDescent="0.25">
      <c r="K336" s="54">
        <v>45122</v>
      </c>
      <c r="L336" s="20" t="s">
        <v>75</v>
      </c>
      <c r="M336" s="20" t="s">
        <v>75</v>
      </c>
    </row>
    <row r="337" spans="11:13" x14ac:dyDescent="0.25">
      <c r="K337" s="54">
        <v>45153</v>
      </c>
      <c r="L337" s="20" t="s">
        <v>75</v>
      </c>
      <c r="M337" s="20" t="s">
        <v>75</v>
      </c>
    </row>
    <row r="338" spans="11:13" x14ac:dyDescent="0.25">
      <c r="K338" s="54">
        <v>45184</v>
      </c>
      <c r="L338" s="20" t="s">
        <v>75</v>
      </c>
      <c r="M338" s="20" t="s">
        <v>75</v>
      </c>
    </row>
    <row r="339" spans="11:13" x14ac:dyDescent="0.25">
      <c r="K339" s="54">
        <v>45214</v>
      </c>
      <c r="L339" s="20" t="s">
        <v>75</v>
      </c>
      <c r="M339" s="20" t="s">
        <v>75</v>
      </c>
    </row>
    <row r="340" spans="11:13" x14ac:dyDescent="0.25">
      <c r="K340" s="54">
        <v>45245</v>
      </c>
      <c r="L340" s="20" t="s">
        <v>75</v>
      </c>
      <c r="M340" s="20" t="s">
        <v>75</v>
      </c>
    </row>
    <row r="341" spans="11:13" x14ac:dyDescent="0.25">
      <c r="K341" s="54">
        <v>45275</v>
      </c>
      <c r="L341" s="20" t="s">
        <v>75</v>
      </c>
      <c r="M341" s="20" t="s">
        <v>75</v>
      </c>
    </row>
    <row r="342" spans="11:13" x14ac:dyDescent="0.25">
      <c r="K342" s="54">
        <v>45306</v>
      </c>
      <c r="L342" s="20" t="s">
        <v>75</v>
      </c>
      <c r="M342" s="20" t="s">
        <v>75</v>
      </c>
    </row>
    <row r="343" spans="11:13" x14ac:dyDescent="0.25">
      <c r="K343" s="54">
        <v>45337</v>
      </c>
      <c r="L343" s="20" t="s">
        <v>75</v>
      </c>
      <c r="M343" s="20" t="s">
        <v>75</v>
      </c>
    </row>
    <row r="344" spans="11:13" x14ac:dyDescent="0.25">
      <c r="K344" s="54">
        <v>45366</v>
      </c>
      <c r="L344" s="20" t="s">
        <v>75</v>
      </c>
      <c r="M344" s="20" t="s">
        <v>75</v>
      </c>
    </row>
    <row r="345" spans="11:13" x14ac:dyDescent="0.25">
      <c r="K345" s="54">
        <v>45397</v>
      </c>
      <c r="L345" s="20" t="s">
        <v>75</v>
      </c>
      <c r="M345" s="20" t="s">
        <v>75</v>
      </c>
    </row>
    <row r="346" spans="11:13" x14ac:dyDescent="0.25">
      <c r="K346" s="54">
        <v>45427</v>
      </c>
      <c r="L346" s="20" t="s">
        <v>75</v>
      </c>
      <c r="M346" s="20" t="s">
        <v>75</v>
      </c>
    </row>
    <row r="347" spans="11:13" x14ac:dyDescent="0.25">
      <c r="K347" s="54">
        <v>45458</v>
      </c>
      <c r="L347" s="20" t="s">
        <v>75</v>
      </c>
      <c r="M347" s="20" t="s">
        <v>75</v>
      </c>
    </row>
    <row r="348" spans="11:13" x14ac:dyDescent="0.25">
      <c r="K348" s="54">
        <v>45488</v>
      </c>
      <c r="L348" s="20" t="s">
        <v>75</v>
      </c>
      <c r="M348" s="20" t="s">
        <v>75</v>
      </c>
    </row>
    <row r="349" spans="11:13" x14ac:dyDescent="0.25">
      <c r="K349" s="54">
        <v>45519</v>
      </c>
      <c r="L349" s="20" t="s">
        <v>75</v>
      </c>
      <c r="M349" s="20" t="s">
        <v>75</v>
      </c>
    </row>
    <row r="350" spans="11:13" x14ac:dyDescent="0.25">
      <c r="K350" s="54">
        <v>45550</v>
      </c>
      <c r="L350" s="20" t="s">
        <v>75</v>
      </c>
      <c r="M350" s="20" t="s">
        <v>75</v>
      </c>
    </row>
    <row r="351" spans="11:13" x14ac:dyDescent="0.25">
      <c r="K351" s="54">
        <v>45580</v>
      </c>
      <c r="L351" s="20" t="s">
        <v>75</v>
      </c>
      <c r="M351" s="20" t="s">
        <v>75</v>
      </c>
    </row>
    <row r="352" spans="11:13" x14ac:dyDescent="0.25">
      <c r="K352" s="54">
        <v>45611</v>
      </c>
      <c r="L352" s="20" t="s">
        <v>75</v>
      </c>
      <c r="M352" s="20" t="s">
        <v>75</v>
      </c>
    </row>
    <row r="353" spans="11:13" x14ac:dyDescent="0.25">
      <c r="K353" s="54">
        <v>45641</v>
      </c>
      <c r="L353" s="20" t="s">
        <v>75</v>
      </c>
      <c r="M353" s="20" t="s">
        <v>75</v>
      </c>
    </row>
    <row r="354" spans="11:13" x14ac:dyDescent="0.25">
      <c r="K354" s="54">
        <v>45672</v>
      </c>
      <c r="L354" s="20" t="s">
        <v>75</v>
      </c>
      <c r="M354" s="20" t="s">
        <v>75</v>
      </c>
    </row>
    <row r="355" spans="11:13" x14ac:dyDescent="0.25">
      <c r="K355" s="54">
        <v>45703</v>
      </c>
      <c r="L355" s="20" t="s">
        <v>75</v>
      </c>
      <c r="M355" s="20" t="s">
        <v>75</v>
      </c>
    </row>
    <row r="356" spans="11:13" x14ac:dyDescent="0.25">
      <c r="K356" s="54">
        <v>45731</v>
      </c>
      <c r="L356" s="20" t="s">
        <v>75</v>
      </c>
      <c r="M356" s="20" t="s">
        <v>75</v>
      </c>
    </row>
    <row r="357" spans="11:13" x14ac:dyDescent="0.25">
      <c r="K357" s="54">
        <v>45762</v>
      </c>
      <c r="L357" s="20" t="s">
        <v>75</v>
      </c>
      <c r="M357" s="20" t="s">
        <v>75</v>
      </c>
    </row>
    <row r="358" spans="11:13" x14ac:dyDescent="0.25">
      <c r="K358" s="54">
        <v>45792</v>
      </c>
      <c r="L358" s="20" t="s">
        <v>75</v>
      </c>
      <c r="M358" s="20" t="s">
        <v>75</v>
      </c>
    </row>
    <row r="359" spans="11:13" x14ac:dyDescent="0.25">
      <c r="K359" s="54">
        <v>45823</v>
      </c>
      <c r="L359" s="20" t="s">
        <v>75</v>
      </c>
      <c r="M359" s="20" t="s">
        <v>75</v>
      </c>
    </row>
    <row r="360" spans="11:13" x14ac:dyDescent="0.25">
      <c r="K360" s="54">
        <v>45853</v>
      </c>
      <c r="L360" s="20" t="s">
        <v>75</v>
      </c>
      <c r="M360" s="20" t="s">
        <v>75</v>
      </c>
    </row>
    <row r="361" spans="11:13" x14ac:dyDescent="0.25">
      <c r="K361" s="54">
        <v>45884</v>
      </c>
      <c r="L361" s="20" t="s">
        <v>75</v>
      </c>
      <c r="M361" s="20" t="s">
        <v>75</v>
      </c>
    </row>
    <row r="362" spans="11:13" x14ac:dyDescent="0.25">
      <c r="K362" s="54">
        <v>45915</v>
      </c>
      <c r="L362" s="20" t="s">
        <v>75</v>
      </c>
      <c r="M362" s="20" t="s">
        <v>75</v>
      </c>
    </row>
    <row r="363" spans="11:13" x14ac:dyDescent="0.25">
      <c r="K363" s="54">
        <v>45945</v>
      </c>
      <c r="L363" s="20" t="s">
        <v>75</v>
      </c>
      <c r="M363" s="20" t="s">
        <v>75</v>
      </c>
    </row>
    <row r="364" spans="11:13" x14ac:dyDescent="0.25">
      <c r="K364" s="54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315 K321:K364">
    <cfRule type="expression" dxfId="44" priority="3">
      <formula>$L6=""</formula>
    </cfRule>
  </conditionalFormatting>
  <conditionalFormatting sqref="K316">
    <cfRule type="expression" dxfId="24" priority="2">
      <formula>$L316=""</formula>
    </cfRule>
  </conditionalFormatting>
  <conditionalFormatting sqref="K317:K320">
    <cfRule type="expression" dxfId="23" priority="1">
      <formula>$L317=""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53E63-EA44-4573-ADDC-179F6EC8F1E8}">
  <sheetPr codeName="Sheet1"/>
  <dimension ref="A1:Z130"/>
  <sheetViews>
    <sheetView topLeftCell="J94" workbookViewId="0">
      <selection activeCell="Q126" sqref="Q126"/>
    </sheetView>
  </sheetViews>
  <sheetFormatPr defaultColWidth="9.140625" defaultRowHeight="15" x14ac:dyDescent="0.25"/>
  <cols>
    <col min="1" max="15" width="13.7109375" style="37" customWidth="1"/>
    <col min="16" max="16" width="23.85546875" style="42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37"/>
  </cols>
  <sheetData>
    <row r="1" spans="1:26" s="2" customFormat="1" ht="15.95" customHeight="1" x14ac:dyDescent="0.25">
      <c r="P1" s="31"/>
      <c r="Q1" s="56"/>
      <c r="R1" s="57"/>
      <c r="S1" s="57"/>
      <c r="T1" s="57"/>
      <c r="U1" s="57"/>
      <c r="V1" s="58"/>
      <c r="W1" s="56"/>
      <c r="X1" s="59"/>
      <c r="Y1" s="57"/>
      <c r="Z1" s="58"/>
    </row>
    <row r="2" spans="1:26" s="5" customFormat="1" ht="15.95" customHeight="1" x14ac:dyDescent="0.25">
      <c r="Q2" s="60"/>
      <c r="R2" s="61"/>
      <c r="S2" s="61"/>
      <c r="T2" s="61"/>
      <c r="U2" s="61"/>
      <c r="V2" s="62"/>
      <c r="W2" s="63"/>
      <c r="X2" s="64"/>
      <c r="Y2" s="64"/>
      <c r="Z2" s="65"/>
    </row>
    <row r="3" spans="1:26" s="5" customFormat="1" ht="15.95" customHeight="1" x14ac:dyDescent="0.25">
      <c r="Q3" s="60"/>
      <c r="R3" s="61"/>
      <c r="S3" s="61"/>
      <c r="T3" s="61"/>
      <c r="U3" s="61"/>
      <c r="V3" s="61"/>
      <c r="W3" s="63"/>
      <c r="X3" s="64"/>
      <c r="Y3" s="64"/>
      <c r="Z3" s="65"/>
    </row>
    <row r="4" spans="1:26" s="66" customFormat="1" ht="15.95" customHeight="1" x14ac:dyDescent="0.25">
      <c r="Q4" s="60"/>
      <c r="R4" s="61"/>
      <c r="S4" s="61"/>
      <c r="T4" s="61"/>
      <c r="U4" s="61"/>
      <c r="V4" s="61"/>
      <c r="W4" s="63"/>
      <c r="X4" s="64"/>
      <c r="Y4" s="64"/>
      <c r="Z4" s="65"/>
    </row>
    <row r="5" spans="1:26" s="67" customFormat="1" ht="15" customHeight="1" x14ac:dyDescent="0.25">
      <c r="Q5" s="124" t="s">
        <v>7</v>
      </c>
      <c r="R5" s="125"/>
      <c r="S5" s="125"/>
      <c r="T5" s="125"/>
      <c r="U5" s="125"/>
      <c r="V5" s="126"/>
      <c r="W5" s="127" t="s">
        <v>8</v>
      </c>
      <c r="X5" s="128"/>
      <c r="Y5" s="128"/>
      <c r="Z5" s="129"/>
    </row>
    <row r="6" spans="1:26" s="68" customFormat="1" ht="35.1" customHeight="1" x14ac:dyDescent="0.25">
      <c r="P6" s="69" t="s">
        <v>0</v>
      </c>
      <c r="Q6" s="70" t="s">
        <v>9</v>
      </c>
      <c r="R6" s="36" t="s">
        <v>10</v>
      </c>
      <c r="S6" s="36" t="s">
        <v>11</v>
      </c>
      <c r="T6" s="36" t="s">
        <v>12</v>
      </c>
      <c r="U6" s="36" t="s">
        <v>13</v>
      </c>
      <c r="V6" s="71" t="s">
        <v>14</v>
      </c>
      <c r="W6" s="70" t="s">
        <v>9</v>
      </c>
      <c r="X6" s="36" t="s">
        <v>10</v>
      </c>
      <c r="Y6" s="36" t="s">
        <v>11</v>
      </c>
      <c r="Z6" s="71" t="s">
        <v>12</v>
      </c>
    </row>
    <row r="7" spans="1:26" x14ac:dyDescent="0.25">
      <c r="A7" s="123" t="s">
        <v>78</v>
      </c>
      <c r="B7" s="123"/>
      <c r="C7" s="123"/>
      <c r="D7" s="123"/>
      <c r="E7" s="123"/>
      <c r="F7" s="123"/>
      <c r="G7" s="72"/>
      <c r="H7" s="73"/>
      <c r="I7" s="123" t="s">
        <v>79</v>
      </c>
      <c r="J7" s="123"/>
      <c r="K7" s="123"/>
      <c r="L7" s="123"/>
      <c r="M7" s="123"/>
      <c r="N7" s="123"/>
      <c r="O7" s="123"/>
      <c r="P7" s="38">
        <v>35155</v>
      </c>
      <c r="Q7" s="74">
        <v>58.1094971886683</v>
      </c>
      <c r="R7" s="20">
        <v>67.989198158591705</v>
      </c>
      <c r="S7" s="20">
        <v>68.894716199628803</v>
      </c>
      <c r="T7" s="20">
        <v>62.395273386163097</v>
      </c>
      <c r="U7" s="75" t="s">
        <v>15</v>
      </c>
      <c r="V7" s="76" t="s">
        <v>15</v>
      </c>
      <c r="W7" s="74">
        <v>60.826374588904898</v>
      </c>
      <c r="X7" s="20">
        <v>68.865184261127396</v>
      </c>
      <c r="Y7" s="20">
        <v>78.756236178861897</v>
      </c>
      <c r="Z7" s="77">
        <v>67.321365813132402</v>
      </c>
    </row>
    <row r="8" spans="1:26" x14ac:dyDescent="0.25">
      <c r="A8" s="123" t="s">
        <v>74</v>
      </c>
      <c r="B8" s="123"/>
      <c r="C8" s="123"/>
      <c r="D8" s="123"/>
      <c r="E8" s="123"/>
      <c r="F8" s="123"/>
      <c r="G8" s="72"/>
      <c r="I8" s="123" t="s">
        <v>74</v>
      </c>
      <c r="J8" s="123"/>
      <c r="K8" s="123"/>
      <c r="L8" s="123"/>
      <c r="M8" s="123"/>
      <c r="N8" s="123"/>
      <c r="O8" s="123"/>
      <c r="P8" s="38">
        <v>35246</v>
      </c>
      <c r="Q8" s="74">
        <v>61.704639938086203</v>
      </c>
      <c r="R8" s="20">
        <v>70.173458225069297</v>
      </c>
      <c r="S8" s="20">
        <v>67.250299292397003</v>
      </c>
      <c r="T8" s="20">
        <v>63.060934701256301</v>
      </c>
      <c r="U8" s="75" t="s">
        <v>15</v>
      </c>
      <c r="V8" s="76" t="s">
        <v>15</v>
      </c>
      <c r="W8" s="74">
        <v>60.838313206048198</v>
      </c>
      <c r="X8" s="20">
        <v>68.156064099599504</v>
      </c>
      <c r="Y8" s="20">
        <v>73.042889794615903</v>
      </c>
      <c r="Z8" s="77">
        <v>66.441975291847598</v>
      </c>
    </row>
    <row r="9" spans="1:26" x14ac:dyDescent="0.25">
      <c r="P9" s="38">
        <v>35338</v>
      </c>
      <c r="Q9" s="74">
        <v>65.401165520318997</v>
      </c>
      <c r="R9" s="20">
        <v>71.579361398023096</v>
      </c>
      <c r="S9" s="20">
        <v>69.248397409112698</v>
      </c>
      <c r="T9" s="20">
        <v>64.191781817234897</v>
      </c>
      <c r="U9" s="75" t="s">
        <v>15</v>
      </c>
      <c r="V9" s="76" t="s">
        <v>15</v>
      </c>
      <c r="W9" s="74">
        <v>64.149141530256998</v>
      </c>
      <c r="X9" s="20">
        <v>69.729677765443199</v>
      </c>
      <c r="Y9" s="20">
        <v>67.438624206092697</v>
      </c>
      <c r="Z9" s="77">
        <v>67.799635894632502</v>
      </c>
    </row>
    <row r="10" spans="1:26" x14ac:dyDescent="0.25">
      <c r="P10" s="38">
        <v>35430</v>
      </c>
      <c r="Q10" s="74">
        <v>65.354381898879495</v>
      </c>
      <c r="R10" s="20">
        <v>70.353069227379095</v>
      </c>
      <c r="S10" s="20">
        <v>74.232976346308206</v>
      </c>
      <c r="T10" s="20">
        <v>65.333633028846904</v>
      </c>
      <c r="U10" s="75" t="s">
        <v>15</v>
      </c>
      <c r="V10" s="76" t="s">
        <v>15</v>
      </c>
      <c r="W10" s="74">
        <v>66.845947992189593</v>
      </c>
      <c r="X10" s="20">
        <v>72.344289085236497</v>
      </c>
      <c r="Y10" s="20">
        <v>70.414025909454693</v>
      </c>
      <c r="Z10" s="77">
        <v>68.714100648624097</v>
      </c>
    </row>
    <row r="11" spans="1:26" x14ac:dyDescent="0.25">
      <c r="P11" s="38">
        <v>35520</v>
      </c>
      <c r="Q11" s="74">
        <v>65.802630242486799</v>
      </c>
      <c r="R11" s="20">
        <v>70.409796330278894</v>
      </c>
      <c r="S11" s="20">
        <v>76.262834681664899</v>
      </c>
      <c r="T11" s="20">
        <v>67.881100047520604</v>
      </c>
      <c r="U11" s="75" t="s">
        <v>15</v>
      </c>
      <c r="V11" s="76" t="s">
        <v>15</v>
      </c>
      <c r="W11" s="74">
        <v>67.538735650186894</v>
      </c>
      <c r="X11" s="20">
        <v>73.039444007405606</v>
      </c>
      <c r="Y11" s="20">
        <v>78.813513558792906</v>
      </c>
      <c r="Z11" s="77">
        <v>70.309548022884897</v>
      </c>
    </row>
    <row r="12" spans="1:26" x14ac:dyDescent="0.25">
      <c r="P12" s="38">
        <v>35611</v>
      </c>
      <c r="Q12" s="74">
        <v>69.430442238175203</v>
      </c>
      <c r="R12" s="20">
        <v>73.513742999394495</v>
      </c>
      <c r="S12" s="20">
        <v>76.669578495945402</v>
      </c>
      <c r="T12" s="20">
        <v>71.234933076636096</v>
      </c>
      <c r="U12" s="75" t="s">
        <v>15</v>
      </c>
      <c r="V12" s="76" t="s">
        <v>15</v>
      </c>
      <c r="W12" s="74">
        <v>67.441596220772496</v>
      </c>
      <c r="X12" s="20">
        <v>72.541617089101806</v>
      </c>
      <c r="Y12" s="20">
        <v>83.106611668330103</v>
      </c>
      <c r="Z12" s="77">
        <v>72.566168535205506</v>
      </c>
    </row>
    <row r="13" spans="1:26" x14ac:dyDescent="0.25">
      <c r="P13" s="38">
        <v>35703</v>
      </c>
      <c r="Q13" s="74">
        <v>74.503396339596605</v>
      </c>
      <c r="R13" s="20">
        <v>77.7994410949388</v>
      </c>
      <c r="S13" s="20">
        <v>79.025677107855401</v>
      </c>
      <c r="T13" s="20">
        <v>72.856223602143103</v>
      </c>
      <c r="U13" s="75" t="s">
        <v>15</v>
      </c>
      <c r="V13" s="76" t="s">
        <v>15</v>
      </c>
      <c r="W13" s="74">
        <v>73.164808083516405</v>
      </c>
      <c r="X13" s="20">
        <v>74.4743892738705</v>
      </c>
      <c r="Y13" s="20">
        <v>84.574415692584296</v>
      </c>
      <c r="Z13" s="77">
        <v>74.536911038881897</v>
      </c>
    </row>
    <row r="14" spans="1:26" x14ac:dyDescent="0.25">
      <c r="P14" s="38">
        <v>35795</v>
      </c>
      <c r="Q14" s="74">
        <v>77.403056606851706</v>
      </c>
      <c r="R14" s="20">
        <v>79.639433849185707</v>
      </c>
      <c r="S14" s="20">
        <v>82.094441954153794</v>
      </c>
      <c r="T14" s="20">
        <v>73.506884945450096</v>
      </c>
      <c r="U14" s="75" t="s">
        <v>15</v>
      </c>
      <c r="V14" s="76" t="s">
        <v>15</v>
      </c>
      <c r="W14" s="74">
        <v>81.512694097697107</v>
      </c>
      <c r="X14" s="20">
        <v>78.927277538285495</v>
      </c>
      <c r="Y14" s="20">
        <v>84.442448393435896</v>
      </c>
      <c r="Z14" s="77">
        <v>77.302492009990999</v>
      </c>
    </row>
    <row r="15" spans="1:26" x14ac:dyDescent="0.25">
      <c r="P15" s="38">
        <v>35885</v>
      </c>
      <c r="Q15" s="74">
        <v>78.005435192118199</v>
      </c>
      <c r="R15" s="20">
        <v>79.232024775191704</v>
      </c>
      <c r="S15" s="20">
        <v>83.639766901848603</v>
      </c>
      <c r="T15" s="20">
        <v>74.978892222248803</v>
      </c>
      <c r="U15" s="78">
        <v>75.193379935661198</v>
      </c>
      <c r="V15" s="79">
        <v>86.228349428057101</v>
      </c>
      <c r="W15" s="74">
        <v>82.958551985721698</v>
      </c>
      <c r="X15" s="20">
        <v>81.278484188105807</v>
      </c>
      <c r="Y15" s="20">
        <v>84.215123706053106</v>
      </c>
      <c r="Z15" s="77">
        <v>79.872394244224793</v>
      </c>
    </row>
    <row r="16" spans="1:26" x14ac:dyDescent="0.25">
      <c r="P16" s="38">
        <v>35976</v>
      </c>
      <c r="Q16" s="74">
        <v>78.362204289533395</v>
      </c>
      <c r="R16" s="20">
        <v>79.138290364436102</v>
      </c>
      <c r="S16" s="20">
        <v>84.941687382662494</v>
      </c>
      <c r="T16" s="20">
        <v>77.4036152769974</v>
      </c>
      <c r="U16" s="78">
        <v>73.374809116943297</v>
      </c>
      <c r="V16" s="79">
        <v>84.074967237454004</v>
      </c>
      <c r="W16" s="74">
        <v>84.597313720379105</v>
      </c>
      <c r="X16" s="20">
        <v>81.504401619244106</v>
      </c>
      <c r="Y16" s="20">
        <v>87.777277196055294</v>
      </c>
      <c r="Z16" s="77">
        <v>81.096274300753294</v>
      </c>
    </row>
    <row r="17" spans="1:26" x14ac:dyDescent="0.25">
      <c r="P17" s="38">
        <v>36068</v>
      </c>
      <c r="Q17" s="74">
        <v>79.788806843767205</v>
      </c>
      <c r="R17" s="20">
        <v>81.304785327924805</v>
      </c>
      <c r="S17" s="20">
        <v>85.2237837120623</v>
      </c>
      <c r="T17" s="20">
        <v>80.119053870007605</v>
      </c>
      <c r="U17" s="78">
        <v>74.174862387373295</v>
      </c>
      <c r="V17" s="79">
        <v>84.246474488778503</v>
      </c>
      <c r="W17" s="74">
        <v>87.416508702909695</v>
      </c>
      <c r="X17" s="20">
        <v>81.935196289122203</v>
      </c>
      <c r="Y17" s="20">
        <v>90.952031787059894</v>
      </c>
      <c r="Z17" s="77">
        <v>82.400941451633798</v>
      </c>
    </row>
    <row r="18" spans="1:26" x14ac:dyDescent="0.25">
      <c r="P18" s="38">
        <v>36160</v>
      </c>
      <c r="Q18" s="74">
        <v>82.258552648254593</v>
      </c>
      <c r="R18" s="20">
        <v>84.579709817734695</v>
      </c>
      <c r="S18" s="20">
        <v>85.489236108109097</v>
      </c>
      <c r="T18" s="20">
        <v>82.522873974982602</v>
      </c>
      <c r="U18" s="78">
        <v>78.131591299131799</v>
      </c>
      <c r="V18" s="79">
        <v>81.540151507697203</v>
      </c>
      <c r="W18" s="74">
        <v>86.846661780716303</v>
      </c>
      <c r="X18" s="20">
        <v>82.103860413125005</v>
      </c>
      <c r="Y18" s="20">
        <v>92.130772537033195</v>
      </c>
      <c r="Z18" s="77">
        <v>82.4201949613023</v>
      </c>
    </row>
    <row r="19" spans="1:26" x14ac:dyDescent="0.25">
      <c r="P19" s="38">
        <v>36250</v>
      </c>
      <c r="Q19" s="74">
        <v>85.3848995116807</v>
      </c>
      <c r="R19" s="20">
        <v>87.044148237806795</v>
      </c>
      <c r="S19" s="20">
        <v>87.717621849482001</v>
      </c>
      <c r="T19" s="20">
        <v>85.005828489057606</v>
      </c>
      <c r="U19" s="78">
        <v>81.281864513537101</v>
      </c>
      <c r="V19" s="79">
        <v>87.639062882381793</v>
      </c>
      <c r="W19" s="74">
        <v>85.209247256063094</v>
      </c>
      <c r="X19" s="20">
        <v>83.764899390644104</v>
      </c>
      <c r="Y19" s="20">
        <v>93.022152670457899</v>
      </c>
      <c r="Z19" s="77">
        <v>81.7893288598151</v>
      </c>
    </row>
    <row r="20" spans="1:26" x14ac:dyDescent="0.25">
      <c r="P20" s="38">
        <v>36341</v>
      </c>
      <c r="Q20" s="74">
        <v>89.372573274013703</v>
      </c>
      <c r="R20" s="20">
        <v>87.327426495751396</v>
      </c>
      <c r="S20" s="20">
        <v>91.5013995563083</v>
      </c>
      <c r="T20" s="20">
        <v>87.041418366872193</v>
      </c>
      <c r="U20" s="78">
        <v>85.300903708724505</v>
      </c>
      <c r="V20" s="79">
        <v>88.635766269433702</v>
      </c>
      <c r="W20" s="74">
        <v>86.949850883461494</v>
      </c>
      <c r="X20" s="20">
        <v>86.965802394067197</v>
      </c>
      <c r="Y20" s="20">
        <v>92.721229022094406</v>
      </c>
      <c r="Z20" s="77">
        <v>85.615802127075298</v>
      </c>
    </row>
    <row r="21" spans="1:26" x14ac:dyDescent="0.25">
      <c r="P21" s="38">
        <v>36433</v>
      </c>
      <c r="Q21" s="74">
        <v>90.575821496255898</v>
      </c>
      <c r="R21" s="20">
        <v>87.526012867772195</v>
      </c>
      <c r="S21" s="20">
        <v>94.192729537226398</v>
      </c>
      <c r="T21" s="20">
        <v>88.807605342155398</v>
      </c>
      <c r="U21" s="78">
        <v>88.766534954401905</v>
      </c>
      <c r="V21" s="79">
        <v>87.000281756348002</v>
      </c>
      <c r="W21" s="74">
        <v>90.404501867219807</v>
      </c>
      <c r="X21" s="20">
        <v>89.433831550419697</v>
      </c>
      <c r="Y21" s="20">
        <v>93.034034396927694</v>
      </c>
      <c r="Z21" s="77">
        <v>91.833582099294404</v>
      </c>
    </row>
    <row r="22" spans="1:26" x14ac:dyDescent="0.25">
      <c r="P22" s="38">
        <v>36525</v>
      </c>
      <c r="Q22" s="74">
        <v>90.176978549164403</v>
      </c>
      <c r="R22" s="20">
        <v>90.552807512124801</v>
      </c>
      <c r="S22" s="20">
        <v>94.817147271587302</v>
      </c>
      <c r="T22" s="20">
        <v>91.457412685744103</v>
      </c>
      <c r="U22" s="78">
        <v>89.639911911423198</v>
      </c>
      <c r="V22" s="79">
        <v>91.141289641692495</v>
      </c>
      <c r="W22" s="74">
        <v>88.533029008902005</v>
      </c>
      <c r="X22" s="20">
        <v>90.719387163905395</v>
      </c>
      <c r="Y22" s="20">
        <v>94.358213008736001</v>
      </c>
      <c r="Z22" s="77">
        <v>94.436349176064695</v>
      </c>
    </row>
    <row r="23" spans="1:26" x14ac:dyDescent="0.25">
      <c r="P23" s="38">
        <v>36616</v>
      </c>
      <c r="Q23" s="74">
        <v>92.847937461292702</v>
      </c>
      <c r="R23" s="20">
        <v>94.650792820705504</v>
      </c>
      <c r="S23" s="20">
        <v>95.953074259196995</v>
      </c>
      <c r="T23" s="20">
        <v>96.060593321307394</v>
      </c>
      <c r="U23" s="78">
        <v>93.769883020807697</v>
      </c>
      <c r="V23" s="79">
        <v>90.587878782743203</v>
      </c>
      <c r="W23" s="74">
        <v>86.630362712130193</v>
      </c>
      <c r="X23" s="20">
        <v>90.580547086652999</v>
      </c>
      <c r="Y23" s="20">
        <v>94.667798096894003</v>
      </c>
      <c r="Z23" s="77">
        <v>94.564989263803</v>
      </c>
    </row>
    <row r="24" spans="1:26" x14ac:dyDescent="0.25">
      <c r="P24" s="38">
        <v>36707</v>
      </c>
      <c r="Q24" s="74">
        <v>98.127978186908095</v>
      </c>
      <c r="R24" s="20">
        <v>98.160330439752599</v>
      </c>
      <c r="S24" s="20">
        <v>98.272444796579904</v>
      </c>
      <c r="T24" s="20">
        <v>100.72947696006</v>
      </c>
      <c r="U24" s="78">
        <v>95.735994285958796</v>
      </c>
      <c r="V24" s="79">
        <v>93.756518713098401</v>
      </c>
      <c r="W24" s="74">
        <v>91.769917876269602</v>
      </c>
      <c r="X24" s="20">
        <v>93.222606360533106</v>
      </c>
      <c r="Y24" s="20">
        <v>95.206186908976804</v>
      </c>
      <c r="Z24" s="77">
        <v>95.343994813198094</v>
      </c>
    </row>
    <row r="25" spans="1:26" x14ac:dyDescent="0.25">
      <c r="P25" s="38">
        <v>36799</v>
      </c>
      <c r="Q25" s="74">
        <v>100.837514118672</v>
      </c>
      <c r="R25" s="20">
        <v>99.589173949192798</v>
      </c>
      <c r="S25" s="20">
        <v>99.469192175719002</v>
      </c>
      <c r="T25" s="20">
        <v>100.577277344679</v>
      </c>
      <c r="U25" s="78">
        <v>97.016568708851807</v>
      </c>
      <c r="V25" s="79">
        <v>98.007033850293695</v>
      </c>
      <c r="W25" s="74">
        <v>98.104505277549194</v>
      </c>
      <c r="X25" s="20">
        <v>98.536102024447402</v>
      </c>
      <c r="Y25" s="20">
        <v>97.683741521521398</v>
      </c>
      <c r="Z25" s="77">
        <v>97.664929995274505</v>
      </c>
    </row>
    <row r="26" spans="1:26" x14ac:dyDescent="0.25">
      <c r="P26" s="38">
        <v>36891</v>
      </c>
      <c r="Q26" s="74">
        <v>100</v>
      </c>
      <c r="R26" s="20">
        <v>100</v>
      </c>
      <c r="S26" s="20">
        <v>100</v>
      </c>
      <c r="T26" s="20">
        <v>100</v>
      </c>
      <c r="U26" s="78">
        <v>100</v>
      </c>
      <c r="V26" s="79">
        <v>100</v>
      </c>
      <c r="W26" s="74">
        <v>100</v>
      </c>
      <c r="X26" s="20">
        <v>100</v>
      </c>
      <c r="Y26" s="20">
        <v>100</v>
      </c>
      <c r="Z26" s="77">
        <v>100</v>
      </c>
    </row>
    <row r="27" spans="1:26" x14ac:dyDescent="0.25">
      <c r="A27" s="123" t="s">
        <v>80</v>
      </c>
      <c r="B27" s="123"/>
      <c r="C27" s="123"/>
      <c r="D27" s="123"/>
      <c r="E27" s="123"/>
      <c r="F27" s="123"/>
      <c r="G27" s="72"/>
      <c r="P27" s="38">
        <v>36981</v>
      </c>
      <c r="Q27" s="74">
        <v>100.08179049274899</v>
      </c>
      <c r="R27" s="20">
        <v>101.464288976622</v>
      </c>
      <c r="S27" s="20">
        <v>102.154818415127</v>
      </c>
      <c r="T27" s="20">
        <v>104.52830055171999</v>
      </c>
      <c r="U27" s="78">
        <v>99.877527129296098</v>
      </c>
      <c r="V27" s="79">
        <v>100.829213818486</v>
      </c>
      <c r="W27" s="74">
        <v>99.825436156938807</v>
      </c>
      <c r="X27" s="20">
        <v>98.681371091047197</v>
      </c>
      <c r="Y27" s="20">
        <v>100.63090657095</v>
      </c>
      <c r="Z27" s="77">
        <v>102.074954765111</v>
      </c>
    </row>
    <row r="28" spans="1:26" x14ac:dyDescent="0.25">
      <c r="A28" s="123" t="s">
        <v>74</v>
      </c>
      <c r="B28" s="123"/>
      <c r="C28" s="123"/>
      <c r="D28" s="123"/>
      <c r="E28" s="123"/>
      <c r="F28" s="123"/>
      <c r="G28" s="72"/>
      <c r="P28" s="38">
        <v>37072</v>
      </c>
      <c r="Q28" s="74">
        <v>101.69208162321701</v>
      </c>
      <c r="R28" s="20">
        <v>102.64712940195101</v>
      </c>
      <c r="S28" s="20">
        <v>105.40186140056301</v>
      </c>
      <c r="T28" s="20">
        <v>110.702215022576</v>
      </c>
      <c r="U28" s="78">
        <v>102.26285491705301</v>
      </c>
      <c r="V28" s="79">
        <v>99.074406545469898</v>
      </c>
      <c r="W28" s="74">
        <v>99.981440043051094</v>
      </c>
      <c r="X28" s="20">
        <v>99.773309393833003</v>
      </c>
      <c r="Y28" s="20">
        <v>102.137805347181</v>
      </c>
      <c r="Z28" s="77">
        <v>104.06732257306</v>
      </c>
    </row>
    <row r="29" spans="1:26" x14ac:dyDescent="0.25">
      <c r="P29" s="38">
        <v>37164</v>
      </c>
      <c r="Q29" s="74">
        <v>102.546559242459</v>
      </c>
      <c r="R29" s="20">
        <v>102.50530964524999</v>
      </c>
      <c r="S29" s="20">
        <v>107.55199628012301</v>
      </c>
      <c r="T29" s="20">
        <v>113.137176912332</v>
      </c>
      <c r="U29" s="78">
        <v>102.955117605729</v>
      </c>
      <c r="V29" s="79">
        <v>99.318797371834705</v>
      </c>
      <c r="W29" s="74">
        <v>98.590683809677003</v>
      </c>
      <c r="X29" s="20">
        <v>101.649153936914</v>
      </c>
      <c r="Y29" s="20">
        <v>103.496570861584</v>
      </c>
      <c r="Z29" s="77">
        <v>104.903235569676</v>
      </c>
    </row>
    <row r="30" spans="1:26" x14ac:dyDescent="0.25">
      <c r="P30" s="38">
        <v>37256</v>
      </c>
      <c r="Q30" s="74">
        <v>102.26939921404001</v>
      </c>
      <c r="R30" s="20">
        <v>102.63054850091299</v>
      </c>
      <c r="S30" s="20">
        <v>108.526146627557</v>
      </c>
      <c r="T30" s="20">
        <v>113.830821260664</v>
      </c>
      <c r="U30" s="78">
        <v>104.899490094675</v>
      </c>
      <c r="V30" s="79">
        <v>97.521251285378099</v>
      </c>
      <c r="W30" s="74">
        <v>98.192721659678497</v>
      </c>
      <c r="X30" s="20">
        <v>100.456898821322</v>
      </c>
      <c r="Y30" s="20">
        <v>102.93269501551001</v>
      </c>
      <c r="Z30" s="77">
        <v>106.492038595249</v>
      </c>
    </row>
    <row r="31" spans="1:26" x14ac:dyDescent="0.25">
      <c r="P31" s="38">
        <v>37346</v>
      </c>
      <c r="Q31" s="74">
        <v>103.074960484703</v>
      </c>
      <c r="R31" s="20">
        <v>103.78498575358699</v>
      </c>
      <c r="S31" s="20">
        <v>110.10485990740899</v>
      </c>
      <c r="T31" s="20">
        <v>117.39801286599899</v>
      </c>
      <c r="U31" s="78">
        <v>108.25756466580501</v>
      </c>
      <c r="V31" s="79">
        <v>99.2587090599867</v>
      </c>
      <c r="W31" s="74">
        <v>99.377269880437098</v>
      </c>
      <c r="X31" s="20">
        <v>98.590966088364993</v>
      </c>
      <c r="Y31" s="20">
        <v>103.438976287637</v>
      </c>
      <c r="Z31" s="77">
        <v>109.670632390053</v>
      </c>
    </row>
    <row r="32" spans="1:26" x14ac:dyDescent="0.25">
      <c r="O32" s="80"/>
      <c r="P32" s="38">
        <v>37437</v>
      </c>
      <c r="Q32" s="74">
        <v>105.64308117349201</v>
      </c>
      <c r="R32" s="20">
        <v>106.745593378135</v>
      </c>
      <c r="S32" s="20">
        <v>112.875837096109</v>
      </c>
      <c r="T32" s="20">
        <v>122.793085744967</v>
      </c>
      <c r="U32" s="78">
        <v>111.136751580241</v>
      </c>
      <c r="V32" s="79">
        <v>100.26017771875</v>
      </c>
      <c r="W32" s="74">
        <v>98.817010098718995</v>
      </c>
      <c r="X32" s="20">
        <v>98.564668081828003</v>
      </c>
      <c r="Y32" s="20">
        <v>105.245171512209</v>
      </c>
      <c r="Z32" s="77">
        <v>111.383443153174</v>
      </c>
    </row>
    <row r="33" spans="16:26" x14ac:dyDescent="0.25">
      <c r="P33" s="38">
        <v>37529</v>
      </c>
      <c r="Q33" s="74">
        <v>108.269822164468</v>
      </c>
      <c r="R33" s="20">
        <v>110.627822984722</v>
      </c>
      <c r="S33" s="20">
        <v>116.9007797311</v>
      </c>
      <c r="T33" s="20">
        <v>127.90363391691101</v>
      </c>
      <c r="U33" s="78">
        <v>116.30694451327</v>
      </c>
      <c r="V33" s="79">
        <v>101.065515122877</v>
      </c>
      <c r="W33" s="74">
        <v>98.795926922522895</v>
      </c>
      <c r="X33" s="20">
        <v>99.726180347467306</v>
      </c>
      <c r="Y33" s="20">
        <v>109.18217253668</v>
      </c>
      <c r="Z33" s="77">
        <v>112.359791033471</v>
      </c>
    </row>
    <row r="34" spans="16:26" x14ac:dyDescent="0.25">
      <c r="P34" s="38">
        <v>37621</v>
      </c>
      <c r="Q34" s="74">
        <v>109.960285068236</v>
      </c>
      <c r="R34" s="20">
        <v>112.12450983623501</v>
      </c>
      <c r="S34" s="20">
        <v>120.80099959291699</v>
      </c>
      <c r="T34" s="20">
        <v>131.69571569408399</v>
      </c>
      <c r="U34" s="78">
        <v>121.86038263954001</v>
      </c>
      <c r="V34" s="79">
        <v>103.04851057942599</v>
      </c>
      <c r="W34" s="74">
        <v>101.86539248171199</v>
      </c>
      <c r="X34" s="20">
        <v>102.369914839606</v>
      </c>
      <c r="Y34" s="20">
        <v>113.860669562517</v>
      </c>
      <c r="Z34" s="77">
        <v>115.47988299547799</v>
      </c>
    </row>
    <row r="35" spans="16:26" x14ac:dyDescent="0.25">
      <c r="P35" s="38">
        <v>37711</v>
      </c>
      <c r="Q35" s="74">
        <v>112.66208252279201</v>
      </c>
      <c r="R35" s="20">
        <v>112.134357649758</v>
      </c>
      <c r="S35" s="20">
        <v>124.889046856096</v>
      </c>
      <c r="T35" s="20">
        <v>136.027268584762</v>
      </c>
      <c r="U35" s="78">
        <v>128.209168380233</v>
      </c>
      <c r="V35" s="79">
        <v>104.22440737681001</v>
      </c>
      <c r="W35" s="74">
        <v>105.92944228529601</v>
      </c>
      <c r="X35" s="20">
        <v>105.057064682374</v>
      </c>
      <c r="Y35" s="20">
        <v>116.434926741212</v>
      </c>
      <c r="Z35" s="77">
        <v>118.923032885512</v>
      </c>
    </row>
    <row r="36" spans="16:26" x14ac:dyDescent="0.25">
      <c r="P36" s="38">
        <v>37802</v>
      </c>
      <c r="Q36" s="74">
        <v>115.950812896063</v>
      </c>
      <c r="R36" s="20">
        <v>113.260185524363</v>
      </c>
      <c r="S36" s="20">
        <v>128.990708608136</v>
      </c>
      <c r="T36" s="20">
        <v>141.03961170867501</v>
      </c>
      <c r="U36" s="78">
        <v>131.18522279309099</v>
      </c>
      <c r="V36" s="79">
        <v>106.05689666856399</v>
      </c>
      <c r="W36" s="74">
        <v>103.644051208774</v>
      </c>
      <c r="X36" s="20">
        <v>106.90487507685</v>
      </c>
      <c r="Y36" s="20">
        <v>120.65137312492099</v>
      </c>
      <c r="Z36" s="77">
        <v>121.251098166391</v>
      </c>
    </row>
    <row r="37" spans="16:26" x14ac:dyDescent="0.25">
      <c r="P37" s="38">
        <v>37894</v>
      </c>
      <c r="Q37" s="74">
        <v>117.95987725769101</v>
      </c>
      <c r="R37" s="20">
        <v>116.50516306961499</v>
      </c>
      <c r="S37" s="20">
        <v>132.71828913396899</v>
      </c>
      <c r="T37" s="20">
        <v>144.10872679515501</v>
      </c>
      <c r="U37" s="78">
        <v>134.08024180716899</v>
      </c>
      <c r="V37" s="79">
        <v>107.70656798148499</v>
      </c>
      <c r="W37" s="74">
        <v>98.381252576452297</v>
      </c>
      <c r="X37" s="20">
        <v>108.699840237725</v>
      </c>
      <c r="Y37" s="20">
        <v>124.538516763096</v>
      </c>
      <c r="Z37" s="77">
        <v>122.78582323902199</v>
      </c>
    </row>
    <row r="38" spans="16:26" x14ac:dyDescent="0.25">
      <c r="P38" s="38">
        <v>37986</v>
      </c>
      <c r="Q38" s="74">
        <v>120.28785962446401</v>
      </c>
      <c r="R38" s="20">
        <v>120.876051435031</v>
      </c>
      <c r="S38" s="20">
        <v>137.83633556788399</v>
      </c>
      <c r="T38" s="20">
        <v>147.23670315119301</v>
      </c>
      <c r="U38" s="78">
        <v>134.325547259697</v>
      </c>
      <c r="V38" s="79">
        <v>111.524266051531</v>
      </c>
      <c r="W38" s="74">
        <v>100.00883741665599</v>
      </c>
      <c r="X38" s="20">
        <v>110.888582607112</v>
      </c>
      <c r="Y38" s="20">
        <v>126.83655138279499</v>
      </c>
      <c r="Z38" s="77">
        <v>123.82643837724601</v>
      </c>
    </row>
    <row r="39" spans="16:26" x14ac:dyDescent="0.25">
      <c r="P39" s="38">
        <v>38077</v>
      </c>
      <c r="Q39" s="74">
        <v>124.649835965637</v>
      </c>
      <c r="R39" s="20">
        <v>127.087628037082</v>
      </c>
      <c r="S39" s="20">
        <v>145.20325980087901</v>
      </c>
      <c r="T39" s="20">
        <v>154.37719783158701</v>
      </c>
      <c r="U39" s="78">
        <v>140.669499075023</v>
      </c>
      <c r="V39" s="79">
        <v>115.52163468409699</v>
      </c>
      <c r="W39" s="74">
        <v>106.471983996746</v>
      </c>
      <c r="X39" s="20">
        <v>113.877396350571</v>
      </c>
      <c r="Y39" s="20">
        <v>133.172583987042</v>
      </c>
      <c r="Z39" s="77">
        <v>125.83226756432001</v>
      </c>
    </row>
    <row r="40" spans="16:26" x14ac:dyDescent="0.25">
      <c r="P40" s="38">
        <v>38168</v>
      </c>
      <c r="Q40" s="74">
        <v>129.226064451328</v>
      </c>
      <c r="R40" s="20">
        <v>133.680893033345</v>
      </c>
      <c r="S40" s="20">
        <v>152.32031142635699</v>
      </c>
      <c r="T40" s="20">
        <v>163.20332072509501</v>
      </c>
      <c r="U40" s="78">
        <v>150.00058531199301</v>
      </c>
      <c r="V40" s="79">
        <v>120.179224643757</v>
      </c>
      <c r="W40" s="74">
        <v>112.362888107551</v>
      </c>
      <c r="X40" s="20">
        <v>117.63193886916299</v>
      </c>
      <c r="Y40" s="20">
        <v>141.21018154366701</v>
      </c>
      <c r="Z40" s="77">
        <v>130.79680606482299</v>
      </c>
    </row>
    <row r="41" spans="16:26" x14ac:dyDescent="0.25">
      <c r="P41" s="38">
        <v>38260</v>
      </c>
      <c r="Q41" s="74">
        <v>133.574944476166</v>
      </c>
      <c r="R41" s="20">
        <v>134.773200371483</v>
      </c>
      <c r="S41" s="20">
        <v>155.64207174551299</v>
      </c>
      <c r="T41" s="20">
        <v>167.011845391885</v>
      </c>
      <c r="U41" s="78">
        <v>163.20252405349501</v>
      </c>
      <c r="V41" s="79">
        <v>126.827823742612</v>
      </c>
      <c r="W41" s="74">
        <v>116.315578324698</v>
      </c>
      <c r="X41" s="20">
        <v>121.967794150958</v>
      </c>
      <c r="Y41" s="20">
        <v>147.294614662784</v>
      </c>
      <c r="Z41" s="77">
        <v>136.61621838524201</v>
      </c>
    </row>
    <row r="42" spans="16:26" x14ac:dyDescent="0.25">
      <c r="P42" s="38">
        <v>38352</v>
      </c>
      <c r="Q42" s="74">
        <v>138.31661226296799</v>
      </c>
      <c r="R42" s="20">
        <v>135.83561247707101</v>
      </c>
      <c r="S42" s="20">
        <v>159.38779952346499</v>
      </c>
      <c r="T42" s="20">
        <v>168.48174435852499</v>
      </c>
      <c r="U42" s="78">
        <v>168.24116808779999</v>
      </c>
      <c r="V42" s="79">
        <v>128.10358292746</v>
      </c>
      <c r="W42" s="74">
        <v>119.302709718842</v>
      </c>
      <c r="X42" s="20">
        <v>125.140001779352</v>
      </c>
      <c r="Y42" s="20">
        <v>150.51371544238</v>
      </c>
      <c r="Z42" s="77">
        <v>140.755222629359</v>
      </c>
    </row>
    <row r="43" spans="16:26" x14ac:dyDescent="0.25">
      <c r="P43" s="38">
        <v>38442</v>
      </c>
      <c r="Q43" s="74">
        <v>144.11151662203301</v>
      </c>
      <c r="R43" s="20">
        <v>143.77383681595401</v>
      </c>
      <c r="S43" s="20">
        <v>169.907066468061</v>
      </c>
      <c r="T43" s="20">
        <v>174.63432443296799</v>
      </c>
      <c r="U43" s="78">
        <v>186.55418285202899</v>
      </c>
      <c r="V43" s="79">
        <v>135.12789589447601</v>
      </c>
      <c r="W43" s="74">
        <v>122.42843711433601</v>
      </c>
      <c r="X43" s="20">
        <v>128.91823003075001</v>
      </c>
      <c r="Y43" s="20">
        <v>153.792628950021</v>
      </c>
      <c r="Z43" s="77">
        <v>144.46365669404801</v>
      </c>
    </row>
    <row r="44" spans="16:26" x14ac:dyDescent="0.25">
      <c r="P44" s="38">
        <v>38533</v>
      </c>
      <c r="Q44" s="74">
        <v>150.928730070032</v>
      </c>
      <c r="R44" s="20">
        <v>152.93119356145601</v>
      </c>
      <c r="S44" s="20">
        <v>182.07232714517099</v>
      </c>
      <c r="T44" s="20">
        <v>184.56139966157301</v>
      </c>
      <c r="U44" s="78">
        <v>196.59335446066601</v>
      </c>
      <c r="V44" s="79">
        <v>139.59189215826601</v>
      </c>
      <c r="W44" s="74">
        <v>124.668021377676</v>
      </c>
      <c r="X44" s="20">
        <v>133.917568348229</v>
      </c>
      <c r="Y44" s="20">
        <v>161.71658035528401</v>
      </c>
      <c r="Z44" s="77">
        <v>150.87901826980601</v>
      </c>
    </row>
    <row r="45" spans="16:26" x14ac:dyDescent="0.25">
      <c r="P45" s="38">
        <v>38625</v>
      </c>
      <c r="Q45" s="74">
        <v>155.67436664038999</v>
      </c>
      <c r="R45" s="20">
        <v>156.06318774567501</v>
      </c>
      <c r="S45" s="20">
        <v>182.833950351943</v>
      </c>
      <c r="T45" s="20">
        <v>190.646292521883</v>
      </c>
      <c r="U45" s="78">
        <v>200.254800659164</v>
      </c>
      <c r="V45" s="79">
        <v>141.87135305129601</v>
      </c>
      <c r="W45" s="74">
        <v>128.61280210772901</v>
      </c>
      <c r="X45" s="20">
        <v>138.105405465069</v>
      </c>
      <c r="Y45" s="20">
        <v>168.15023086667699</v>
      </c>
      <c r="Z45" s="77">
        <v>159.91988623108401</v>
      </c>
    </row>
    <row r="46" spans="16:26" x14ac:dyDescent="0.25">
      <c r="P46" s="38">
        <v>38717</v>
      </c>
      <c r="Q46" s="74">
        <v>158.33721471284201</v>
      </c>
      <c r="R46" s="20">
        <v>157.96082418183499</v>
      </c>
      <c r="S46" s="20">
        <v>181.032463884213</v>
      </c>
      <c r="T46" s="20">
        <v>191.18497900461799</v>
      </c>
      <c r="U46" s="78">
        <v>214.74695742012</v>
      </c>
      <c r="V46" s="79">
        <v>149.10619879273901</v>
      </c>
      <c r="W46" s="74">
        <v>134.35648279154</v>
      </c>
      <c r="X46" s="20">
        <v>143.22344731416601</v>
      </c>
      <c r="Y46" s="20">
        <v>170.38783384460399</v>
      </c>
      <c r="Z46" s="77">
        <v>166.12265290961901</v>
      </c>
    </row>
    <row r="47" spans="16:26" x14ac:dyDescent="0.25">
      <c r="P47" s="38">
        <v>38807</v>
      </c>
      <c r="Q47" s="74">
        <v>161.39413736399999</v>
      </c>
      <c r="R47" s="20">
        <v>163.410641442817</v>
      </c>
      <c r="S47" s="20">
        <v>188.084388729859</v>
      </c>
      <c r="T47" s="20">
        <v>190.958514466054</v>
      </c>
      <c r="U47" s="78">
        <v>209.601542666982</v>
      </c>
      <c r="V47" s="79">
        <v>147.46463128027401</v>
      </c>
      <c r="W47" s="74">
        <v>138.77605316188999</v>
      </c>
      <c r="X47" s="20">
        <v>148.73631329390301</v>
      </c>
      <c r="Y47" s="20">
        <v>172.22906182073899</v>
      </c>
      <c r="Z47" s="77">
        <v>166.213664620846</v>
      </c>
    </row>
    <row r="48" spans="16:26" x14ac:dyDescent="0.25">
      <c r="P48" s="38">
        <v>38898</v>
      </c>
      <c r="Q48" s="74">
        <v>164.645364212554</v>
      </c>
      <c r="R48" s="20">
        <v>168.93018802542301</v>
      </c>
      <c r="S48" s="20">
        <v>194.365000811377</v>
      </c>
      <c r="T48" s="20">
        <v>190.00808730674299</v>
      </c>
      <c r="U48" s="78">
        <v>212.553092648649</v>
      </c>
      <c r="V48" s="79">
        <v>147.24890099404101</v>
      </c>
      <c r="W48" s="74">
        <v>144.780806413508</v>
      </c>
      <c r="X48" s="20">
        <v>152.518685373419</v>
      </c>
      <c r="Y48" s="20">
        <v>173.43837220979799</v>
      </c>
      <c r="Z48" s="77">
        <v>163.92053031569199</v>
      </c>
    </row>
    <row r="49" spans="16:26" x14ac:dyDescent="0.25">
      <c r="P49" s="38">
        <v>38990</v>
      </c>
      <c r="Q49" s="74">
        <v>164.898372338054</v>
      </c>
      <c r="R49" s="20">
        <v>171.67500907804001</v>
      </c>
      <c r="S49" s="20">
        <v>190.51486877141201</v>
      </c>
      <c r="T49" s="20">
        <v>187.75556658160599</v>
      </c>
      <c r="U49" s="78">
        <v>215.6638179718</v>
      </c>
      <c r="V49" s="79">
        <v>150.099732230363</v>
      </c>
      <c r="W49" s="74">
        <v>150.35493469333201</v>
      </c>
      <c r="X49" s="20">
        <v>155.37082078041999</v>
      </c>
      <c r="Y49" s="20">
        <v>174.36786207821899</v>
      </c>
      <c r="Z49" s="77">
        <v>168.40027163856999</v>
      </c>
    </row>
    <row r="50" spans="16:26" x14ac:dyDescent="0.25">
      <c r="P50" s="38">
        <v>39082</v>
      </c>
      <c r="Q50" s="74">
        <v>164.18960063861201</v>
      </c>
      <c r="R50" s="20">
        <v>172.924655374227</v>
      </c>
      <c r="S50" s="20">
        <v>187.90373275459601</v>
      </c>
      <c r="T50" s="20">
        <v>187.92973346110901</v>
      </c>
      <c r="U50" s="78">
        <v>216.12691079136201</v>
      </c>
      <c r="V50" s="79">
        <v>152.002494800421</v>
      </c>
      <c r="W50" s="74">
        <v>154.61758094368801</v>
      </c>
      <c r="X50" s="20">
        <v>158.301487721679</v>
      </c>
      <c r="Y50" s="20">
        <v>176.08600856501701</v>
      </c>
      <c r="Z50" s="77">
        <v>177.076499624001</v>
      </c>
    </row>
    <row r="51" spans="16:26" x14ac:dyDescent="0.25">
      <c r="P51" s="38">
        <v>39172</v>
      </c>
      <c r="Q51" s="74">
        <v>168.12429502060101</v>
      </c>
      <c r="R51" s="20">
        <v>175.146105893846</v>
      </c>
      <c r="S51" s="20">
        <v>194.578899189059</v>
      </c>
      <c r="T51" s="20">
        <v>192.95015175481799</v>
      </c>
      <c r="U51" s="78">
        <v>214.81583543615</v>
      </c>
      <c r="V51" s="79">
        <v>156.866604237122</v>
      </c>
      <c r="W51" s="74">
        <v>162.173217007293</v>
      </c>
      <c r="X51" s="20">
        <v>163.344265393255</v>
      </c>
      <c r="Y51" s="20">
        <v>178.589271978179</v>
      </c>
      <c r="Z51" s="77">
        <v>176.774341218595</v>
      </c>
    </row>
    <row r="52" spans="16:26" x14ac:dyDescent="0.25">
      <c r="P52" s="38">
        <v>39263</v>
      </c>
      <c r="Q52" s="74">
        <v>174.45174782681801</v>
      </c>
      <c r="R52" s="20">
        <v>178.439141842444</v>
      </c>
      <c r="S52" s="20">
        <v>199.76226226481199</v>
      </c>
      <c r="T52" s="20">
        <v>197.31145105524999</v>
      </c>
      <c r="U52" s="78">
        <v>214.440712245105</v>
      </c>
      <c r="V52" s="79">
        <v>165.66450902215499</v>
      </c>
      <c r="W52" s="74">
        <v>168.23001243992101</v>
      </c>
      <c r="X52" s="20">
        <v>168.855381305657</v>
      </c>
      <c r="Y52" s="20">
        <v>181.58220965699201</v>
      </c>
      <c r="Z52" s="77">
        <v>172.16291957939299</v>
      </c>
    </row>
    <row r="53" spans="16:26" x14ac:dyDescent="0.25">
      <c r="P53" s="38">
        <v>39355</v>
      </c>
      <c r="Q53" s="74">
        <v>171.66281784500401</v>
      </c>
      <c r="R53" s="20">
        <v>179.56739396530199</v>
      </c>
      <c r="S53" s="20">
        <v>194.60298856033299</v>
      </c>
      <c r="T53" s="20">
        <v>189.912288706992</v>
      </c>
      <c r="U53" s="78">
        <v>215.46108263872699</v>
      </c>
      <c r="V53" s="79">
        <v>170.48262006189</v>
      </c>
      <c r="W53" s="74">
        <v>171.17545948254599</v>
      </c>
      <c r="X53" s="20">
        <v>169.472796565349</v>
      </c>
      <c r="Y53" s="20">
        <v>184.08016884042999</v>
      </c>
      <c r="Z53" s="77">
        <v>169.282569496197</v>
      </c>
    </row>
    <row r="54" spans="16:26" x14ac:dyDescent="0.25">
      <c r="P54" s="38">
        <v>39447</v>
      </c>
      <c r="Q54" s="74">
        <v>164.787040067014</v>
      </c>
      <c r="R54" s="20">
        <v>176.984684792319</v>
      </c>
      <c r="S54" s="20">
        <v>187.30663290988701</v>
      </c>
      <c r="T54" s="20">
        <v>179.42954744051301</v>
      </c>
      <c r="U54" s="78">
        <v>221.302728882575</v>
      </c>
      <c r="V54" s="79">
        <v>170.399502323577</v>
      </c>
      <c r="W54" s="74">
        <v>170.48894708557901</v>
      </c>
      <c r="X54" s="20">
        <v>167.643769818652</v>
      </c>
      <c r="Y54" s="20">
        <v>182.74451766270101</v>
      </c>
      <c r="Z54" s="77">
        <v>166.46445581333501</v>
      </c>
    </row>
    <row r="55" spans="16:26" x14ac:dyDescent="0.25">
      <c r="P55" s="38">
        <v>39538</v>
      </c>
      <c r="Q55" s="74">
        <v>163.749716051126</v>
      </c>
      <c r="R55" s="20">
        <v>173.580444874074</v>
      </c>
      <c r="S55" s="20">
        <v>184.46091037970999</v>
      </c>
      <c r="T55" s="20">
        <v>176.23220456218399</v>
      </c>
      <c r="U55" s="78">
        <v>211.972019200977</v>
      </c>
      <c r="V55" s="79">
        <v>171.420881593453</v>
      </c>
      <c r="W55" s="74">
        <v>161.05898598545801</v>
      </c>
      <c r="X55" s="20">
        <v>167.65269022336901</v>
      </c>
      <c r="Y55" s="20">
        <v>178.92599709179501</v>
      </c>
      <c r="Z55" s="77">
        <v>162.23811916772499</v>
      </c>
    </row>
    <row r="56" spans="16:26" x14ac:dyDescent="0.25">
      <c r="P56" s="38">
        <v>39629</v>
      </c>
      <c r="Q56" s="74">
        <v>163.60274236804801</v>
      </c>
      <c r="R56" s="20">
        <v>171.75821423997999</v>
      </c>
      <c r="S56" s="20">
        <v>181.52868001886799</v>
      </c>
      <c r="T56" s="20">
        <v>175.323484879631</v>
      </c>
      <c r="U56" s="78">
        <v>199.57274081244199</v>
      </c>
      <c r="V56" s="79">
        <v>160.66601551725401</v>
      </c>
      <c r="W56" s="74">
        <v>155.43105819995799</v>
      </c>
      <c r="X56" s="20">
        <v>165.959850114125</v>
      </c>
      <c r="Y56" s="20">
        <v>176.104644314767</v>
      </c>
      <c r="Z56" s="77">
        <v>158.46357509204501</v>
      </c>
    </row>
    <row r="57" spans="16:26" x14ac:dyDescent="0.25">
      <c r="P57" s="38">
        <v>39721</v>
      </c>
      <c r="Q57" s="74">
        <v>154.316264559518</v>
      </c>
      <c r="R57" s="20">
        <v>165.38812293163301</v>
      </c>
      <c r="S57" s="20">
        <v>170.19193679642399</v>
      </c>
      <c r="T57" s="20">
        <v>167.24482127160101</v>
      </c>
      <c r="U57" s="78">
        <v>186.895475904336</v>
      </c>
      <c r="V57" s="79">
        <v>150.993318993353</v>
      </c>
      <c r="W57" s="74">
        <v>153.72316157606201</v>
      </c>
      <c r="X57" s="20">
        <v>161.39304438081001</v>
      </c>
      <c r="Y57" s="20">
        <v>168.31046872630901</v>
      </c>
      <c r="Z57" s="77">
        <v>154.475134489428</v>
      </c>
    </row>
    <row r="58" spans="16:26" x14ac:dyDescent="0.25">
      <c r="P58" s="38">
        <v>39813</v>
      </c>
      <c r="Q58" s="74">
        <v>141.98942025909</v>
      </c>
      <c r="R58" s="20">
        <v>154.29566076403401</v>
      </c>
      <c r="S58" s="20">
        <v>158.067344862574</v>
      </c>
      <c r="T58" s="20">
        <v>157.06739776658699</v>
      </c>
      <c r="U58" s="78">
        <v>167.89907871785999</v>
      </c>
      <c r="V58" s="79">
        <v>147.89148337117899</v>
      </c>
      <c r="W58" s="74">
        <v>149.759357418788</v>
      </c>
      <c r="X58" s="20">
        <v>158.17967592456799</v>
      </c>
      <c r="Y58" s="20">
        <v>157.57142159941699</v>
      </c>
      <c r="Z58" s="77">
        <v>146.089637156527</v>
      </c>
    </row>
    <row r="59" spans="16:26" x14ac:dyDescent="0.25">
      <c r="P59" s="38">
        <v>39903</v>
      </c>
      <c r="Q59" s="74">
        <v>131.65796968223501</v>
      </c>
      <c r="R59" s="20">
        <v>142.618768074157</v>
      </c>
      <c r="S59" s="20">
        <v>152.68058002359501</v>
      </c>
      <c r="T59" s="20">
        <v>149.43393105006399</v>
      </c>
      <c r="U59" s="78">
        <v>161.08139787532801</v>
      </c>
      <c r="V59" s="79">
        <v>134.93466704804399</v>
      </c>
      <c r="W59" s="74">
        <v>134.31801708208599</v>
      </c>
      <c r="X59" s="20">
        <v>148.25807876895701</v>
      </c>
      <c r="Y59" s="20">
        <v>148.77227149753199</v>
      </c>
      <c r="Z59" s="77">
        <v>135.022226820686</v>
      </c>
    </row>
    <row r="60" spans="16:26" x14ac:dyDescent="0.25">
      <c r="P60" s="38">
        <v>39994</v>
      </c>
      <c r="Q60" s="74">
        <v>122.125396925122</v>
      </c>
      <c r="R60" s="20">
        <v>135.52585664893999</v>
      </c>
      <c r="S60" s="20">
        <v>149.813795715163</v>
      </c>
      <c r="T60" s="20">
        <v>139.11270361781899</v>
      </c>
      <c r="U60" s="78">
        <v>153.10794340618099</v>
      </c>
      <c r="V60" s="79">
        <v>125.402301289443</v>
      </c>
      <c r="W60" s="74">
        <v>112.11510989332599</v>
      </c>
      <c r="X60" s="20">
        <v>132.747185808761</v>
      </c>
      <c r="Y60" s="20">
        <v>139.833150548064</v>
      </c>
      <c r="Z60" s="77">
        <v>126.09441317937601</v>
      </c>
    </row>
    <row r="61" spans="16:26" x14ac:dyDescent="0.25">
      <c r="P61" s="38">
        <v>40086</v>
      </c>
      <c r="Q61" s="74">
        <v>120.655891474401</v>
      </c>
      <c r="R61" s="20">
        <v>133.86166435996799</v>
      </c>
      <c r="S61" s="20">
        <v>146.535328456266</v>
      </c>
      <c r="T61" s="20">
        <v>129.54060754423099</v>
      </c>
      <c r="U61" s="78">
        <v>146.518593803138</v>
      </c>
      <c r="V61" s="79">
        <v>112.701104979406</v>
      </c>
      <c r="W61" s="74">
        <v>101.85271007645601</v>
      </c>
      <c r="X61" s="20">
        <v>125.155499439461</v>
      </c>
      <c r="Y61" s="20">
        <v>132.55041045135999</v>
      </c>
      <c r="Z61" s="77">
        <v>121.50776442525201</v>
      </c>
    </row>
    <row r="62" spans="16:26" x14ac:dyDescent="0.25">
      <c r="P62" s="38">
        <v>40178</v>
      </c>
      <c r="Q62" s="74">
        <v>122.026763262392</v>
      </c>
      <c r="R62" s="20">
        <v>130.88961532309199</v>
      </c>
      <c r="S62" s="20">
        <v>142.269394789377</v>
      </c>
      <c r="T62" s="20">
        <v>125.806692907467</v>
      </c>
      <c r="U62" s="78">
        <v>143.05945571984901</v>
      </c>
      <c r="V62" s="79">
        <v>98.540210286582294</v>
      </c>
      <c r="W62" s="74">
        <v>100.23510665053399</v>
      </c>
      <c r="X62" s="20">
        <v>123.650954411798</v>
      </c>
      <c r="Y62" s="20">
        <v>128.859912817853</v>
      </c>
      <c r="Z62" s="77">
        <v>119.273847486189</v>
      </c>
    </row>
    <row r="63" spans="16:26" x14ac:dyDescent="0.25">
      <c r="P63" s="38">
        <v>40268</v>
      </c>
      <c r="Q63" s="74">
        <v>117.801491816568</v>
      </c>
      <c r="R63" s="20">
        <v>128.27594997270899</v>
      </c>
      <c r="S63" s="20">
        <v>137.69304424917601</v>
      </c>
      <c r="T63" s="20">
        <v>126.619614650426</v>
      </c>
      <c r="U63" s="78">
        <v>135.88197448546001</v>
      </c>
      <c r="V63" s="79">
        <v>98.475023464174299</v>
      </c>
      <c r="W63" s="74">
        <v>109.587719397556</v>
      </c>
      <c r="X63" s="20">
        <v>120.711416241601</v>
      </c>
      <c r="Y63" s="20">
        <v>129.31857289310901</v>
      </c>
      <c r="Z63" s="77">
        <v>119.707325644189</v>
      </c>
    </row>
    <row r="64" spans="16:26" x14ac:dyDescent="0.25">
      <c r="P64" s="38">
        <v>40359</v>
      </c>
      <c r="Q64" s="74">
        <v>112.295867724259</v>
      </c>
      <c r="R64" s="20">
        <v>129.335934415059</v>
      </c>
      <c r="S64" s="20">
        <v>132.50508587014201</v>
      </c>
      <c r="T64" s="20">
        <v>126.23879187194299</v>
      </c>
      <c r="U64" s="78">
        <v>134.70615580849599</v>
      </c>
      <c r="V64" s="79">
        <v>96.407306998714702</v>
      </c>
      <c r="W64" s="74">
        <v>117.617468199467</v>
      </c>
      <c r="X64" s="20">
        <v>119.922279435056</v>
      </c>
      <c r="Y64" s="20">
        <v>129.89367205756301</v>
      </c>
      <c r="Z64" s="77">
        <v>125.405500923291</v>
      </c>
    </row>
    <row r="65" spans="16:26" x14ac:dyDescent="0.25">
      <c r="P65" s="38">
        <v>40451</v>
      </c>
      <c r="Q65" s="74">
        <v>110.205887371427</v>
      </c>
      <c r="R65" s="20">
        <v>126.000798801744</v>
      </c>
      <c r="S65" s="20">
        <v>132.29723724374199</v>
      </c>
      <c r="T65" s="20">
        <v>126.391617395004</v>
      </c>
      <c r="U65" s="78">
        <v>131.83371656052</v>
      </c>
      <c r="V65" s="79">
        <v>98.315571750867903</v>
      </c>
      <c r="W65" s="74">
        <v>113.178210702375</v>
      </c>
      <c r="X65" s="20">
        <v>120.900015235281</v>
      </c>
      <c r="Y65" s="20">
        <v>128.346315828863</v>
      </c>
      <c r="Z65" s="77">
        <v>134.02811150940201</v>
      </c>
    </row>
    <row r="66" spans="16:26" x14ac:dyDescent="0.25">
      <c r="P66" s="38">
        <v>40543</v>
      </c>
      <c r="Q66" s="74">
        <v>108.644724946064</v>
      </c>
      <c r="R66" s="20">
        <v>119.099364076152</v>
      </c>
      <c r="S66" s="20">
        <v>134.00928993898</v>
      </c>
      <c r="T66" s="20">
        <v>128.845239917388</v>
      </c>
      <c r="U66" s="78">
        <v>129.522270976237</v>
      </c>
      <c r="V66" s="79">
        <v>101.05999582060601</v>
      </c>
      <c r="W66" s="74">
        <v>113.572182506815</v>
      </c>
      <c r="X66" s="20">
        <v>119.94192065295</v>
      </c>
      <c r="Y66" s="20">
        <v>129.82003566417799</v>
      </c>
      <c r="Z66" s="77">
        <v>139.171497595782</v>
      </c>
    </row>
    <row r="67" spans="16:26" x14ac:dyDescent="0.25">
      <c r="P67" s="38">
        <v>40633</v>
      </c>
      <c r="Q67" s="74">
        <v>106.54119388681499</v>
      </c>
      <c r="R67" s="20">
        <v>118.424188967026</v>
      </c>
      <c r="S67" s="20">
        <v>132.165154077191</v>
      </c>
      <c r="T67" s="20">
        <v>132.65252889772401</v>
      </c>
      <c r="U67" s="78">
        <v>130.56420714473001</v>
      </c>
      <c r="V67" s="79">
        <v>99.907122996465503</v>
      </c>
      <c r="W67" s="74">
        <v>119.108814784551</v>
      </c>
      <c r="X67" s="20">
        <v>119.806402785164</v>
      </c>
      <c r="Y67" s="20">
        <v>133.66789314462599</v>
      </c>
      <c r="Z67" s="77">
        <v>140.723940623846</v>
      </c>
    </row>
    <row r="68" spans="16:26" x14ac:dyDescent="0.25">
      <c r="P68" s="38">
        <v>40724</v>
      </c>
      <c r="Q68" s="74">
        <v>107.55624945382</v>
      </c>
      <c r="R68" s="20">
        <v>123.321897998556</v>
      </c>
      <c r="S68" s="20">
        <v>130.181719622342</v>
      </c>
      <c r="T68" s="20">
        <v>137.124939396907</v>
      </c>
      <c r="U68" s="78">
        <v>126.53447557821301</v>
      </c>
      <c r="V68" s="79">
        <v>100.470112917938</v>
      </c>
      <c r="W68" s="74">
        <v>120.701344499847</v>
      </c>
      <c r="X68" s="20">
        <v>121.52607053018799</v>
      </c>
      <c r="Y68" s="20">
        <v>135.26815924907001</v>
      </c>
      <c r="Z68" s="77">
        <v>143.440423560336</v>
      </c>
    </row>
    <row r="69" spans="16:26" x14ac:dyDescent="0.25">
      <c r="P69" s="38">
        <v>40816</v>
      </c>
      <c r="Q69" s="74">
        <v>109.146634086921</v>
      </c>
      <c r="R69" s="20">
        <v>123.68297779155201</v>
      </c>
      <c r="S69" s="20">
        <v>130.60234825568401</v>
      </c>
      <c r="T69" s="20">
        <v>141.415379810975</v>
      </c>
      <c r="U69" s="78">
        <v>124.875018193298</v>
      </c>
      <c r="V69" s="79">
        <v>101.77340018104699</v>
      </c>
      <c r="W69" s="74">
        <v>119.40625124798299</v>
      </c>
      <c r="X69" s="20">
        <v>124.700863421335</v>
      </c>
      <c r="Y69" s="20">
        <v>135.32079380302599</v>
      </c>
      <c r="Z69" s="77">
        <v>148.92281752104199</v>
      </c>
    </row>
    <row r="70" spans="16:26" x14ac:dyDescent="0.25">
      <c r="P70" s="38">
        <v>40908</v>
      </c>
      <c r="Q70" s="74">
        <v>108.14296042616699</v>
      </c>
      <c r="R70" s="20">
        <v>119.474997649644</v>
      </c>
      <c r="S70" s="20">
        <v>131.43082309443901</v>
      </c>
      <c r="T70" s="20">
        <v>144.294467934068</v>
      </c>
      <c r="U70" s="78">
        <v>128.04452167621901</v>
      </c>
      <c r="V70" s="79">
        <v>100.867410868799</v>
      </c>
      <c r="W70" s="74">
        <v>122.496232846765</v>
      </c>
      <c r="X70" s="20">
        <v>125.21850830518601</v>
      </c>
      <c r="Y70" s="20">
        <v>135.218128309977</v>
      </c>
      <c r="Z70" s="77">
        <v>151.77413359059099</v>
      </c>
    </row>
    <row r="71" spans="16:26" x14ac:dyDescent="0.25">
      <c r="P71" s="38">
        <v>40999</v>
      </c>
      <c r="Q71" s="74">
        <v>107.121087605329</v>
      </c>
      <c r="R71" s="20">
        <v>118.47727279456601</v>
      </c>
      <c r="S71" s="20">
        <v>131.71495024387099</v>
      </c>
      <c r="T71" s="20">
        <v>146.46637029694401</v>
      </c>
      <c r="U71" s="78">
        <v>125.590701618607</v>
      </c>
      <c r="V71" s="79">
        <v>103.006265420449</v>
      </c>
      <c r="W71" s="74">
        <v>126.695496389727</v>
      </c>
      <c r="X71" s="20">
        <v>124.825768805076</v>
      </c>
      <c r="Y71" s="20">
        <v>136.203550849941</v>
      </c>
      <c r="Z71" s="77">
        <v>149.81397893539801</v>
      </c>
    </row>
    <row r="72" spans="16:26" x14ac:dyDescent="0.25">
      <c r="P72" s="38">
        <v>41090</v>
      </c>
      <c r="Q72" s="74">
        <v>107.758048292222</v>
      </c>
      <c r="R72" s="20">
        <v>120.548444548905</v>
      </c>
      <c r="S72" s="20">
        <v>133.496626599335</v>
      </c>
      <c r="T72" s="20">
        <v>150.746138335311</v>
      </c>
      <c r="U72" s="78">
        <v>124.22268084978001</v>
      </c>
      <c r="V72" s="79">
        <v>104.577636407936</v>
      </c>
      <c r="W72" s="74">
        <v>128.374122956766</v>
      </c>
      <c r="X72" s="20">
        <v>127.687474084447</v>
      </c>
      <c r="Y72" s="20">
        <v>138.73394095755901</v>
      </c>
      <c r="Z72" s="77">
        <v>152.105904147914</v>
      </c>
    </row>
    <row r="73" spans="16:26" x14ac:dyDescent="0.25">
      <c r="P73" s="38">
        <v>41182</v>
      </c>
      <c r="Q73" s="74">
        <v>110.19331221535801</v>
      </c>
      <c r="R73" s="20">
        <v>124.383925502956</v>
      </c>
      <c r="S73" s="20">
        <v>136.47684422750601</v>
      </c>
      <c r="T73" s="20">
        <v>156.80383179608199</v>
      </c>
      <c r="U73" s="78">
        <v>127.728760235545</v>
      </c>
      <c r="V73" s="79">
        <v>104.38307348926099</v>
      </c>
      <c r="W73" s="74">
        <v>128.99122264055799</v>
      </c>
      <c r="X73" s="20">
        <v>129.358869767654</v>
      </c>
      <c r="Y73" s="20">
        <v>140.82325365469899</v>
      </c>
      <c r="Z73" s="77">
        <v>159.29355954366699</v>
      </c>
    </row>
    <row r="74" spans="16:26" x14ac:dyDescent="0.25">
      <c r="P74" s="38">
        <v>41274</v>
      </c>
      <c r="Q74" s="74">
        <v>112.587670039237</v>
      </c>
      <c r="R74" s="20">
        <v>125.628460411175</v>
      </c>
      <c r="S74" s="20">
        <v>138.33475347931699</v>
      </c>
      <c r="T74" s="20">
        <v>160.837467218157</v>
      </c>
      <c r="U74" s="78">
        <v>128.43573971555199</v>
      </c>
      <c r="V74" s="79">
        <v>108.911418112554</v>
      </c>
      <c r="W74" s="74">
        <v>129.42829081708399</v>
      </c>
      <c r="X74" s="20">
        <v>128.46004114766001</v>
      </c>
      <c r="Y74" s="20">
        <v>141.12864163937499</v>
      </c>
      <c r="Z74" s="77">
        <v>164.058846162089</v>
      </c>
    </row>
    <row r="75" spans="16:26" x14ac:dyDescent="0.25">
      <c r="P75" s="38">
        <v>41364</v>
      </c>
      <c r="Q75" s="74">
        <v>114.459875489911</v>
      </c>
      <c r="R75" s="20">
        <v>125.34860168873</v>
      </c>
      <c r="S75" s="20">
        <v>141.53863468809101</v>
      </c>
      <c r="T75" s="20">
        <v>164.32686197357401</v>
      </c>
      <c r="U75" s="78">
        <v>127.786897252766</v>
      </c>
      <c r="V75" s="79">
        <v>112.352113270909</v>
      </c>
      <c r="W75" s="74">
        <v>135.72779710199799</v>
      </c>
      <c r="X75" s="20">
        <v>130.27519567013599</v>
      </c>
      <c r="Y75" s="20">
        <v>143.10197878949199</v>
      </c>
      <c r="Z75" s="77">
        <v>166.80338001976901</v>
      </c>
    </row>
    <row r="76" spans="16:26" x14ac:dyDescent="0.25">
      <c r="P76" s="38">
        <v>41455</v>
      </c>
      <c r="Q76" s="74">
        <v>116.661364359736</v>
      </c>
      <c r="R76" s="20">
        <v>128.335818689174</v>
      </c>
      <c r="S76" s="20">
        <v>148.85646303860401</v>
      </c>
      <c r="T76" s="20">
        <v>171.02063099466599</v>
      </c>
      <c r="U76" s="78">
        <v>130.07772291062099</v>
      </c>
      <c r="V76" s="79">
        <v>114.42336637775099</v>
      </c>
      <c r="W76" s="74">
        <v>144.96428789705001</v>
      </c>
      <c r="X76" s="20">
        <v>133.81171077065599</v>
      </c>
      <c r="Y76" s="20">
        <v>149.60800838313301</v>
      </c>
      <c r="Z76" s="77">
        <v>169.350220897242</v>
      </c>
    </row>
    <row r="77" spans="16:26" x14ac:dyDescent="0.25">
      <c r="P77" s="38">
        <v>41547</v>
      </c>
      <c r="Q77" s="74">
        <v>119.361495603517</v>
      </c>
      <c r="R77" s="20">
        <v>133.259549702188</v>
      </c>
      <c r="S77" s="20">
        <v>151.83545253964999</v>
      </c>
      <c r="T77" s="20">
        <v>177.526545251286</v>
      </c>
      <c r="U77" s="78">
        <v>129.57878329022901</v>
      </c>
      <c r="V77" s="79">
        <v>115.629192159249</v>
      </c>
      <c r="W77" s="74">
        <v>148.82319379068699</v>
      </c>
      <c r="X77" s="20">
        <v>136.834765837833</v>
      </c>
      <c r="Y77" s="20">
        <v>154.574310252321</v>
      </c>
      <c r="Z77" s="77">
        <v>173.333434447401</v>
      </c>
    </row>
    <row r="78" spans="16:26" x14ac:dyDescent="0.25">
      <c r="P78" s="38">
        <v>41639</v>
      </c>
      <c r="Q78" s="74">
        <v>121.907538353227</v>
      </c>
      <c r="R78" s="20">
        <v>136.41722472870501</v>
      </c>
      <c r="S78" s="20">
        <v>150.154879279841</v>
      </c>
      <c r="T78" s="20">
        <v>181.395805668674</v>
      </c>
      <c r="U78" s="78">
        <v>135.032959555595</v>
      </c>
      <c r="V78" s="79">
        <v>114.093066520457</v>
      </c>
      <c r="W78" s="74">
        <v>148.36129905983</v>
      </c>
      <c r="X78" s="20">
        <v>141.43515762074401</v>
      </c>
      <c r="Y78" s="20">
        <v>156.354067504906</v>
      </c>
      <c r="Z78" s="77">
        <v>178.37026844870999</v>
      </c>
    </row>
    <row r="79" spans="16:26" x14ac:dyDescent="0.25">
      <c r="P79" s="38">
        <v>41729</v>
      </c>
      <c r="Q79" s="74">
        <v>125.513061725623</v>
      </c>
      <c r="R79" s="20">
        <v>140.837252061264</v>
      </c>
      <c r="S79" s="20">
        <v>152.879695067471</v>
      </c>
      <c r="T79" s="20">
        <v>188.29327930125299</v>
      </c>
      <c r="U79" s="78">
        <v>138.49461840856199</v>
      </c>
      <c r="V79" s="79">
        <v>118.23145457685</v>
      </c>
      <c r="W79" s="74">
        <v>147.82742523987901</v>
      </c>
      <c r="X79" s="20">
        <v>146.87352211229401</v>
      </c>
      <c r="Y79" s="20">
        <v>159.38222077637499</v>
      </c>
      <c r="Z79" s="77">
        <v>176.52311973768599</v>
      </c>
    </row>
    <row r="80" spans="16:26" x14ac:dyDescent="0.25">
      <c r="P80" s="38">
        <v>41820</v>
      </c>
      <c r="Q80" s="74">
        <v>130.96677275539301</v>
      </c>
      <c r="R80" s="20">
        <v>147.68527472154599</v>
      </c>
      <c r="S80" s="20">
        <v>159.789870016366</v>
      </c>
      <c r="T80" s="20">
        <v>199.88654510427199</v>
      </c>
      <c r="U80" s="78">
        <v>143.16210129378399</v>
      </c>
      <c r="V80" s="79">
        <v>125.289386670919</v>
      </c>
      <c r="W80" s="74">
        <v>152.41082205555699</v>
      </c>
      <c r="X80" s="20">
        <v>149.695808362679</v>
      </c>
      <c r="Y80" s="20">
        <v>162.43627507186099</v>
      </c>
      <c r="Z80" s="77">
        <v>175.720120282956</v>
      </c>
    </row>
    <row r="81" spans="15:26" x14ac:dyDescent="0.25">
      <c r="P81" s="38">
        <v>41912</v>
      </c>
      <c r="Q81" s="74">
        <v>132.87421783213199</v>
      </c>
      <c r="R81" s="20">
        <v>151.05982066077701</v>
      </c>
      <c r="S81" s="20">
        <v>164.77633403302301</v>
      </c>
      <c r="T81" s="20">
        <v>204.89375260786801</v>
      </c>
      <c r="U81" s="78">
        <v>149.568467175514</v>
      </c>
      <c r="V81" s="79">
        <v>130.200424906563</v>
      </c>
      <c r="W81" s="74">
        <v>157.18169620741699</v>
      </c>
      <c r="X81" s="20">
        <v>153.043503820252</v>
      </c>
      <c r="Y81" s="20">
        <v>164.95064318856001</v>
      </c>
      <c r="Z81" s="77">
        <v>186.057789755953</v>
      </c>
    </row>
    <row r="82" spans="15:26" x14ac:dyDescent="0.25">
      <c r="P82" s="38">
        <v>42004</v>
      </c>
      <c r="Q82" s="74">
        <v>133.06947920382899</v>
      </c>
      <c r="R82" s="20">
        <v>151.89788475919701</v>
      </c>
      <c r="S82" s="20">
        <v>166.466084980722</v>
      </c>
      <c r="T82" s="20">
        <v>204.089698179875</v>
      </c>
      <c r="U82" s="78">
        <v>157.028197427007</v>
      </c>
      <c r="V82" s="79">
        <v>138.79617093728899</v>
      </c>
      <c r="W82" s="74">
        <v>161.709814900297</v>
      </c>
      <c r="X82" s="20">
        <v>157.994648614021</v>
      </c>
      <c r="Y82" s="20">
        <v>169.50978363437699</v>
      </c>
      <c r="Z82" s="77">
        <v>195.42756326781</v>
      </c>
    </row>
    <row r="83" spans="15:26" x14ac:dyDescent="0.25">
      <c r="P83" s="38">
        <v>42094</v>
      </c>
      <c r="Q83" s="74">
        <v>137.86735873969701</v>
      </c>
      <c r="R83" s="20">
        <v>155.77727063382699</v>
      </c>
      <c r="S83" s="20">
        <v>169.406096906626</v>
      </c>
      <c r="T83" s="20">
        <v>209.86871684634301</v>
      </c>
      <c r="U83" s="78">
        <v>160.37663622503101</v>
      </c>
      <c r="V83" s="79">
        <v>138.88799922294899</v>
      </c>
      <c r="W83" s="74">
        <v>169.942244747221</v>
      </c>
      <c r="X83" s="20">
        <v>161.09373872282501</v>
      </c>
      <c r="Y83" s="20">
        <v>174.81919833767199</v>
      </c>
      <c r="Z83" s="77">
        <v>199.71906493572001</v>
      </c>
    </row>
    <row r="84" spans="15:26" x14ac:dyDescent="0.25">
      <c r="P84" s="38">
        <v>42185</v>
      </c>
      <c r="Q84" s="74">
        <v>144.04633683836599</v>
      </c>
      <c r="R84" s="20">
        <v>162.692619035929</v>
      </c>
      <c r="S84" s="20">
        <v>173.01564032562899</v>
      </c>
      <c r="T84" s="20">
        <v>222.38646623183499</v>
      </c>
      <c r="U84" s="78">
        <v>164.55929142911901</v>
      </c>
      <c r="V84" s="79">
        <v>139.944175660875</v>
      </c>
      <c r="W84" s="74">
        <v>175.116406730422</v>
      </c>
      <c r="X84" s="20">
        <v>163.80231249342501</v>
      </c>
      <c r="Y84" s="20">
        <v>176.991277952589</v>
      </c>
      <c r="Z84" s="77">
        <v>204.57678159543599</v>
      </c>
    </row>
    <row r="85" spans="15:26" x14ac:dyDescent="0.25">
      <c r="P85" s="38">
        <v>42277</v>
      </c>
      <c r="Q85" s="74">
        <v>143.87606509927701</v>
      </c>
      <c r="R85" s="20">
        <v>165.43624117151799</v>
      </c>
      <c r="S85" s="20">
        <v>174.41980304339</v>
      </c>
      <c r="T85" s="20">
        <v>228.187844380439</v>
      </c>
      <c r="U85" s="78">
        <v>165.731628149616</v>
      </c>
      <c r="V85" s="79">
        <v>145.601123306381</v>
      </c>
      <c r="W85" s="74">
        <v>175.30684372963</v>
      </c>
      <c r="X85" s="20">
        <v>165.783116181743</v>
      </c>
      <c r="Y85" s="20">
        <v>178.57526380528299</v>
      </c>
      <c r="Z85" s="77">
        <v>208.383113908246</v>
      </c>
    </row>
    <row r="86" spans="15:26" x14ac:dyDescent="0.25">
      <c r="P86" s="38">
        <v>42369</v>
      </c>
      <c r="Q86" s="74">
        <v>141.82798776325501</v>
      </c>
      <c r="R86" s="20">
        <v>164.92895458103101</v>
      </c>
      <c r="S86" s="20">
        <v>175.471053149282</v>
      </c>
      <c r="T86" s="20">
        <v>227.68789531700901</v>
      </c>
      <c r="U86" s="78">
        <v>172.89377403270899</v>
      </c>
      <c r="V86" s="79">
        <v>147.633711385022</v>
      </c>
      <c r="W86" s="74">
        <v>169.85012562106201</v>
      </c>
      <c r="X86" s="20">
        <v>168.47427629702199</v>
      </c>
      <c r="Y86" s="20">
        <v>180.442811507003</v>
      </c>
      <c r="Z86" s="77">
        <v>212.37183529948501</v>
      </c>
    </row>
    <row r="87" spans="15:26" x14ac:dyDescent="0.25">
      <c r="P87" s="38">
        <v>42460</v>
      </c>
      <c r="Q87" s="74">
        <v>144.722309653987</v>
      </c>
      <c r="R87" s="20">
        <v>170.714374463138</v>
      </c>
      <c r="S87" s="20">
        <v>178.93921682281601</v>
      </c>
      <c r="T87" s="20">
        <v>235.298267450922</v>
      </c>
      <c r="U87" s="78">
        <v>174.950821395221</v>
      </c>
      <c r="V87" s="79">
        <v>153.25710589612001</v>
      </c>
      <c r="W87" s="74">
        <v>165.88468180552999</v>
      </c>
      <c r="X87" s="20">
        <v>173.26174299938901</v>
      </c>
      <c r="Y87" s="20">
        <v>180.562043928322</v>
      </c>
      <c r="Z87" s="77">
        <v>217.722803253476</v>
      </c>
    </row>
    <row r="88" spans="15:26" x14ac:dyDescent="0.25">
      <c r="P88" s="38">
        <v>42551</v>
      </c>
      <c r="Q88" s="74">
        <v>149.53238592692901</v>
      </c>
      <c r="R88" s="20">
        <v>181.00817697320301</v>
      </c>
      <c r="S88" s="20">
        <v>183.94468633145101</v>
      </c>
      <c r="T88" s="20">
        <v>250.307070498927</v>
      </c>
      <c r="U88" s="78">
        <v>178.95870338032299</v>
      </c>
      <c r="V88" s="79">
        <v>159.849447424896</v>
      </c>
      <c r="W88" s="74">
        <v>171.19800534810301</v>
      </c>
      <c r="X88" s="20">
        <v>177.03560377825201</v>
      </c>
      <c r="Y88" s="20">
        <v>181.081066271602</v>
      </c>
      <c r="Z88" s="77">
        <v>223.15354047800199</v>
      </c>
    </row>
    <row r="89" spans="15:26" x14ac:dyDescent="0.25">
      <c r="P89" s="38">
        <v>42643</v>
      </c>
      <c r="Q89" s="74">
        <v>153.796464805428</v>
      </c>
      <c r="R89" s="20">
        <v>183.13653899784299</v>
      </c>
      <c r="S89" s="20">
        <v>189.44136985792301</v>
      </c>
      <c r="T89" s="20">
        <v>257.75020106021702</v>
      </c>
      <c r="U89" s="78">
        <v>186.89429266194799</v>
      </c>
      <c r="V89" s="79">
        <v>159.935968997977</v>
      </c>
      <c r="W89" s="74">
        <v>177.14186835119401</v>
      </c>
      <c r="X89" s="20">
        <v>179.005555535084</v>
      </c>
      <c r="Y89" s="20">
        <v>184.51336430582899</v>
      </c>
      <c r="Z89" s="77">
        <v>226.75891531964001</v>
      </c>
    </row>
    <row r="90" spans="15:26" x14ac:dyDescent="0.25">
      <c r="O90" s="81"/>
      <c r="P90" s="38">
        <v>42735</v>
      </c>
      <c r="Q90" s="74">
        <v>157.28636500886799</v>
      </c>
      <c r="R90" s="20">
        <v>181.459247605012</v>
      </c>
      <c r="S90" s="20">
        <v>194.181427478735</v>
      </c>
      <c r="T90" s="20">
        <v>257.80403298081501</v>
      </c>
      <c r="U90" s="78">
        <v>191.474764414509</v>
      </c>
      <c r="V90" s="79">
        <v>166.412699301206</v>
      </c>
      <c r="W90" s="74">
        <v>176.89414469915701</v>
      </c>
      <c r="X90" s="20">
        <v>182.19751430639499</v>
      </c>
      <c r="Y90" s="20">
        <v>190.17165849087499</v>
      </c>
      <c r="Z90" s="77">
        <v>227.835576539117</v>
      </c>
    </row>
    <row r="91" spans="15:26" x14ac:dyDescent="0.25">
      <c r="O91" s="82"/>
      <c r="P91" s="38">
        <v>42825</v>
      </c>
      <c r="Q91" s="74">
        <v>163.77294681932301</v>
      </c>
      <c r="R91" s="20">
        <v>192.297483570813</v>
      </c>
      <c r="S91" s="20">
        <v>199.84827627696799</v>
      </c>
      <c r="T91" s="20">
        <v>266.27768707265301</v>
      </c>
      <c r="U91" s="78">
        <v>197.97864109429199</v>
      </c>
      <c r="V91" s="79">
        <v>171.39244224995701</v>
      </c>
      <c r="W91" s="74">
        <v>175.88679477110699</v>
      </c>
      <c r="X91" s="20">
        <v>188.35091643734501</v>
      </c>
      <c r="Y91" s="20">
        <v>191.62365956194699</v>
      </c>
      <c r="Z91" s="77">
        <v>230.03245448847201</v>
      </c>
    </row>
    <row r="92" spans="15:26" x14ac:dyDescent="0.25">
      <c r="O92" s="83"/>
      <c r="P92" s="38">
        <v>42916</v>
      </c>
      <c r="Q92" s="74">
        <v>171.32383827996401</v>
      </c>
      <c r="R92" s="20">
        <v>210.90203995154999</v>
      </c>
      <c r="S92" s="20">
        <v>207.69735646581401</v>
      </c>
      <c r="T92" s="20">
        <v>280.80424284871498</v>
      </c>
      <c r="U92" s="78">
        <v>207.81421316980601</v>
      </c>
      <c r="V92" s="79">
        <v>173.601363701753</v>
      </c>
      <c r="W92" s="74">
        <v>180.98915931872699</v>
      </c>
      <c r="X92" s="20">
        <v>193.35629409522801</v>
      </c>
      <c r="Y92" s="20">
        <v>190.05004181541</v>
      </c>
      <c r="Z92" s="77">
        <v>234.92560448932201</v>
      </c>
    </row>
    <row r="93" spans="15:26" x14ac:dyDescent="0.25">
      <c r="O93" s="83"/>
      <c r="P93" s="38">
        <v>43008</v>
      </c>
      <c r="Q93" s="74">
        <v>170.08650971155001</v>
      </c>
      <c r="R93" s="20">
        <v>214.525590047598</v>
      </c>
      <c r="S93" s="20">
        <v>211.120970122388</v>
      </c>
      <c r="T93" s="20">
        <v>284.26626677775499</v>
      </c>
      <c r="U93" s="78">
        <v>218.81996539510001</v>
      </c>
      <c r="V93" s="79">
        <v>178.459211603303</v>
      </c>
      <c r="W93" s="74">
        <v>185.07125538517801</v>
      </c>
      <c r="X93" s="20">
        <v>196.016475946226</v>
      </c>
      <c r="Y93" s="20">
        <v>189.820114482809</v>
      </c>
      <c r="Z93" s="77">
        <v>240.71302309250601</v>
      </c>
    </row>
    <row r="94" spans="15:26" x14ac:dyDescent="0.25">
      <c r="O94" s="83"/>
      <c r="P94" s="38">
        <v>43100</v>
      </c>
      <c r="Q94" s="74">
        <v>167.609800974596</v>
      </c>
      <c r="R94" s="20">
        <v>209.497580399252</v>
      </c>
      <c r="S94" s="20">
        <v>210.06328164659499</v>
      </c>
      <c r="T94" s="20">
        <v>281.96490191749501</v>
      </c>
      <c r="U94" s="78">
        <v>238.03725830892</v>
      </c>
      <c r="V94" s="79">
        <v>181.79847196300599</v>
      </c>
      <c r="W94" s="74">
        <v>185.65560970620299</v>
      </c>
      <c r="X94" s="20">
        <v>201.52606721113401</v>
      </c>
      <c r="Y94" s="20">
        <v>191.79617035517899</v>
      </c>
      <c r="Z94" s="77">
        <v>246.786702471848</v>
      </c>
    </row>
    <row r="95" spans="15:26" x14ac:dyDescent="0.25">
      <c r="O95" s="83"/>
      <c r="P95" s="38">
        <v>43190</v>
      </c>
      <c r="Q95" s="74">
        <v>173.74275519045599</v>
      </c>
      <c r="R95" s="20">
        <v>214.03126866102099</v>
      </c>
      <c r="S95" s="20">
        <v>210.399720927749</v>
      </c>
      <c r="T95" s="20">
        <v>291.87946326502998</v>
      </c>
      <c r="U95" s="78">
        <v>245.83187337313299</v>
      </c>
      <c r="V95" s="79">
        <v>182.86346505284899</v>
      </c>
      <c r="W95" s="74">
        <v>187.78539326054599</v>
      </c>
      <c r="X95" s="20">
        <v>209.983277845522</v>
      </c>
      <c r="Y95" s="20">
        <v>195.72630030015</v>
      </c>
      <c r="Z95" s="77">
        <v>252.245032327833</v>
      </c>
    </row>
    <row r="96" spans="15:26" x14ac:dyDescent="0.25">
      <c r="O96" s="83"/>
      <c r="P96" s="38">
        <v>43281</v>
      </c>
      <c r="Q96" s="74">
        <v>182.477556628126</v>
      </c>
      <c r="R96" s="20">
        <v>221.47993083795001</v>
      </c>
      <c r="S96" s="20">
        <v>212.705232380262</v>
      </c>
      <c r="T96" s="20">
        <v>309.21334654099098</v>
      </c>
      <c r="U96" s="78">
        <v>245.96747832148401</v>
      </c>
      <c r="V96" s="79">
        <v>184.70518099798301</v>
      </c>
      <c r="W96" s="74">
        <v>189.85287905298799</v>
      </c>
      <c r="X96" s="20">
        <v>216.276957043056</v>
      </c>
      <c r="Y96" s="20">
        <v>196.66641185468399</v>
      </c>
      <c r="Z96" s="77">
        <v>256.85454996314598</v>
      </c>
    </row>
    <row r="97" spans="15:26" x14ac:dyDescent="0.25">
      <c r="O97" s="83"/>
      <c r="P97" s="38">
        <v>43373</v>
      </c>
      <c r="Q97" s="74">
        <v>184.94254685706201</v>
      </c>
      <c r="R97" s="20">
        <v>225.56964255327799</v>
      </c>
      <c r="S97" s="20">
        <v>215.837329477775</v>
      </c>
      <c r="T97" s="20">
        <v>314.37121407488598</v>
      </c>
      <c r="U97" s="78">
        <v>245.55376152136699</v>
      </c>
      <c r="V97" s="79">
        <v>185.96567091319</v>
      </c>
      <c r="W97" s="74">
        <v>191.06022889438901</v>
      </c>
      <c r="X97" s="20">
        <v>219.28238891152401</v>
      </c>
      <c r="Y97" s="20">
        <v>195.01762973381099</v>
      </c>
      <c r="Z97" s="77">
        <v>261.14743731612202</v>
      </c>
    </row>
    <row r="98" spans="15:26" x14ac:dyDescent="0.25">
      <c r="O98" s="81"/>
      <c r="P98" s="38">
        <v>43465</v>
      </c>
      <c r="Q98" s="74">
        <v>183.52954135100501</v>
      </c>
      <c r="R98" s="20">
        <v>229.001461979455</v>
      </c>
      <c r="S98" s="20">
        <v>217.247202508736</v>
      </c>
      <c r="T98" s="20">
        <v>311.74877553837098</v>
      </c>
      <c r="U98" s="78">
        <v>240.40511466825399</v>
      </c>
      <c r="V98" s="79">
        <v>189.229365312959</v>
      </c>
      <c r="W98" s="74">
        <v>191.88779354318601</v>
      </c>
      <c r="X98" s="20">
        <v>220.58992050937701</v>
      </c>
      <c r="Y98" s="20">
        <v>193.93707002337499</v>
      </c>
      <c r="Z98" s="77">
        <v>265.13500315059503</v>
      </c>
    </row>
    <row r="99" spans="15:26" x14ac:dyDescent="0.25">
      <c r="O99" s="81"/>
      <c r="P99" s="38">
        <v>43555</v>
      </c>
      <c r="Q99" s="74">
        <v>184.786002366139</v>
      </c>
      <c r="R99" s="20">
        <v>235.056083599988</v>
      </c>
      <c r="S99" s="20">
        <v>217.677139230916</v>
      </c>
      <c r="T99" s="20">
        <v>319.65271331482899</v>
      </c>
      <c r="U99" s="78">
        <v>236.91721410831599</v>
      </c>
      <c r="V99" s="79">
        <v>186.705605914942</v>
      </c>
      <c r="W99" s="74">
        <v>199.490374601051</v>
      </c>
      <c r="X99" s="20">
        <v>225.83611295141699</v>
      </c>
      <c r="Y99" s="20">
        <v>193.43649502537599</v>
      </c>
      <c r="Z99" s="77">
        <v>270.96231965374699</v>
      </c>
    </row>
    <row r="100" spans="15:26" x14ac:dyDescent="0.25">
      <c r="O100" s="81"/>
      <c r="P100" s="38">
        <v>43646</v>
      </c>
      <c r="Q100" s="74">
        <v>188.611626669142</v>
      </c>
      <c r="R100" s="20">
        <v>240.71326123313401</v>
      </c>
      <c r="S100" s="20">
        <v>220.08814860422601</v>
      </c>
      <c r="T100" s="20">
        <v>337.50467369070998</v>
      </c>
      <c r="U100" s="78">
        <v>247.46551317162701</v>
      </c>
      <c r="V100" s="79">
        <v>188.90617829925699</v>
      </c>
      <c r="W100" s="74">
        <v>207.28632972131601</v>
      </c>
      <c r="X100" s="20">
        <v>235.67636274323601</v>
      </c>
      <c r="Y100" s="20">
        <v>194.18399281225899</v>
      </c>
      <c r="Z100" s="77">
        <v>276.82856943981398</v>
      </c>
    </row>
    <row r="101" spans="15:26" x14ac:dyDescent="0.25">
      <c r="O101" s="81"/>
      <c r="P101" s="38">
        <v>43738</v>
      </c>
      <c r="Q101" s="74">
        <v>192.06248004997099</v>
      </c>
      <c r="R101" s="20">
        <v>243.897553867369</v>
      </c>
      <c r="S101" s="20">
        <v>221.98069796476199</v>
      </c>
      <c r="T101" s="20">
        <v>350.22977282903997</v>
      </c>
      <c r="U101" s="78">
        <v>253.89155104153801</v>
      </c>
      <c r="V101" s="79">
        <v>188.891200575103</v>
      </c>
      <c r="W101" s="74">
        <v>205.93692918876499</v>
      </c>
      <c r="X101" s="20">
        <v>242.30547463161901</v>
      </c>
      <c r="Y101" s="20">
        <v>195.02121763132399</v>
      </c>
      <c r="Z101" s="77">
        <v>282.76607230211198</v>
      </c>
    </row>
    <row r="102" spans="15:26" x14ac:dyDescent="0.25">
      <c r="O102" s="81"/>
      <c r="P102" s="38">
        <v>43830</v>
      </c>
      <c r="Q102" s="74">
        <v>193.63963984877199</v>
      </c>
      <c r="R102" s="20">
        <v>246.73635712273401</v>
      </c>
      <c r="S102" s="20">
        <v>221.96900575491</v>
      </c>
      <c r="T102" s="20">
        <v>351.10507855747699</v>
      </c>
      <c r="U102" s="78">
        <v>267.49378707637902</v>
      </c>
      <c r="V102" s="79">
        <v>198.16264825016799</v>
      </c>
      <c r="W102" s="74">
        <v>205.03793362146899</v>
      </c>
      <c r="X102" s="20">
        <v>248.79358205585001</v>
      </c>
      <c r="Y102" s="20">
        <v>195.884277044312</v>
      </c>
      <c r="Z102" s="77">
        <v>289.92484746066299</v>
      </c>
    </row>
    <row r="103" spans="15:26" x14ac:dyDescent="0.25">
      <c r="O103" s="81"/>
      <c r="P103" s="38">
        <v>43921</v>
      </c>
      <c r="Q103" s="74">
        <v>195.12647052171801</v>
      </c>
      <c r="R103" s="20">
        <v>251.71531473106401</v>
      </c>
      <c r="S103" s="20">
        <v>220.00116446199399</v>
      </c>
      <c r="T103" s="20">
        <v>351.82842419172601</v>
      </c>
      <c r="U103" s="78">
        <v>275.43137950951001</v>
      </c>
      <c r="V103" s="79">
        <v>205.07745737922599</v>
      </c>
      <c r="W103" s="74">
        <v>205.121803533834</v>
      </c>
      <c r="X103" s="20">
        <v>254.65178917326</v>
      </c>
      <c r="Y103" s="20">
        <v>197.06453114694099</v>
      </c>
      <c r="Z103" s="77">
        <v>293.02491641162101</v>
      </c>
    </row>
    <row r="104" spans="15:26" x14ac:dyDescent="0.25">
      <c r="O104" s="81"/>
      <c r="P104" s="38">
        <v>44012</v>
      </c>
      <c r="Q104" s="74">
        <v>196.06486342938899</v>
      </c>
      <c r="R104" s="20">
        <v>258.02357468848101</v>
      </c>
      <c r="S104" s="20">
        <v>216.13286919082501</v>
      </c>
      <c r="T104" s="20">
        <v>359.076635341979</v>
      </c>
      <c r="U104" s="78">
        <v>278.96897407559999</v>
      </c>
      <c r="V104" s="79">
        <v>197.45157700766299</v>
      </c>
      <c r="W104" s="74">
        <v>198.29914171728001</v>
      </c>
      <c r="X104" s="20">
        <v>258.87935407732198</v>
      </c>
      <c r="Y104" s="20">
        <v>193.63022720771701</v>
      </c>
      <c r="Z104" s="77">
        <v>299.21002990132001</v>
      </c>
    </row>
    <row r="105" spans="15:26" x14ac:dyDescent="0.25">
      <c r="O105" s="81"/>
      <c r="P105" s="38">
        <v>44104</v>
      </c>
      <c r="Q105" s="74">
        <v>200.45739290423799</v>
      </c>
      <c r="R105" s="20">
        <v>264.82118821701698</v>
      </c>
      <c r="S105" s="20">
        <v>219.792734940369</v>
      </c>
      <c r="T105" s="20">
        <v>373.84474131626598</v>
      </c>
      <c r="U105" s="78">
        <v>289.40037753807201</v>
      </c>
      <c r="V105" s="79">
        <v>199.25567073180201</v>
      </c>
      <c r="W105" s="74">
        <v>196.06539614485001</v>
      </c>
      <c r="X105" s="20">
        <v>269.01230404772798</v>
      </c>
      <c r="Y105" s="20">
        <v>192.79610022097</v>
      </c>
      <c r="Z105" s="77">
        <v>309.66676668592203</v>
      </c>
    </row>
    <row r="106" spans="15:26" x14ac:dyDescent="0.25">
      <c r="O106" s="81"/>
      <c r="P106" s="38">
        <v>44196</v>
      </c>
      <c r="Q106" s="74">
        <v>204.99585816600899</v>
      </c>
      <c r="R106" s="20">
        <v>272.125563018511</v>
      </c>
      <c r="S106" s="20">
        <v>228.87247101825099</v>
      </c>
      <c r="T106" s="20">
        <v>386.169860909862</v>
      </c>
      <c r="U106" s="78">
        <v>287.97020598900798</v>
      </c>
      <c r="V106" s="79">
        <v>193.97316239242099</v>
      </c>
      <c r="W106" s="74">
        <v>199.68747953183899</v>
      </c>
      <c r="X106" s="20">
        <v>279.91435731671697</v>
      </c>
      <c r="Y106" s="20">
        <v>196.64466768105001</v>
      </c>
      <c r="Z106" s="77">
        <v>314.54749840819898</v>
      </c>
    </row>
    <row r="107" spans="15:26" x14ac:dyDescent="0.25">
      <c r="O107" s="81"/>
      <c r="P107" s="38">
        <v>44286</v>
      </c>
      <c r="Q107" s="74">
        <v>205.458364004521</v>
      </c>
      <c r="R107" s="20">
        <v>284.10465836010599</v>
      </c>
      <c r="S107" s="20">
        <v>237.62777705088101</v>
      </c>
      <c r="T107" s="20">
        <v>397.90452245406101</v>
      </c>
      <c r="U107" s="78">
        <v>297.56859084358302</v>
      </c>
      <c r="V107" s="79">
        <v>179.26527343217199</v>
      </c>
      <c r="W107" s="74">
        <v>199.61357992752201</v>
      </c>
      <c r="X107" s="20">
        <v>286.86502770736303</v>
      </c>
      <c r="Y107" s="20">
        <v>200.896888670593</v>
      </c>
      <c r="Z107" s="77">
        <v>323.468961726766</v>
      </c>
    </row>
    <row r="108" spans="15:26" x14ac:dyDescent="0.25">
      <c r="O108" s="81"/>
      <c r="P108" s="38">
        <v>44377</v>
      </c>
      <c r="Q108" s="74">
        <v>208.077270066278</v>
      </c>
      <c r="R108" s="20">
        <v>298.43763225409702</v>
      </c>
      <c r="S108" s="20">
        <v>246.999980158135</v>
      </c>
      <c r="T108" s="20">
        <v>417.19993469170203</v>
      </c>
      <c r="U108" s="78">
        <v>320.88851520778002</v>
      </c>
      <c r="V108" s="79">
        <v>187.90409087900301</v>
      </c>
      <c r="W108" s="74">
        <v>205.76774474504401</v>
      </c>
      <c r="X108" s="20">
        <v>300.13977778862898</v>
      </c>
      <c r="Y108" s="20">
        <v>208.609075882403</v>
      </c>
      <c r="Z108" s="77">
        <v>340.64090119227598</v>
      </c>
    </row>
    <row r="109" spans="15:26" x14ac:dyDescent="0.25">
      <c r="O109" s="81"/>
      <c r="P109" s="38">
        <v>44469</v>
      </c>
      <c r="Q109" s="74">
        <v>212.38894828005999</v>
      </c>
      <c r="R109" s="20">
        <v>305.66845139660398</v>
      </c>
      <c r="S109" s="20">
        <v>252.103556112067</v>
      </c>
      <c r="T109" s="20">
        <v>424.80095468543698</v>
      </c>
      <c r="U109" s="78">
        <v>323.810852214737</v>
      </c>
      <c r="V109" s="79">
        <v>196.462166987557</v>
      </c>
      <c r="W109" s="74">
        <v>210.193723840156</v>
      </c>
      <c r="X109" s="20">
        <v>305.72316490410998</v>
      </c>
      <c r="Y109" s="20">
        <v>212.69876658303701</v>
      </c>
      <c r="Z109" s="77">
        <v>348.923141684705</v>
      </c>
    </row>
    <row r="110" spans="15:26" ht="30" x14ac:dyDescent="0.25">
      <c r="O110" s="81"/>
      <c r="P110" s="81"/>
      <c r="Q110" s="147" t="s">
        <v>9</v>
      </c>
      <c r="R110" s="148" t="s">
        <v>10</v>
      </c>
      <c r="S110" s="148" t="s">
        <v>11</v>
      </c>
      <c r="T110" s="148" t="s">
        <v>12</v>
      </c>
      <c r="U110" s="148" t="s">
        <v>13</v>
      </c>
      <c r="V110" s="149" t="s">
        <v>14</v>
      </c>
      <c r="W110" s="147" t="s">
        <v>9</v>
      </c>
      <c r="X110" s="148" t="s">
        <v>10</v>
      </c>
      <c r="Y110" s="148" t="s">
        <v>11</v>
      </c>
      <c r="Z110" s="148" t="s">
        <v>12</v>
      </c>
    </row>
    <row r="111" spans="15:26" x14ac:dyDescent="0.25">
      <c r="O111" s="82"/>
      <c r="P111" s="82"/>
      <c r="Q111" s="150" t="s">
        <v>110</v>
      </c>
      <c r="R111" s="150" t="s">
        <v>111</v>
      </c>
      <c r="S111" s="150" t="s">
        <v>112</v>
      </c>
      <c r="T111" s="150" t="s">
        <v>113</v>
      </c>
      <c r="U111" s="150" t="s">
        <v>114</v>
      </c>
      <c r="V111" s="150" t="s">
        <v>115</v>
      </c>
      <c r="W111" s="150" t="s">
        <v>110</v>
      </c>
      <c r="X111" s="150" t="s">
        <v>111</v>
      </c>
      <c r="Y111" s="150" t="s">
        <v>112</v>
      </c>
      <c r="Z111" s="150" t="s">
        <v>113</v>
      </c>
    </row>
    <row r="112" spans="15:26" x14ac:dyDescent="0.25">
      <c r="O112" s="83" t="s">
        <v>116</v>
      </c>
      <c r="P112" s="135" t="s">
        <v>116</v>
      </c>
      <c r="Q112" s="151">
        <f>Q104/Q103-1</f>
        <v>4.8091522650000051E-3</v>
      </c>
      <c r="R112" s="151">
        <f t="shared" ref="Q112:AA117" si="0">R104/R103-1</f>
        <v>2.5061089207690124E-2</v>
      </c>
      <c r="S112" s="151">
        <f t="shared" si="0"/>
        <v>-1.75830672561611E-2</v>
      </c>
      <c r="T112" s="151">
        <f t="shared" si="0"/>
        <v>2.0601550789719925E-2</v>
      </c>
      <c r="U112" s="151">
        <f t="shared" si="0"/>
        <v>1.2843832726647797E-2</v>
      </c>
      <c r="V112" s="151">
        <f t="shared" si="0"/>
        <v>-3.718536629533753E-2</v>
      </c>
      <c r="W112" s="151">
        <f t="shared" si="0"/>
        <v>-3.3261514373476242E-2</v>
      </c>
      <c r="X112" s="151">
        <f t="shared" si="0"/>
        <v>1.6601355591441047E-2</v>
      </c>
      <c r="Y112" s="151">
        <f t="shared" si="0"/>
        <v>-1.7427306269859333E-2</v>
      </c>
      <c r="Z112" s="151">
        <f t="shared" si="0"/>
        <v>2.1107807368198728E-2</v>
      </c>
    </row>
    <row r="113" spans="15:26" x14ac:dyDescent="0.25">
      <c r="O113" s="83" t="s">
        <v>116</v>
      </c>
      <c r="P113" s="135" t="s">
        <v>116</v>
      </c>
      <c r="Q113" s="151">
        <f>Q105/Q104-1</f>
        <v>2.2403450562323401E-2</v>
      </c>
      <c r="R113" s="151">
        <f t="shared" si="0"/>
        <v>2.6344931996012066E-2</v>
      </c>
      <c r="S113" s="151">
        <f t="shared" si="0"/>
        <v>1.6933406581081778E-2</v>
      </c>
      <c r="T113" s="151">
        <f t="shared" si="0"/>
        <v>4.1128005892731245E-2</v>
      </c>
      <c r="U113" s="151">
        <f t="shared" si="0"/>
        <v>3.7392701095302128E-2</v>
      </c>
      <c r="V113" s="151">
        <f t="shared" si="0"/>
        <v>9.1368919482928135E-3</v>
      </c>
      <c r="W113" s="151">
        <f t="shared" si="0"/>
        <v>-1.1264524662515707E-2</v>
      </c>
      <c r="X113" s="151">
        <f t="shared" si="0"/>
        <v>3.914159167509168E-2</v>
      </c>
      <c r="Y113" s="151">
        <f t="shared" si="0"/>
        <v>-4.3078345709536281E-3</v>
      </c>
      <c r="Z113" s="151">
        <f t="shared" si="0"/>
        <v>3.4947815045005992E-2</v>
      </c>
    </row>
    <row r="114" spans="15:26" x14ac:dyDescent="0.25">
      <c r="O114" s="83" t="s">
        <v>116</v>
      </c>
      <c r="P114" s="135" t="s">
        <v>116</v>
      </c>
      <c r="Q114" s="151">
        <f t="shared" si="0"/>
        <v>2.2640548178430642E-2</v>
      </c>
      <c r="R114" s="151">
        <f t="shared" si="0"/>
        <v>2.758228996204104E-2</v>
      </c>
      <c r="S114" s="151">
        <f t="shared" si="0"/>
        <v>4.1310446773162868E-2</v>
      </c>
      <c r="T114" s="151">
        <f t="shared" si="0"/>
        <v>3.2968551463906204E-2</v>
      </c>
      <c r="U114" s="151">
        <f t="shared" si="0"/>
        <v>-4.9418441027289095E-3</v>
      </c>
      <c r="V114" s="151">
        <f t="shared" si="0"/>
        <v>-2.6511207033556805E-2</v>
      </c>
      <c r="W114" s="151">
        <f t="shared" si="0"/>
        <v>1.8473853409160634E-2</v>
      </c>
      <c r="X114" s="151">
        <f t="shared" si="0"/>
        <v>4.0526225399172722E-2</v>
      </c>
      <c r="Y114" s="151">
        <f t="shared" si="0"/>
        <v>1.9961853251538875E-2</v>
      </c>
      <c r="Z114" s="151">
        <f t="shared" si="0"/>
        <v>1.5761238361193586E-2</v>
      </c>
    </row>
    <row r="115" spans="15:26" x14ac:dyDescent="0.25">
      <c r="O115" s="83" t="s">
        <v>116</v>
      </c>
      <c r="P115" s="135" t="s">
        <v>116</v>
      </c>
      <c r="Q115" s="151">
        <f t="shared" si="0"/>
        <v>2.256171625367509E-3</v>
      </c>
      <c r="R115" s="151">
        <f t="shared" si="0"/>
        <v>4.4020470582472049E-2</v>
      </c>
      <c r="S115" s="151">
        <f t="shared" si="0"/>
        <v>3.8254080945942404E-2</v>
      </c>
      <c r="T115" s="151">
        <f t="shared" si="0"/>
        <v>3.0387305515119145E-2</v>
      </c>
      <c r="U115" s="151">
        <f t="shared" si="0"/>
        <v>3.3331173346944798E-2</v>
      </c>
      <c r="V115" s="151">
        <f t="shared" si="0"/>
        <v>-7.5824350022679621E-2</v>
      </c>
      <c r="W115" s="151">
        <f t="shared" si="0"/>
        <v>-3.700763036833532E-4</v>
      </c>
      <c r="X115" s="151">
        <f t="shared" si="0"/>
        <v>2.4831417928239841E-2</v>
      </c>
      <c r="Y115" s="151">
        <f t="shared" si="0"/>
        <v>2.1623881489834851E-2</v>
      </c>
      <c r="Z115" s="151">
        <f t="shared" si="0"/>
        <v>2.8362849374784505E-2</v>
      </c>
    </row>
    <row r="116" spans="15:26" x14ac:dyDescent="0.25">
      <c r="O116" s="83" t="s">
        <v>116</v>
      </c>
      <c r="P116" s="135" t="s">
        <v>116</v>
      </c>
      <c r="Q116" s="151">
        <f>Q108/Q107-1</f>
        <v>1.2746651003701093E-2</v>
      </c>
      <c r="R116" s="151">
        <f t="shared" si="0"/>
        <v>5.0449626474704967E-2</v>
      </c>
      <c r="S116" s="151">
        <f t="shared" si="0"/>
        <v>3.9440688389081879E-2</v>
      </c>
      <c r="T116" s="151">
        <f t="shared" si="0"/>
        <v>4.8492568314220996E-2</v>
      </c>
      <c r="U116" s="151">
        <f t="shared" si="0"/>
        <v>7.8368232003542149E-2</v>
      </c>
      <c r="V116" s="151">
        <f t="shared" si="0"/>
        <v>4.8190133434290905E-2</v>
      </c>
      <c r="W116" s="151">
        <f t="shared" si="0"/>
        <v>3.0830391498196219E-2</v>
      </c>
      <c r="X116" s="151">
        <f t="shared" si="0"/>
        <v>4.6275247238599659E-2</v>
      </c>
      <c r="Y116" s="151">
        <f t="shared" si="0"/>
        <v>3.8388783733010134E-2</v>
      </c>
      <c r="Z116" s="151">
        <f t="shared" si="0"/>
        <v>5.3086822840254788E-2</v>
      </c>
    </row>
    <row r="117" spans="15:26" x14ac:dyDescent="0.25">
      <c r="O117" s="83" t="s">
        <v>117</v>
      </c>
      <c r="P117" s="135" t="str">
        <f>"QTR "&amp;YEAR(P109)&amp;"Q"&amp;(MONTH(P109)/3)</f>
        <v>QTR 2021Q3</v>
      </c>
      <c r="Q117" s="151">
        <f>Q109/Q108-1</f>
        <v>2.0721524327999008E-2</v>
      </c>
      <c r="R117" s="151">
        <f>R109/R108-1</f>
        <v>2.4228912044009565E-2</v>
      </c>
      <c r="S117" s="151">
        <f t="shared" si="0"/>
        <v>2.066225248546405E-2</v>
      </c>
      <c r="T117" s="151">
        <f t="shared" si="0"/>
        <v>1.8219130353775981E-2</v>
      </c>
      <c r="U117" s="151">
        <f>U109/U108-1</f>
        <v>9.1070165133979586E-3</v>
      </c>
      <c r="V117" s="151">
        <f t="shared" si="0"/>
        <v>4.5544916390696244E-2</v>
      </c>
      <c r="W117" s="151">
        <f>W109/W108-1</f>
        <v>2.1509586454358853E-2</v>
      </c>
      <c r="X117" s="151">
        <f t="shared" si="0"/>
        <v>1.8602622939945856E-2</v>
      </c>
      <c r="Y117" s="151">
        <f t="shared" si="0"/>
        <v>1.960456745870176E-2</v>
      </c>
      <c r="Z117" s="151">
        <f t="shared" si="0"/>
        <v>2.4313699451358861E-2</v>
      </c>
    </row>
    <row r="118" spans="15:26" x14ac:dyDescent="0.25">
      <c r="O118" s="81"/>
      <c r="P118" s="81"/>
      <c r="Q118" s="151"/>
      <c r="R118" s="151"/>
      <c r="S118" s="151"/>
      <c r="T118" s="151"/>
      <c r="U118" s="151"/>
      <c r="V118" s="151"/>
      <c r="W118" s="151"/>
      <c r="X118" s="151"/>
      <c r="Y118" s="151"/>
      <c r="Z118" s="151"/>
    </row>
    <row r="119" spans="15:26" x14ac:dyDescent="0.25">
      <c r="O119" s="81"/>
      <c r="P119" s="81"/>
      <c r="Q119" s="151"/>
      <c r="R119" s="151"/>
      <c r="S119" s="151"/>
      <c r="T119" s="151"/>
      <c r="U119" s="151"/>
      <c r="V119" s="151"/>
      <c r="W119" s="151"/>
      <c r="X119" s="151"/>
      <c r="Y119" s="151"/>
      <c r="Z119" s="151"/>
    </row>
    <row r="120" spans="15:26" x14ac:dyDescent="0.25">
      <c r="O120" s="81" t="s">
        <v>118</v>
      </c>
      <c r="P120" s="135" t="s">
        <v>118</v>
      </c>
      <c r="Q120" s="151">
        <f>Q104/Q100-1</f>
        <v>3.95163166336574E-2</v>
      </c>
      <c r="R120" s="151">
        <f t="shared" ref="Q120:Z125" si="1">R104/R100-1</f>
        <v>7.1912587477188206E-2</v>
      </c>
      <c r="S120" s="151">
        <f t="shared" si="1"/>
        <v>-1.7971342112171551E-2</v>
      </c>
      <c r="T120" s="151">
        <f t="shared" si="1"/>
        <v>6.3916038303628353E-2</v>
      </c>
      <c r="U120" s="151">
        <f>U104/U100-1</f>
        <v>0.12730444941685315</v>
      </c>
      <c r="V120" s="151">
        <f t="shared" si="1"/>
        <v>4.5236205535155838E-2</v>
      </c>
      <c r="W120" s="151">
        <f t="shared" si="1"/>
        <v>-4.3356395070136666E-2</v>
      </c>
      <c r="X120" s="151">
        <f t="shared" si="1"/>
        <v>9.845277253945528E-2</v>
      </c>
      <c r="Y120" s="151">
        <f t="shared" si="1"/>
        <v>-2.8517572253103918E-3</v>
      </c>
      <c r="Z120" s="151">
        <f t="shared" si="1"/>
        <v>8.084953264324124E-2</v>
      </c>
    </row>
    <row r="121" spans="15:26" x14ac:dyDescent="0.25">
      <c r="O121" s="81" t="s">
        <v>118</v>
      </c>
      <c r="P121" s="135" t="s">
        <v>118</v>
      </c>
      <c r="Q121" s="151">
        <f t="shared" si="1"/>
        <v>4.3709280709500309E-2</v>
      </c>
      <c r="R121" s="151">
        <f t="shared" si="1"/>
        <v>8.5788619106144104E-2</v>
      </c>
      <c r="S121" s="151">
        <f t="shared" si="1"/>
        <v>-9.8565462873727583E-3</v>
      </c>
      <c r="T121" s="151">
        <f t="shared" si="1"/>
        <v>6.7427073079687538E-2</v>
      </c>
      <c r="U121" s="151">
        <f t="shared" si="1"/>
        <v>0.13985824400562485</v>
      </c>
      <c r="V121" s="151">
        <f>V105/V101-1</f>
        <v>5.4870052840699124E-2</v>
      </c>
      <c r="W121" s="151">
        <f t="shared" si="1"/>
        <v>-4.7934739450575026E-2</v>
      </c>
      <c r="X121" s="151">
        <f t="shared" si="1"/>
        <v>0.11021966984737674</v>
      </c>
      <c r="Y121" s="151">
        <f t="shared" si="1"/>
        <v>-1.1409617052850374E-2</v>
      </c>
      <c r="Z121" s="151">
        <f t="shared" si="1"/>
        <v>9.5134094995204643E-2</v>
      </c>
    </row>
    <row r="122" spans="15:26" x14ac:dyDescent="0.25">
      <c r="O122" s="81" t="s">
        <v>118</v>
      </c>
      <c r="P122" s="135" t="s">
        <v>118</v>
      </c>
      <c r="Q122" s="151">
        <f t="shared" si="1"/>
        <v>5.8646144591602889E-2</v>
      </c>
      <c r="R122" s="151">
        <f t="shared" si="1"/>
        <v>0.10290014082986421</v>
      </c>
      <c r="S122" s="151">
        <f t="shared" si="1"/>
        <v>3.1101032506148929E-2</v>
      </c>
      <c r="T122" s="151">
        <f t="shared" si="1"/>
        <v>9.9869766898415202E-2</v>
      </c>
      <c r="U122" s="151">
        <f t="shared" si="1"/>
        <v>7.6549138342350442E-2</v>
      </c>
      <c r="V122" s="151">
        <f t="shared" si="1"/>
        <v>-2.1141652550272894E-2</v>
      </c>
      <c r="W122" s="151">
        <f t="shared" si="1"/>
        <v>-2.609494738426188E-2</v>
      </c>
      <c r="X122" s="151">
        <f t="shared" si="1"/>
        <v>0.12508672853900582</v>
      </c>
      <c r="Y122" s="151">
        <f t="shared" si="1"/>
        <v>3.8818359911856337E-3</v>
      </c>
      <c r="Z122" s="151">
        <f t="shared" si="1"/>
        <v>8.4927701655087562E-2</v>
      </c>
    </row>
    <row r="123" spans="15:26" x14ac:dyDescent="0.25">
      <c r="O123" s="81" t="s">
        <v>118</v>
      </c>
      <c r="P123" s="135" t="s">
        <v>118</v>
      </c>
      <c r="Q123" s="151">
        <f t="shared" si="1"/>
        <v>5.2949727708281547E-2</v>
      </c>
      <c r="R123" s="151">
        <f t="shared" si="1"/>
        <v>0.12867450541754755</v>
      </c>
      <c r="S123" s="151">
        <f t="shared" si="1"/>
        <v>8.0120542234366487E-2</v>
      </c>
      <c r="T123" s="151">
        <f t="shared" si="1"/>
        <v>0.13096184132418531</v>
      </c>
      <c r="U123" s="151">
        <f t="shared" si="1"/>
        <v>8.0372873176233872E-2</v>
      </c>
      <c r="V123" s="151">
        <f t="shared" si="1"/>
        <v>-0.12586553528076228</v>
      </c>
      <c r="W123" s="151">
        <f t="shared" si="1"/>
        <v>-2.6853428116447975E-2</v>
      </c>
      <c r="X123" s="151">
        <f t="shared" si="1"/>
        <v>0.12649916436356068</v>
      </c>
      <c r="Y123" s="151">
        <f t="shared" si="1"/>
        <v>1.9447221178500174E-2</v>
      </c>
      <c r="Z123" s="151">
        <f t="shared" si="1"/>
        <v>0.10389575633349657</v>
      </c>
    </row>
    <row r="124" spans="15:26" x14ac:dyDescent="0.25">
      <c r="O124" s="81" t="s">
        <v>118</v>
      </c>
      <c r="P124" s="135" t="s">
        <v>118</v>
      </c>
      <c r="Q124" s="151">
        <f t="shared" si="1"/>
        <v>6.1267513346241032E-2</v>
      </c>
      <c r="R124" s="151">
        <f t="shared" si="1"/>
        <v>0.15662932200830504</v>
      </c>
      <c r="S124" s="151">
        <f t="shared" si="1"/>
        <v>0.14281544071881647</v>
      </c>
      <c r="T124" s="151">
        <f t="shared" si="1"/>
        <v>0.16186878685205253</v>
      </c>
      <c r="U124" s="151">
        <f>U108/U104-1</f>
        <v>0.15026596155033323</v>
      </c>
      <c r="V124" s="151">
        <f t="shared" si="1"/>
        <v>-4.8353557228309474E-2</v>
      </c>
      <c r="W124" s="151">
        <f t="shared" si="1"/>
        <v>3.766331494471209E-2</v>
      </c>
      <c r="X124" s="151">
        <f t="shared" si="1"/>
        <v>0.15938089716873804</v>
      </c>
      <c r="Y124" s="151">
        <f t="shared" si="1"/>
        <v>7.7358008048079352E-2</v>
      </c>
      <c r="Z124" s="151">
        <f t="shared" si="1"/>
        <v>0.13846752164230569</v>
      </c>
    </row>
    <row r="125" spans="15:26" x14ac:dyDescent="0.25">
      <c r="O125" s="81" t="s">
        <v>118</v>
      </c>
      <c r="P125" s="135" t="str">
        <f>"Y/Y "&amp;RIGHT(P117,4)</f>
        <v>Y/Y 21Q3</v>
      </c>
      <c r="Q125" s="151">
        <f>Q109/Q105-1</f>
        <v>5.9521652970523808E-2</v>
      </c>
      <c r="R125" s="151">
        <f t="shared" si="1"/>
        <v>0.15424469414476483</v>
      </c>
      <c r="S125" s="151">
        <f t="shared" si="1"/>
        <v>0.14700586523237047</v>
      </c>
      <c r="T125" s="151">
        <f t="shared" si="1"/>
        <v>0.13630314335774751</v>
      </c>
      <c r="U125" s="151">
        <f>U109/U105-1</f>
        <v>0.11890265993912918</v>
      </c>
      <c r="V125" s="151">
        <f t="shared" si="1"/>
        <v>-1.4019695068076987E-2</v>
      </c>
      <c r="W125" s="151">
        <f>W109/W105-1</f>
        <v>7.2059261721370671E-2</v>
      </c>
      <c r="X125" s="151">
        <f t="shared" si="1"/>
        <v>0.13646535977725671</v>
      </c>
      <c r="Y125" s="151">
        <f t="shared" si="1"/>
        <v>0.10323168538811678</v>
      </c>
      <c r="Z125" s="151">
        <f t="shared" si="1"/>
        <v>0.12676973838332017</v>
      </c>
    </row>
    <row r="126" spans="15:26" x14ac:dyDescent="0.25">
      <c r="O126" s="81"/>
      <c r="P126" s="81"/>
      <c r="Q126" s="152"/>
      <c r="R126" s="138"/>
      <c r="S126" s="138"/>
      <c r="T126" s="138"/>
      <c r="U126" s="153"/>
      <c r="V126" s="153"/>
      <c r="W126" s="152"/>
      <c r="X126" s="138"/>
      <c r="Y126" s="138"/>
      <c r="Z126" s="138"/>
    </row>
    <row r="127" spans="15:26" x14ac:dyDescent="0.25">
      <c r="O127" s="81" t="s">
        <v>96</v>
      </c>
      <c r="P127" s="81" t="s">
        <v>96</v>
      </c>
      <c r="Q127" s="152">
        <f>MAX($Q$47:$Q$58)</f>
        <v>174.45174782681801</v>
      </c>
      <c r="R127" s="152">
        <f>MAX($R$47:$R$58)</f>
        <v>179.56739396530199</v>
      </c>
      <c r="S127" s="152">
        <f>MAX($S$47:$S$58)</f>
        <v>199.76226226481199</v>
      </c>
      <c r="T127" s="152">
        <f>MAX($T$47:$T$58)</f>
        <v>197.31145105524999</v>
      </c>
      <c r="U127" s="152">
        <f>MAX($U$47:$U$58)</f>
        <v>221.302728882575</v>
      </c>
      <c r="V127" s="152">
        <f>MAX($V$47:$V$58)</f>
        <v>171.420881593453</v>
      </c>
      <c r="W127" s="152">
        <f>MAX($Q$47:$Q$58)</f>
        <v>174.45174782681801</v>
      </c>
      <c r="X127" s="152">
        <f>MAX($R$47:$R$58)</f>
        <v>179.56739396530199</v>
      </c>
      <c r="Y127" s="152">
        <f>MAX($S$47:$S$58)</f>
        <v>199.76226226481199</v>
      </c>
      <c r="Z127" s="152">
        <f>MAX($Z$47:$Z$58)</f>
        <v>177.076499624001</v>
      </c>
    </row>
    <row r="128" spans="15:26" x14ac:dyDescent="0.25">
      <c r="O128" s="81" t="s">
        <v>97</v>
      </c>
      <c r="P128" s="81" t="s">
        <v>97</v>
      </c>
      <c r="Q128" s="152">
        <f>MIN($Q$59:$Q$70)</f>
        <v>106.54119388681499</v>
      </c>
      <c r="R128" s="152">
        <f>MIN($R$59:$R$70)</f>
        <v>118.424188967026</v>
      </c>
      <c r="S128" s="152">
        <f>MIN($S$59:$S$70)</f>
        <v>130.181719622342</v>
      </c>
      <c r="T128" s="152">
        <f>MIN($T$59:$T$70)</f>
        <v>125.806692907467</v>
      </c>
      <c r="U128" s="152">
        <f>MIN($U$59:$U$70)</f>
        <v>124.875018193298</v>
      </c>
      <c r="V128" s="152">
        <f>MIN($V$59:$V$70)</f>
        <v>96.407306998714702</v>
      </c>
      <c r="W128" s="152">
        <f>MIN($Q$59:$Q$70)</f>
        <v>106.54119388681499</v>
      </c>
      <c r="X128" s="152">
        <f>MIN($R$59:$R$70)</f>
        <v>118.424188967026</v>
      </c>
      <c r="Y128" s="152">
        <f>MIN($S$59:$S$70)</f>
        <v>130.181719622342</v>
      </c>
      <c r="Z128" s="152">
        <f>MIN($T$59:$T$70)</f>
        <v>125.806692907467</v>
      </c>
    </row>
    <row r="129" spans="15:26" x14ac:dyDescent="0.25">
      <c r="O129" s="81" t="s">
        <v>119</v>
      </c>
      <c r="P129" s="81" t="s">
        <v>119</v>
      </c>
      <c r="Q129" s="151">
        <f>Q109/Q127-1</f>
        <v>0.21746529298693562</v>
      </c>
      <c r="R129" s="151">
        <f t="shared" ref="R129:V129" si="2">R109/R127-1</f>
        <v>0.70224919261048391</v>
      </c>
      <c r="S129" s="151">
        <f t="shared" si="2"/>
        <v>0.2620179269789682</v>
      </c>
      <c r="T129" s="151">
        <f t="shared" si="2"/>
        <v>1.1529462806823449</v>
      </c>
      <c r="U129" s="151">
        <f t="shared" si="2"/>
        <v>0.46320315998703121</v>
      </c>
      <c r="V129" s="151">
        <f t="shared" si="2"/>
        <v>0.14608071759596175</v>
      </c>
      <c r="W129" s="151">
        <f>W109/W127-1</f>
        <v>0.20488173067099225</v>
      </c>
      <c r="X129" s="151">
        <f t="shared" ref="X129:Z129" si="3">X109/X127-1</f>
        <v>0.70255388883788794</v>
      </c>
      <c r="Y129" s="151">
        <f t="shared" si="3"/>
        <v>6.4759500476000431E-2</v>
      </c>
      <c r="Z129" s="151">
        <f t="shared" si="3"/>
        <v>0.9704655469562482</v>
      </c>
    </row>
    <row r="130" spans="15:26" x14ac:dyDescent="0.25">
      <c r="O130" s="81" t="s">
        <v>99</v>
      </c>
      <c r="P130" s="81" t="s">
        <v>99</v>
      </c>
      <c r="Q130" s="151">
        <f>Q109/Q128-1</f>
        <v>0.99349134857352284</v>
      </c>
      <c r="R130" s="151">
        <f t="shared" ref="R130:V130" si="4">R109/R128-1</f>
        <v>1.5811318959652256</v>
      </c>
      <c r="S130" s="151">
        <f t="shared" si="4"/>
        <v>0.93655112901735382</v>
      </c>
      <c r="T130" s="151">
        <f t="shared" si="4"/>
        <v>2.3766164968495391</v>
      </c>
      <c r="U130" s="151">
        <f t="shared" si="4"/>
        <v>1.5930795198243728</v>
      </c>
      <c r="V130" s="151">
        <f t="shared" si="4"/>
        <v>1.0378348187879185</v>
      </c>
      <c r="W130" s="151">
        <f>W109/W128-1</f>
        <v>0.9728868822650627</v>
      </c>
      <c r="X130" s="151">
        <f t="shared" ref="X130:Z130" si="5">X109/X128-1</f>
        <v>1.5815939089034883</v>
      </c>
      <c r="Y130" s="151">
        <f t="shared" si="5"/>
        <v>0.63386047749313423</v>
      </c>
      <c r="Z130" s="151">
        <f t="shared" si="5"/>
        <v>1.7734863195342401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9">
    <cfRule type="expression" dxfId="43" priority="8">
      <formula>$Q7=""</formula>
    </cfRule>
  </conditionalFormatting>
  <conditionalFormatting sqref="O90 O92:O109">
    <cfRule type="expression" dxfId="42" priority="6">
      <formula>$O90=""</formula>
    </cfRule>
  </conditionalFormatting>
  <conditionalFormatting sqref="O110 O112:O130 P118 P126:P130">
    <cfRule type="expression" dxfId="22" priority="3">
      <formula>$O110=""</formula>
    </cfRule>
  </conditionalFormatting>
  <conditionalFormatting sqref="P110">
    <cfRule type="expression" dxfId="21" priority="4">
      <formula>$O110=""</formula>
    </cfRule>
  </conditionalFormatting>
  <conditionalFormatting sqref="P119">
    <cfRule type="expression" dxfId="20" priority="5">
      <formula>$O120=""</formula>
    </cfRule>
  </conditionalFormatting>
  <conditionalFormatting sqref="P120:P125">
    <cfRule type="expression" dxfId="19" priority="2">
      <formula>$O120=""</formula>
    </cfRule>
  </conditionalFormatting>
  <conditionalFormatting sqref="P112:P117">
    <cfRule type="expression" dxfId="18" priority="1">
      <formula>$O112=""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56975-1797-43EC-BBDB-537A1A126CD3}">
  <sheetPr codeName="Sheet5"/>
  <dimension ref="A1:V410"/>
  <sheetViews>
    <sheetView topLeftCell="E94" workbookViewId="0">
      <selection activeCell="O125" sqref="O125"/>
    </sheetView>
  </sheetViews>
  <sheetFormatPr defaultColWidth="9.140625" defaultRowHeight="15" x14ac:dyDescent="0.25"/>
  <cols>
    <col min="1" max="6" width="13.7109375" style="37" customWidth="1"/>
    <col min="7" max="7" width="9.5703125" style="37" customWidth="1"/>
    <col min="8" max="13" width="13.7109375" style="37" customWidth="1"/>
    <col min="14" max="14" width="23.85546875" style="42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37"/>
  </cols>
  <sheetData>
    <row r="1" spans="1:22" s="2" customFormat="1" ht="15.95" customHeight="1" x14ac:dyDescent="0.2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5" customHeight="1" x14ac:dyDescent="0.25">
      <c r="O2" s="60"/>
      <c r="P2" s="61"/>
      <c r="Q2" s="61"/>
      <c r="R2" s="62"/>
      <c r="S2" s="60"/>
      <c r="T2" s="61"/>
      <c r="U2" s="61"/>
      <c r="V2" s="62"/>
    </row>
    <row r="3" spans="1:22" s="5" customFormat="1" ht="15.95" customHeight="1" x14ac:dyDescent="0.25">
      <c r="O3" s="60"/>
      <c r="P3" s="61"/>
      <c r="Q3" s="61"/>
      <c r="R3" s="62"/>
      <c r="S3" s="60"/>
      <c r="T3" s="61"/>
      <c r="U3" s="61"/>
      <c r="V3" s="62"/>
    </row>
    <row r="4" spans="1:22" s="66" customFormat="1" ht="15.95" customHeight="1" x14ac:dyDescent="0.25">
      <c r="O4" s="60"/>
      <c r="P4" s="61"/>
      <c r="Q4" s="61"/>
      <c r="R4" s="62"/>
      <c r="S4" s="60"/>
      <c r="T4" s="61"/>
      <c r="U4" s="61"/>
      <c r="V4" s="62"/>
    </row>
    <row r="5" spans="1:22" s="67" customFormat="1" ht="15" customHeight="1" x14ac:dyDescent="0.25">
      <c r="O5" s="130" t="s">
        <v>7</v>
      </c>
      <c r="P5" s="131"/>
      <c r="Q5" s="131"/>
      <c r="R5" s="132"/>
      <c r="S5" s="130" t="s">
        <v>16</v>
      </c>
      <c r="T5" s="131"/>
      <c r="U5" s="131"/>
      <c r="V5" s="132"/>
    </row>
    <row r="6" spans="1:22" s="68" customFormat="1" ht="35.1" customHeight="1" x14ac:dyDescent="0.25">
      <c r="N6" s="69" t="s">
        <v>0</v>
      </c>
      <c r="O6" s="70" t="s">
        <v>17</v>
      </c>
      <c r="P6" s="36" t="s">
        <v>18</v>
      </c>
      <c r="Q6" s="36" t="s">
        <v>19</v>
      </c>
      <c r="R6" s="71" t="s">
        <v>20</v>
      </c>
      <c r="S6" s="70" t="s">
        <v>17</v>
      </c>
      <c r="T6" s="36" t="s">
        <v>18</v>
      </c>
      <c r="U6" s="36" t="s">
        <v>19</v>
      </c>
      <c r="V6" s="71" t="s">
        <v>20</v>
      </c>
    </row>
    <row r="7" spans="1:22" x14ac:dyDescent="0.25">
      <c r="A7" s="123" t="s">
        <v>81</v>
      </c>
      <c r="B7" s="123"/>
      <c r="C7" s="123"/>
      <c r="D7" s="123"/>
      <c r="E7" s="123"/>
      <c r="F7" s="123"/>
      <c r="G7" s="73"/>
      <c r="H7" s="123" t="s">
        <v>82</v>
      </c>
      <c r="I7" s="123"/>
      <c r="J7" s="123"/>
      <c r="K7" s="123"/>
      <c r="L7" s="123"/>
      <c r="M7" s="123"/>
      <c r="N7" s="38">
        <v>35155</v>
      </c>
      <c r="O7" s="74">
        <v>66.312101375474597</v>
      </c>
      <c r="P7" s="20">
        <v>54.726988467647601</v>
      </c>
      <c r="Q7" s="20">
        <v>74.022536549718296</v>
      </c>
      <c r="R7" s="77">
        <v>62.856023010194903</v>
      </c>
      <c r="S7" s="74" t="s">
        <v>15</v>
      </c>
      <c r="T7" s="20" t="s">
        <v>15</v>
      </c>
      <c r="U7" s="20" t="s">
        <v>15</v>
      </c>
      <c r="V7" s="77" t="s">
        <v>15</v>
      </c>
    </row>
    <row r="8" spans="1:22" x14ac:dyDescent="0.25">
      <c r="A8" s="123" t="s">
        <v>74</v>
      </c>
      <c r="B8" s="123"/>
      <c r="C8" s="123"/>
      <c r="D8" s="123"/>
      <c r="E8" s="123"/>
      <c r="F8" s="123"/>
      <c r="H8" s="123" t="s">
        <v>74</v>
      </c>
      <c r="I8" s="123"/>
      <c r="J8" s="123"/>
      <c r="K8" s="123"/>
      <c r="L8" s="123"/>
      <c r="M8" s="123"/>
      <c r="N8" s="38">
        <v>35246</v>
      </c>
      <c r="O8" s="74">
        <v>67.066371451691197</v>
      </c>
      <c r="P8" s="20">
        <v>53.458748225856297</v>
      </c>
      <c r="Q8" s="20">
        <v>73.7619184573647</v>
      </c>
      <c r="R8" s="77">
        <v>64.767087380758895</v>
      </c>
      <c r="S8" s="74" t="s">
        <v>15</v>
      </c>
      <c r="T8" s="20" t="s">
        <v>15</v>
      </c>
      <c r="U8" s="20" t="s">
        <v>15</v>
      </c>
      <c r="V8" s="77" t="s">
        <v>15</v>
      </c>
    </row>
    <row r="9" spans="1:22" x14ac:dyDescent="0.25">
      <c r="N9" s="38">
        <v>35338</v>
      </c>
      <c r="O9" s="74">
        <v>70.283981627814896</v>
      </c>
      <c r="P9" s="20">
        <v>55.816949602321003</v>
      </c>
      <c r="Q9" s="20">
        <v>76.924570927041998</v>
      </c>
      <c r="R9" s="77">
        <v>66.914703527196707</v>
      </c>
      <c r="S9" s="74" t="s">
        <v>15</v>
      </c>
      <c r="T9" s="20" t="s">
        <v>15</v>
      </c>
      <c r="U9" s="20" t="s">
        <v>15</v>
      </c>
      <c r="V9" s="77" t="s">
        <v>15</v>
      </c>
    </row>
    <row r="10" spans="1:22" x14ac:dyDescent="0.25">
      <c r="N10" s="38">
        <v>35430</v>
      </c>
      <c r="O10" s="74">
        <v>72.032952029513595</v>
      </c>
      <c r="P10" s="20">
        <v>62.705658657845802</v>
      </c>
      <c r="Q10" s="20">
        <v>82.2499644123248</v>
      </c>
      <c r="R10" s="77">
        <v>67.296086926358498</v>
      </c>
      <c r="S10" s="74" t="s">
        <v>15</v>
      </c>
      <c r="T10" s="20" t="s">
        <v>15</v>
      </c>
      <c r="U10" s="20" t="s">
        <v>15</v>
      </c>
      <c r="V10" s="77" t="s">
        <v>15</v>
      </c>
    </row>
    <row r="11" spans="1:22" x14ac:dyDescent="0.25">
      <c r="N11" s="38">
        <v>35520</v>
      </c>
      <c r="O11" s="74">
        <v>71.467959861153005</v>
      </c>
      <c r="P11" s="20">
        <v>66.618264699887305</v>
      </c>
      <c r="Q11" s="20">
        <v>84.787555552070401</v>
      </c>
      <c r="R11" s="77">
        <v>67.957268610933298</v>
      </c>
      <c r="S11" s="74" t="s">
        <v>15</v>
      </c>
      <c r="T11" s="20" t="s">
        <v>15</v>
      </c>
      <c r="U11" s="20" t="s">
        <v>15</v>
      </c>
      <c r="V11" s="77" t="s">
        <v>15</v>
      </c>
    </row>
    <row r="12" spans="1:22" x14ac:dyDescent="0.25">
      <c r="N12" s="38">
        <v>35611</v>
      </c>
      <c r="O12" s="74">
        <v>72.030183023329101</v>
      </c>
      <c r="P12" s="20">
        <v>67.052813264629904</v>
      </c>
      <c r="Q12" s="20">
        <v>85.994702927661805</v>
      </c>
      <c r="R12" s="77">
        <v>70.044240598756801</v>
      </c>
      <c r="S12" s="74" t="s">
        <v>15</v>
      </c>
      <c r="T12" s="20" t="s">
        <v>15</v>
      </c>
      <c r="U12" s="20" t="s">
        <v>15</v>
      </c>
      <c r="V12" s="77" t="s">
        <v>15</v>
      </c>
    </row>
    <row r="13" spans="1:22" x14ac:dyDescent="0.25">
      <c r="N13" s="38">
        <v>35703</v>
      </c>
      <c r="O13" s="74">
        <v>72.4530560465181</v>
      </c>
      <c r="P13" s="20">
        <v>71.101659343785798</v>
      </c>
      <c r="Q13" s="20">
        <v>87.182768549783404</v>
      </c>
      <c r="R13" s="77">
        <v>74.022183013470993</v>
      </c>
      <c r="S13" s="74" t="s">
        <v>15</v>
      </c>
      <c r="T13" s="20" t="s">
        <v>15</v>
      </c>
      <c r="U13" s="20" t="s">
        <v>15</v>
      </c>
      <c r="V13" s="77" t="s">
        <v>15</v>
      </c>
    </row>
    <row r="14" spans="1:22" x14ac:dyDescent="0.25">
      <c r="N14" s="38">
        <v>35795</v>
      </c>
      <c r="O14" s="74">
        <v>73.173237148709504</v>
      </c>
      <c r="P14" s="20">
        <v>76.941389993927899</v>
      </c>
      <c r="Q14" s="20">
        <v>88.269285674889005</v>
      </c>
      <c r="R14" s="77">
        <v>77.273835366922697</v>
      </c>
      <c r="S14" s="74" t="s">
        <v>15</v>
      </c>
      <c r="T14" s="20" t="s">
        <v>15</v>
      </c>
      <c r="U14" s="20" t="s">
        <v>15</v>
      </c>
      <c r="V14" s="77" t="s">
        <v>15</v>
      </c>
    </row>
    <row r="15" spans="1:22" x14ac:dyDescent="0.25">
      <c r="N15" s="38">
        <v>35885</v>
      </c>
      <c r="O15" s="74">
        <v>75.323041047814499</v>
      </c>
      <c r="P15" s="20">
        <v>77.783782331169604</v>
      </c>
      <c r="Q15" s="20">
        <v>88.184943217403699</v>
      </c>
      <c r="R15" s="77">
        <v>78.217587088019201</v>
      </c>
      <c r="S15" s="74" t="s">
        <v>15</v>
      </c>
      <c r="T15" s="20" t="s">
        <v>15</v>
      </c>
      <c r="U15" s="20" t="s">
        <v>15</v>
      </c>
      <c r="V15" s="77" t="s">
        <v>15</v>
      </c>
    </row>
    <row r="16" spans="1:22" x14ac:dyDescent="0.25">
      <c r="N16" s="38">
        <v>35976</v>
      </c>
      <c r="O16" s="74">
        <v>78.107891751117904</v>
      </c>
      <c r="P16" s="20">
        <v>78.177081818005703</v>
      </c>
      <c r="Q16" s="20">
        <v>85.572790445677398</v>
      </c>
      <c r="R16" s="77">
        <v>79.432125193354494</v>
      </c>
      <c r="S16" s="74" t="s">
        <v>15</v>
      </c>
      <c r="T16" s="20" t="s">
        <v>15</v>
      </c>
      <c r="U16" s="20" t="s">
        <v>15</v>
      </c>
      <c r="V16" s="77" t="s">
        <v>15</v>
      </c>
    </row>
    <row r="17" spans="14:22" x14ac:dyDescent="0.25">
      <c r="N17" s="38">
        <v>36068</v>
      </c>
      <c r="O17" s="74">
        <v>78.290880687740696</v>
      </c>
      <c r="P17" s="20">
        <v>82.964808264140501</v>
      </c>
      <c r="Q17" s="20">
        <v>84.968676119217804</v>
      </c>
      <c r="R17" s="77">
        <v>81.4951071120867</v>
      </c>
      <c r="S17" s="74" t="s">
        <v>15</v>
      </c>
      <c r="T17" s="20" t="s">
        <v>15</v>
      </c>
      <c r="U17" s="20" t="s">
        <v>15</v>
      </c>
      <c r="V17" s="77" t="s">
        <v>15</v>
      </c>
    </row>
    <row r="18" spans="14:22" x14ac:dyDescent="0.25">
      <c r="N18" s="38">
        <v>36160</v>
      </c>
      <c r="O18" s="74">
        <v>77.855727345755795</v>
      </c>
      <c r="P18" s="20">
        <v>87.852751003681703</v>
      </c>
      <c r="Q18" s="20">
        <v>88.011336267693494</v>
      </c>
      <c r="R18" s="77">
        <v>83.431923296206094</v>
      </c>
      <c r="S18" s="74" t="s">
        <v>15</v>
      </c>
      <c r="T18" s="20" t="s">
        <v>15</v>
      </c>
      <c r="U18" s="20" t="s">
        <v>15</v>
      </c>
      <c r="V18" s="77" t="s">
        <v>15</v>
      </c>
    </row>
    <row r="19" spans="14:22" x14ac:dyDescent="0.25">
      <c r="N19" s="38">
        <v>36250</v>
      </c>
      <c r="O19" s="74">
        <v>82.627786435027502</v>
      </c>
      <c r="P19" s="20">
        <v>88.699635757917605</v>
      </c>
      <c r="Q19" s="20">
        <v>90.039031725187598</v>
      </c>
      <c r="R19" s="77">
        <v>85.030535610238402</v>
      </c>
      <c r="S19" s="74" t="s">
        <v>15</v>
      </c>
      <c r="T19" s="20" t="s">
        <v>15</v>
      </c>
      <c r="U19" s="20" t="s">
        <v>15</v>
      </c>
      <c r="V19" s="77" t="s">
        <v>15</v>
      </c>
    </row>
    <row r="20" spans="14:22" x14ac:dyDescent="0.25">
      <c r="N20" s="38">
        <v>36341</v>
      </c>
      <c r="O20" s="74">
        <v>91.385778604857293</v>
      </c>
      <c r="P20" s="20">
        <v>88.206543706044798</v>
      </c>
      <c r="Q20" s="20">
        <v>91.337932848184195</v>
      </c>
      <c r="R20" s="77">
        <v>86.194017064144404</v>
      </c>
      <c r="S20" s="74" t="s">
        <v>15</v>
      </c>
      <c r="T20" s="20" t="s">
        <v>15</v>
      </c>
      <c r="U20" s="20" t="s">
        <v>15</v>
      </c>
      <c r="V20" s="77" t="s">
        <v>15</v>
      </c>
    </row>
    <row r="21" spans="14:22" x14ac:dyDescent="0.25">
      <c r="N21" s="38">
        <v>36433</v>
      </c>
      <c r="O21" s="74">
        <v>94.650864681739606</v>
      </c>
      <c r="P21" s="20">
        <v>88.343100110452895</v>
      </c>
      <c r="Q21" s="20">
        <v>92.944335746747598</v>
      </c>
      <c r="R21" s="77">
        <v>87.996600654781602</v>
      </c>
      <c r="S21" s="74" t="s">
        <v>15</v>
      </c>
      <c r="T21" s="20" t="s">
        <v>15</v>
      </c>
      <c r="U21" s="20" t="s">
        <v>15</v>
      </c>
      <c r="V21" s="77" t="s">
        <v>15</v>
      </c>
    </row>
    <row r="22" spans="14:22" x14ac:dyDescent="0.25">
      <c r="N22" s="38">
        <v>36525</v>
      </c>
      <c r="O22" s="74">
        <v>92.590055988020893</v>
      </c>
      <c r="P22" s="20">
        <v>90.489597219087898</v>
      </c>
      <c r="Q22" s="20">
        <v>93.926039205555597</v>
      </c>
      <c r="R22" s="77">
        <v>91.022403894849703</v>
      </c>
      <c r="S22" s="74" t="s">
        <v>15</v>
      </c>
      <c r="T22" s="20" t="s">
        <v>15</v>
      </c>
      <c r="U22" s="20" t="s">
        <v>15</v>
      </c>
      <c r="V22" s="77" t="s">
        <v>15</v>
      </c>
    </row>
    <row r="23" spans="14:22" x14ac:dyDescent="0.25">
      <c r="N23" s="38">
        <v>36616</v>
      </c>
      <c r="O23" s="74">
        <v>94.208920616759599</v>
      </c>
      <c r="P23" s="20">
        <v>94.7908520295952</v>
      </c>
      <c r="Q23" s="20">
        <v>95.644972495063101</v>
      </c>
      <c r="R23" s="77">
        <v>94.7221746601371</v>
      </c>
      <c r="S23" s="74">
        <v>100.359330645894</v>
      </c>
      <c r="T23" s="20">
        <v>75.1537294179886</v>
      </c>
      <c r="U23" s="20">
        <v>98.9022193531667</v>
      </c>
      <c r="V23" s="77">
        <v>90.7760535645277</v>
      </c>
    </row>
    <row r="24" spans="14:22" x14ac:dyDescent="0.25">
      <c r="N24" s="38">
        <v>36707</v>
      </c>
      <c r="O24" s="74">
        <v>99.314401166253006</v>
      </c>
      <c r="P24" s="20">
        <v>100.215066627143</v>
      </c>
      <c r="Q24" s="20">
        <v>98.822543933380302</v>
      </c>
      <c r="R24" s="77">
        <v>98.418829418779396</v>
      </c>
      <c r="S24" s="74">
        <v>99.757632993237195</v>
      </c>
      <c r="T24" s="20">
        <v>83.595547651477006</v>
      </c>
      <c r="U24" s="20">
        <v>98.659134297999302</v>
      </c>
      <c r="V24" s="77">
        <v>94.715036653228907</v>
      </c>
    </row>
    <row r="25" spans="14:22" x14ac:dyDescent="0.25">
      <c r="N25" s="38">
        <v>36799</v>
      </c>
      <c r="O25" s="74">
        <v>101.49605569914701</v>
      </c>
      <c r="P25" s="20">
        <v>100.720896662939</v>
      </c>
      <c r="Q25" s="20">
        <v>100.497847232429</v>
      </c>
      <c r="R25" s="77">
        <v>99.631324260182595</v>
      </c>
      <c r="S25" s="74">
        <v>100.356039254629</v>
      </c>
      <c r="T25" s="20">
        <v>96.365928587734999</v>
      </c>
      <c r="U25" s="20">
        <v>99.0647172882219</v>
      </c>
      <c r="V25" s="77">
        <v>97.900442494037904</v>
      </c>
    </row>
    <row r="26" spans="14:22" x14ac:dyDescent="0.25">
      <c r="N26" s="38">
        <v>36891</v>
      </c>
      <c r="O26" s="74">
        <v>100</v>
      </c>
      <c r="P26" s="20">
        <v>100</v>
      </c>
      <c r="Q26" s="20">
        <v>100</v>
      </c>
      <c r="R26" s="77">
        <v>100</v>
      </c>
      <c r="S26" s="74">
        <v>100</v>
      </c>
      <c r="T26" s="20">
        <v>100</v>
      </c>
      <c r="U26" s="20">
        <v>100</v>
      </c>
      <c r="V26" s="77">
        <v>100</v>
      </c>
    </row>
    <row r="27" spans="14:22" x14ac:dyDescent="0.25">
      <c r="N27" s="38">
        <v>36981</v>
      </c>
      <c r="O27" s="74">
        <v>101.56788487489401</v>
      </c>
      <c r="P27" s="20">
        <v>103.46789177516899</v>
      </c>
      <c r="Q27" s="20">
        <v>99.655113741191599</v>
      </c>
      <c r="R27" s="77">
        <v>102.350682648938</v>
      </c>
      <c r="S27" s="74">
        <v>100.54313723672399</v>
      </c>
      <c r="T27" s="20">
        <v>102.85107080608</v>
      </c>
      <c r="U27" s="20">
        <v>100.75767787902301</v>
      </c>
      <c r="V27" s="77">
        <v>99.836701260669003</v>
      </c>
    </row>
    <row r="28" spans="14:22" x14ac:dyDescent="0.25">
      <c r="N28" s="38">
        <v>37072</v>
      </c>
      <c r="O28" s="74">
        <v>107.184336649638</v>
      </c>
      <c r="P28" s="20">
        <v>102.818566324293</v>
      </c>
      <c r="Q28" s="20">
        <v>101.28796990168701</v>
      </c>
      <c r="R28" s="77">
        <v>105.252826095375</v>
      </c>
      <c r="S28" s="74">
        <v>106.13783150974901</v>
      </c>
      <c r="T28" s="20">
        <v>107.529321947696</v>
      </c>
      <c r="U28" s="20">
        <v>100.141611987272</v>
      </c>
      <c r="V28" s="77">
        <v>98.468625317794903</v>
      </c>
    </row>
    <row r="29" spans="14:22" x14ac:dyDescent="0.25">
      <c r="N29" s="38">
        <v>37164</v>
      </c>
      <c r="O29" s="74">
        <v>109.634099291244</v>
      </c>
      <c r="P29" s="20">
        <v>99.8999024629518</v>
      </c>
      <c r="Q29" s="20">
        <v>105.177597704147</v>
      </c>
      <c r="R29" s="77">
        <v>105.94418008933501</v>
      </c>
      <c r="S29" s="74">
        <v>110.99197456792599</v>
      </c>
      <c r="T29" s="20">
        <v>105.77336519885201</v>
      </c>
      <c r="U29" s="20">
        <v>98.625620730893999</v>
      </c>
      <c r="V29" s="77">
        <v>98.067226444540196</v>
      </c>
    </row>
    <row r="30" spans="14:22" x14ac:dyDescent="0.25">
      <c r="N30" s="38">
        <v>37256</v>
      </c>
      <c r="O30" s="74">
        <v>108.292232386178</v>
      </c>
      <c r="P30" s="20">
        <v>102.854035465866</v>
      </c>
      <c r="Q30" s="20">
        <v>107.704231280079</v>
      </c>
      <c r="R30" s="77">
        <v>106.08598020040399</v>
      </c>
      <c r="S30" s="74">
        <v>110.63422069590899</v>
      </c>
      <c r="T30" s="20">
        <v>101.47234902305399</v>
      </c>
      <c r="U30" s="20">
        <v>99.483348865084693</v>
      </c>
      <c r="V30" s="77">
        <v>98.532332085057703</v>
      </c>
    </row>
    <row r="31" spans="14:22" x14ac:dyDescent="0.25">
      <c r="N31" s="38">
        <v>37346</v>
      </c>
      <c r="O31" s="74">
        <v>109.669347330313</v>
      </c>
      <c r="P31" s="20">
        <v>109.42278770777899</v>
      </c>
      <c r="Q31" s="20">
        <v>107.612595881282</v>
      </c>
      <c r="R31" s="77">
        <v>108.376625680106</v>
      </c>
      <c r="S31" s="74">
        <v>109.500291492991</v>
      </c>
      <c r="T31" s="20">
        <v>102.34990228434501</v>
      </c>
      <c r="U31" s="20">
        <v>102.627318295221</v>
      </c>
      <c r="V31" s="77">
        <v>99.468387459330003</v>
      </c>
    </row>
    <row r="32" spans="14:22" x14ac:dyDescent="0.25">
      <c r="N32" s="38">
        <v>37437</v>
      </c>
      <c r="O32" s="74">
        <v>114.651650854092</v>
      </c>
      <c r="P32" s="20">
        <v>114.85246602641099</v>
      </c>
      <c r="Q32" s="20">
        <v>108.237076611188</v>
      </c>
      <c r="R32" s="77">
        <v>112.35358643663299</v>
      </c>
      <c r="S32" s="74">
        <v>109.09946157144699</v>
      </c>
      <c r="T32" s="20">
        <v>106.37748555786401</v>
      </c>
      <c r="U32" s="20">
        <v>104.43034353378999</v>
      </c>
      <c r="V32" s="77">
        <v>99.830324714327404</v>
      </c>
    </row>
    <row r="33" spans="1:22" x14ac:dyDescent="0.25">
      <c r="N33" s="38">
        <v>37529</v>
      </c>
      <c r="O33" s="74">
        <v>118.42107981485201</v>
      </c>
      <c r="P33" s="20">
        <v>116.846546793752</v>
      </c>
      <c r="Q33" s="20">
        <v>112.079435958842</v>
      </c>
      <c r="R33" s="77">
        <v>116.342432839285</v>
      </c>
      <c r="S33" s="74">
        <v>113.77284387640501</v>
      </c>
      <c r="T33" s="20">
        <v>105.78016821625199</v>
      </c>
      <c r="U33" s="20">
        <v>105.542532514134</v>
      </c>
      <c r="V33" s="77">
        <v>100.756598990367</v>
      </c>
    </row>
    <row r="34" spans="1:22" x14ac:dyDescent="0.25">
      <c r="N34" s="38">
        <v>37621</v>
      </c>
      <c r="O34" s="74">
        <v>118.393320247299</v>
      </c>
      <c r="P34" s="20">
        <v>117.9153742867</v>
      </c>
      <c r="Q34" s="20">
        <v>116.98651256173601</v>
      </c>
      <c r="R34" s="77">
        <v>118.828263250766</v>
      </c>
      <c r="S34" s="74">
        <v>120.53703499092801</v>
      </c>
      <c r="T34" s="20">
        <v>102.99034763463</v>
      </c>
      <c r="U34" s="20">
        <v>108.409422525938</v>
      </c>
      <c r="V34" s="77">
        <v>103.38943400217801</v>
      </c>
    </row>
    <row r="35" spans="1:22" x14ac:dyDescent="0.25">
      <c r="N35" s="38">
        <v>37711</v>
      </c>
      <c r="O35" s="74">
        <v>119.507365866049</v>
      </c>
      <c r="P35" s="20">
        <v>121.61988322787499</v>
      </c>
      <c r="Q35" s="20">
        <v>119.57256620391</v>
      </c>
      <c r="R35" s="77">
        <v>121.75038899165</v>
      </c>
      <c r="S35" s="74">
        <v>117.145244463574</v>
      </c>
      <c r="T35" s="20">
        <v>105.938859441576</v>
      </c>
      <c r="U35" s="20">
        <v>112.114163157991</v>
      </c>
      <c r="V35" s="77">
        <v>106.387946978092</v>
      </c>
    </row>
    <row r="36" spans="1:22" x14ac:dyDescent="0.25">
      <c r="N36" s="38">
        <v>37802</v>
      </c>
      <c r="O36" s="74">
        <v>122.723412757118</v>
      </c>
      <c r="P36" s="20">
        <v>127.318171291624</v>
      </c>
      <c r="Q36" s="20">
        <v>119.153120535319</v>
      </c>
      <c r="R36" s="77">
        <v>125.836615680861</v>
      </c>
      <c r="S36" s="74">
        <v>111.128739865763</v>
      </c>
      <c r="T36" s="20">
        <v>106.197096142181</v>
      </c>
      <c r="U36" s="20">
        <v>113.75478220182301</v>
      </c>
      <c r="V36" s="77">
        <v>109.40277315486701</v>
      </c>
    </row>
    <row r="37" spans="1:22" x14ac:dyDescent="0.25">
      <c r="N37" s="38">
        <v>37894</v>
      </c>
      <c r="O37" s="74">
        <v>125.022215957763</v>
      </c>
      <c r="P37" s="20">
        <v>132.687850444357</v>
      </c>
      <c r="Q37" s="20">
        <v>121.002886019317</v>
      </c>
      <c r="R37" s="77">
        <v>128.977208076815</v>
      </c>
      <c r="S37" s="74">
        <v>115.154147199429</v>
      </c>
      <c r="T37" s="20">
        <v>102.477171296931</v>
      </c>
      <c r="U37" s="20">
        <v>112.499587962755</v>
      </c>
      <c r="V37" s="77">
        <v>110.242663367858</v>
      </c>
    </row>
    <row r="38" spans="1:22" x14ac:dyDescent="0.25">
      <c r="A38" s="84"/>
      <c r="N38" s="38">
        <v>37986</v>
      </c>
      <c r="O38" s="74">
        <v>127.604765449376</v>
      </c>
      <c r="P38" s="20">
        <v>136.77016850453001</v>
      </c>
      <c r="Q38" s="20">
        <v>127.385532515191</v>
      </c>
      <c r="R38" s="77">
        <v>132.12097773689601</v>
      </c>
      <c r="S38" s="74">
        <v>124.295850060099</v>
      </c>
      <c r="T38" s="20">
        <v>106.890720643083</v>
      </c>
      <c r="U38" s="20">
        <v>112.783257178501</v>
      </c>
      <c r="V38" s="77">
        <v>110.41813630645299</v>
      </c>
    </row>
    <row r="39" spans="1:22" x14ac:dyDescent="0.25">
      <c r="N39" s="38">
        <v>38077</v>
      </c>
      <c r="O39" s="74">
        <v>132.16402129286701</v>
      </c>
      <c r="P39" s="20">
        <v>141.53015246218101</v>
      </c>
      <c r="Q39" s="20">
        <v>134.79399986852101</v>
      </c>
      <c r="R39" s="77">
        <v>138.93018061553599</v>
      </c>
      <c r="S39" s="74">
        <v>119.090470615039</v>
      </c>
      <c r="T39" s="20">
        <v>119.59640680184501</v>
      </c>
      <c r="U39" s="20">
        <v>116.81488215138501</v>
      </c>
      <c r="V39" s="77">
        <v>114.747268141942</v>
      </c>
    </row>
    <row r="40" spans="1:22" x14ac:dyDescent="0.25">
      <c r="N40" s="38">
        <v>38168</v>
      </c>
      <c r="O40" s="74">
        <v>135.14740841039099</v>
      </c>
      <c r="P40" s="20">
        <v>146.18906523968701</v>
      </c>
      <c r="Q40" s="20">
        <v>140.877256395746</v>
      </c>
      <c r="R40" s="77">
        <v>148.094972685291</v>
      </c>
      <c r="S40" s="74">
        <v>112.97750162181801</v>
      </c>
      <c r="T40" s="20">
        <v>126.437644175107</v>
      </c>
      <c r="U40" s="20">
        <v>123.328767017589</v>
      </c>
      <c r="V40" s="77">
        <v>121.532063244366</v>
      </c>
    </row>
    <row r="41" spans="1:22" x14ac:dyDescent="0.25">
      <c r="N41" s="38">
        <v>38260</v>
      </c>
      <c r="O41" s="74">
        <v>135.21612907468401</v>
      </c>
      <c r="P41" s="20">
        <v>150.05939336596501</v>
      </c>
      <c r="Q41" s="20">
        <v>144.22591248171099</v>
      </c>
      <c r="R41" s="77">
        <v>151.64988282609201</v>
      </c>
      <c r="S41" s="74">
        <v>121.662363790318</v>
      </c>
      <c r="T41" s="20">
        <v>125.306586129734</v>
      </c>
      <c r="U41" s="20">
        <v>129.601591947776</v>
      </c>
      <c r="V41" s="77">
        <v>125.998126845085</v>
      </c>
    </row>
    <row r="42" spans="1:22" x14ac:dyDescent="0.25">
      <c r="N42" s="38">
        <v>38352</v>
      </c>
      <c r="O42" s="74">
        <v>136.087780511689</v>
      </c>
      <c r="P42" s="20">
        <v>155.250350070378</v>
      </c>
      <c r="Q42" s="20">
        <v>149.19639677682801</v>
      </c>
      <c r="R42" s="77">
        <v>152.81679010225</v>
      </c>
      <c r="S42" s="74">
        <v>129.09247995990501</v>
      </c>
      <c r="T42" s="20">
        <v>129.19768463089301</v>
      </c>
      <c r="U42" s="20">
        <v>133.86911246266999</v>
      </c>
      <c r="V42" s="77">
        <v>127.66663632791</v>
      </c>
    </row>
    <row r="43" spans="1:22" x14ac:dyDescent="0.25">
      <c r="N43" s="38">
        <v>38442</v>
      </c>
      <c r="O43" s="74">
        <v>139.958852505766</v>
      </c>
      <c r="P43" s="20">
        <v>164.09940411331999</v>
      </c>
      <c r="Q43" s="20">
        <v>159.79597603100501</v>
      </c>
      <c r="R43" s="77">
        <v>160.542349295544</v>
      </c>
      <c r="S43" s="74">
        <v>131.11630031607899</v>
      </c>
      <c r="T43" s="20">
        <v>136.43464487598101</v>
      </c>
      <c r="U43" s="20">
        <v>138.08931793355001</v>
      </c>
      <c r="V43" s="77">
        <v>130.47031297062301</v>
      </c>
    </row>
    <row r="44" spans="1:22" x14ac:dyDescent="0.25">
      <c r="N44" s="38">
        <v>38533</v>
      </c>
      <c r="O44" s="74">
        <v>145.19512948426501</v>
      </c>
      <c r="P44" s="20">
        <v>174.359379583324</v>
      </c>
      <c r="Q44" s="20">
        <v>171.96324705710001</v>
      </c>
      <c r="R44" s="77">
        <v>171.33633591906201</v>
      </c>
      <c r="S44" s="74">
        <v>132.152489530824</v>
      </c>
      <c r="T44" s="20">
        <v>136.82513535066499</v>
      </c>
      <c r="U44" s="20">
        <v>145.302148548849</v>
      </c>
      <c r="V44" s="77">
        <v>135.67287676133401</v>
      </c>
    </row>
    <row r="45" spans="1:22" x14ac:dyDescent="0.25">
      <c r="N45" s="38">
        <v>38625</v>
      </c>
      <c r="O45" s="74">
        <v>147.733255403681</v>
      </c>
      <c r="P45" s="20">
        <v>177.38485092126999</v>
      </c>
      <c r="Q45" s="20">
        <v>174.800516708922</v>
      </c>
      <c r="R45" s="77">
        <v>176.11748488548301</v>
      </c>
      <c r="S45" s="74">
        <v>131.06878035374999</v>
      </c>
      <c r="T45" s="20">
        <v>139.582400478956</v>
      </c>
      <c r="U45" s="20">
        <v>154.65838680523501</v>
      </c>
      <c r="V45" s="77">
        <v>141.26942980269601</v>
      </c>
    </row>
    <row r="46" spans="1:22" x14ac:dyDescent="0.25">
      <c r="N46" s="38">
        <v>38717</v>
      </c>
      <c r="O46" s="74">
        <v>147.74739111584501</v>
      </c>
      <c r="P46" s="20">
        <v>178.612754492721</v>
      </c>
      <c r="Q46" s="20">
        <v>174.007734536974</v>
      </c>
      <c r="R46" s="77">
        <v>176.95898636698601</v>
      </c>
      <c r="S46" s="74">
        <v>130.09023421726499</v>
      </c>
      <c r="T46" s="20">
        <v>150.01802406971299</v>
      </c>
      <c r="U46" s="20">
        <v>158.70275337883101</v>
      </c>
      <c r="V46" s="77">
        <v>146.794996910213</v>
      </c>
    </row>
    <row r="47" spans="1:22" x14ac:dyDescent="0.25">
      <c r="N47" s="38">
        <v>38807</v>
      </c>
      <c r="O47" s="74">
        <v>146.55562377765801</v>
      </c>
      <c r="P47" s="20">
        <v>184.374944353085</v>
      </c>
      <c r="Q47" s="20">
        <v>178.33019014176801</v>
      </c>
      <c r="R47" s="77">
        <v>181.101444911556</v>
      </c>
      <c r="S47" s="74">
        <v>132.35902772431101</v>
      </c>
      <c r="T47" s="20">
        <v>157.31745992309101</v>
      </c>
      <c r="U47" s="20">
        <v>158.36197401737999</v>
      </c>
      <c r="V47" s="77">
        <v>151.54741517243599</v>
      </c>
    </row>
    <row r="48" spans="1:22" x14ac:dyDescent="0.25">
      <c r="N48" s="38">
        <v>38898</v>
      </c>
      <c r="O48" s="74">
        <v>143.56235827111701</v>
      </c>
      <c r="P48" s="20">
        <v>187.16706246180399</v>
      </c>
      <c r="Q48" s="20">
        <v>179.31330421810699</v>
      </c>
      <c r="R48" s="77">
        <v>186.31624740349201</v>
      </c>
      <c r="S48" s="74">
        <v>136.36835802699699</v>
      </c>
      <c r="T48" s="20">
        <v>165.133825132477</v>
      </c>
      <c r="U48" s="20">
        <v>159.81339123780799</v>
      </c>
      <c r="V48" s="77">
        <v>154.10741931477301</v>
      </c>
    </row>
    <row r="49" spans="14:22" x14ac:dyDescent="0.25">
      <c r="N49" s="38">
        <v>38990</v>
      </c>
      <c r="O49" s="74">
        <v>143.54086233692101</v>
      </c>
      <c r="P49" s="20">
        <v>185.16415289571199</v>
      </c>
      <c r="Q49" s="20">
        <v>174.143874323425</v>
      </c>
      <c r="R49" s="77">
        <v>187.91275535878299</v>
      </c>
      <c r="S49" s="74">
        <v>138.039918179381</v>
      </c>
      <c r="T49" s="20">
        <v>178.27668734386799</v>
      </c>
      <c r="U49" s="20">
        <v>159.65156086909499</v>
      </c>
      <c r="V49" s="77">
        <v>156.38534757010299</v>
      </c>
    </row>
    <row r="50" spans="14:22" x14ac:dyDescent="0.25">
      <c r="N50" s="38">
        <v>39082</v>
      </c>
      <c r="O50" s="74">
        <v>145.79116123870699</v>
      </c>
      <c r="P50" s="20">
        <v>186.75950269129899</v>
      </c>
      <c r="Q50" s="20">
        <v>173.391603293213</v>
      </c>
      <c r="R50" s="77">
        <v>188.79473765793799</v>
      </c>
      <c r="S50" s="74">
        <v>140.70703769797299</v>
      </c>
      <c r="T50" s="20">
        <v>189.21476109220001</v>
      </c>
      <c r="U50" s="20">
        <v>159.38619727591299</v>
      </c>
      <c r="V50" s="77">
        <v>160.69070465283201</v>
      </c>
    </row>
    <row r="51" spans="14:22" x14ac:dyDescent="0.25">
      <c r="N51" s="38">
        <v>39172</v>
      </c>
      <c r="O51" s="74">
        <v>144.690384220223</v>
      </c>
      <c r="P51" s="20">
        <v>194.951489347322</v>
      </c>
      <c r="Q51" s="20">
        <v>180.52355945090801</v>
      </c>
      <c r="R51" s="77">
        <v>194.03887025632201</v>
      </c>
      <c r="S51" s="74">
        <v>145.09123121048401</v>
      </c>
      <c r="T51" s="20">
        <v>192.49481710764499</v>
      </c>
      <c r="U51" s="20">
        <v>162.73082211414001</v>
      </c>
      <c r="V51" s="77">
        <v>166.996710128545</v>
      </c>
    </row>
    <row r="52" spans="14:22" x14ac:dyDescent="0.25">
      <c r="N52" s="38">
        <v>39263</v>
      </c>
      <c r="O52" s="74">
        <v>141.07946160467301</v>
      </c>
      <c r="P52" s="20">
        <v>201.26452834197701</v>
      </c>
      <c r="Q52" s="20">
        <v>185.550353485057</v>
      </c>
      <c r="R52" s="77">
        <v>200.95054148305101</v>
      </c>
      <c r="S52" s="74">
        <v>145.065196913026</v>
      </c>
      <c r="T52" s="20">
        <v>191.647964313426</v>
      </c>
      <c r="U52" s="20">
        <v>165.38486236084401</v>
      </c>
      <c r="V52" s="77">
        <v>173.929718495901</v>
      </c>
    </row>
    <row r="53" spans="14:22" x14ac:dyDescent="0.25">
      <c r="N53" s="38">
        <v>39355</v>
      </c>
      <c r="O53" s="74">
        <v>138.61544651936401</v>
      </c>
      <c r="P53" s="20">
        <v>196.674268990722</v>
      </c>
      <c r="Q53" s="20">
        <v>178.68669027236101</v>
      </c>
      <c r="R53" s="77">
        <v>198.91624590957099</v>
      </c>
      <c r="S53" s="74">
        <v>145.27531078297099</v>
      </c>
      <c r="T53" s="20">
        <v>195.805951842772</v>
      </c>
      <c r="U53" s="20">
        <v>164.384755514744</v>
      </c>
      <c r="V53" s="77">
        <v>176.29513456298901</v>
      </c>
    </row>
    <row r="54" spans="14:22" x14ac:dyDescent="0.25">
      <c r="N54" s="38">
        <v>39447</v>
      </c>
      <c r="O54" s="74">
        <v>137.54210204803701</v>
      </c>
      <c r="P54" s="20">
        <v>191.011210384435</v>
      </c>
      <c r="Q54" s="20">
        <v>170.64417854391399</v>
      </c>
      <c r="R54" s="77">
        <v>191.32873871503301</v>
      </c>
      <c r="S54" s="74">
        <v>148.57038554625899</v>
      </c>
      <c r="T54" s="20">
        <v>198.37746214973001</v>
      </c>
      <c r="U54" s="20">
        <v>161.44865623037299</v>
      </c>
      <c r="V54" s="77">
        <v>171.51172128298199</v>
      </c>
    </row>
    <row r="55" spans="14:22" x14ac:dyDescent="0.25">
      <c r="N55" s="38">
        <v>39538</v>
      </c>
      <c r="O55" s="74">
        <v>135.66759518980501</v>
      </c>
      <c r="P55" s="20">
        <v>193.255613794494</v>
      </c>
      <c r="Q55" s="20">
        <v>168.114728117292</v>
      </c>
      <c r="R55" s="77">
        <v>187.90896992763601</v>
      </c>
      <c r="S55" s="74">
        <v>147.60542721637299</v>
      </c>
      <c r="T55" s="20">
        <v>183.007621583739</v>
      </c>
      <c r="U55" s="20">
        <v>157.24981961720201</v>
      </c>
      <c r="V55" s="77">
        <v>166.318100998418</v>
      </c>
    </row>
    <row r="56" spans="14:22" x14ac:dyDescent="0.25">
      <c r="N56" s="38">
        <v>39629</v>
      </c>
      <c r="O56" s="74">
        <v>134.011167853464</v>
      </c>
      <c r="P56" s="20">
        <v>196.534446575939</v>
      </c>
      <c r="Q56" s="20">
        <v>163.760671922901</v>
      </c>
      <c r="R56" s="77">
        <v>186.04513557768101</v>
      </c>
      <c r="S56" s="74">
        <v>143.028592098536</v>
      </c>
      <c r="T56" s="20">
        <v>173.93707490827001</v>
      </c>
      <c r="U56" s="20">
        <v>152.93726551555201</v>
      </c>
      <c r="V56" s="77">
        <v>164.31313774532799</v>
      </c>
    </row>
    <row r="57" spans="14:22" x14ac:dyDescent="0.25">
      <c r="N57" s="38">
        <v>39721</v>
      </c>
      <c r="O57" s="74">
        <v>126.376242560108</v>
      </c>
      <c r="P57" s="20">
        <v>187.97346965799699</v>
      </c>
      <c r="Q57" s="20">
        <v>153.28114404432699</v>
      </c>
      <c r="R57" s="77">
        <v>175.71723481825899</v>
      </c>
      <c r="S57" s="74">
        <v>139.78747163908</v>
      </c>
      <c r="T57" s="20">
        <v>177.46618271798701</v>
      </c>
      <c r="U57" s="20">
        <v>147.81236604918499</v>
      </c>
      <c r="V57" s="77">
        <v>159.94987205290201</v>
      </c>
    </row>
    <row r="58" spans="14:22" x14ac:dyDescent="0.25">
      <c r="N58" s="38">
        <v>39813</v>
      </c>
      <c r="O58" s="74">
        <v>115.802083539275</v>
      </c>
      <c r="P58" s="20">
        <v>175.70855743456099</v>
      </c>
      <c r="Q58" s="20">
        <v>143.37205407864101</v>
      </c>
      <c r="R58" s="77">
        <v>162.14894393284399</v>
      </c>
      <c r="S58" s="74">
        <v>135.370870126607</v>
      </c>
      <c r="T58" s="20">
        <v>174.822009827822</v>
      </c>
      <c r="U58" s="20">
        <v>141.655733461094</v>
      </c>
      <c r="V58" s="77">
        <v>152.02514453934501</v>
      </c>
    </row>
    <row r="59" spans="14:22" x14ac:dyDescent="0.25">
      <c r="N59" s="38">
        <v>39903</v>
      </c>
      <c r="O59" s="74">
        <v>109.754158655715</v>
      </c>
      <c r="P59" s="20">
        <v>166.806999076127</v>
      </c>
      <c r="Q59" s="20">
        <v>137.70668130878201</v>
      </c>
      <c r="R59" s="77">
        <v>148.46339573942899</v>
      </c>
      <c r="S59" s="74">
        <v>122.946701072194</v>
      </c>
      <c r="T59" s="20">
        <v>158.33281474730899</v>
      </c>
      <c r="U59" s="20">
        <v>132.20113735921501</v>
      </c>
      <c r="V59" s="77">
        <v>138.395185940152</v>
      </c>
    </row>
    <row r="60" spans="14:22" x14ac:dyDescent="0.25">
      <c r="N60" s="38">
        <v>39994</v>
      </c>
      <c r="O60" s="74">
        <v>108.578761254543</v>
      </c>
      <c r="P60" s="20">
        <v>159.363791122343</v>
      </c>
      <c r="Q60" s="20">
        <v>133.350052070781</v>
      </c>
      <c r="R60" s="77">
        <v>134.450025231387</v>
      </c>
      <c r="S60" s="74">
        <v>112.284686337133</v>
      </c>
      <c r="T60" s="20">
        <v>131.07294438949299</v>
      </c>
      <c r="U60" s="20">
        <v>120.468569920254</v>
      </c>
      <c r="V60" s="77">
        <v>126.181839226204</v>
      </c>
    </row>
    <row r="61" spans="14:22" x14ac:dyDescent="0.25">
      <c r="N61" s="38">
        <v>40086</v>
      </c>
      <c r="O61" s="74">
        <v>107.18418271954501</v>
      </c>
      <c r="P61" s="20">
        <v>161.19795854667899</v>
      </c>
      <c r="Q61" s="20">
        <v>129.47471382717899</v>
      </c>
      <c r="R61" s="77">
        <v>128.65292408995199</v>
      </c>
      <c r="S61" s="74">
        <v>105.401989490129</v>
      </c>
      <c r="T61" s="20">
        <v>118.648155068291</v>
      </c>
      <c r="U61" s="20">
        <v>113.593183050832</v>
      </c>
      <c r="V61" s="77">
        <v>118.27489451960901</v>
      </c>
    </row>
    <row r="62" spans="14:22" x14ac:dyDescent="0.25">
      <c r="N62" s="38">
        <v>40178</v>
      </c>
      <c r="O62" s="74">
        <v>102.094069058217</v>
      </c>
      <c r="P62" s="20">
        <v>164.11348292033699</v>
      </c>
      <c r="Q62" s="20">
        <v>126.12107077683299</v>
      </c>
      <c r="R62" s="77">
        <v>127.86507249154501</v>
      </c>
      <c r="S62" s="74">
        <v>103.26532950595499</v>
      </c>
      <c r="T62" s="20">
        <v>124.709834592292</v>
      </c>
      <c r="U62" s="20">
        <v>111.21492194326299</v>
      </c>
      <c r="V62" s="77">
        <v>109.98908953763301</v>
      </c>
    </row>
    <row r="63" spans="14:22" x14ac:dyDescent="0.25">
      <c r="N63" s="38">
        <v>40268</v>
      </c>
      <c r="O63" s="74">
        <v>98.064471880533404</v>
      </c>
      <c r="P63" s="20">
        <v>158.19398728479899</v>
      </c>
      <c r="Q63" s="20">
        <v>124.041407000383</v>
      </c>
      <c r="R63" s="77">
        <v>126.502357494956</v>
      </c>
      <c r="S63" s="74">
        <v>105.47434405056499</v>
      </c>
      <c r="T63" s="20">
        <v>136.322377743472</v>
      </c>
      <c r="U63" s="20">
        <v>111.507106431625</v>
      </c>
      <c r="V63" s="77">
        <v>110.538923485029</v>
      </c>
    </row>
    <row r="64" spans="14:22" x14ac:dyDescent="0.25">
      <c r="N64" s="38">
        <v>40359</v>
      </c>
      <c r="O64" s="74">
        <v>96.215925188453397</v>
      </c>
      <c r="P64" s="20">
        <v>149.50710332573399</v>
      </c>
      <c r="Q64" s="20">
        <v>122.75022330462799</v>
      </c>
      <c r="R64" s="77">
        <v>124.109354591338</v>
      </c>
      <c r="S64" s="74">
        <v>103.65955210887</v>
      </c>
      <c r="T64" s="20">
        <v>142.16121670109999</v>
      </c>
      <c r="U64" s="20">
        <v>117.057180679654</v>
      </c>
      <c r="V64" s="77">
        <v>118.39143871150701</v>
      </c>
    </row>
    <row r="65" spans="14:22" x14ac:dyDescent="0.25">
      <c r="N65" s="38">
        <v>40451</v>
      </c>
      <c r="O65" s="74">
        <v>93.843154046328195</v>
      </c>
      <c r="P65" s="20">
        <v>151.587293747324</v>
      </c>
      <c r="Q65" s="20">
        <v>122.319259923205</v>
      </c>
      <c r="R65" s="77">
        <v>121.08990825812801</v>
      </c>
      <c r="S65" s="74">
        <v>102.799200833017</v>
      </c>
      <c r="T65" s="20">
        <v>140.257572611569</v>
      </c>
      <c r="U65" s="20">
        <v>125.353455845046</v>
      </c>
      <c r="V65" s="77">
        <v>120.36081645772001</v>
      </c>
    </row>
    <row r="66" spans="14:22" x14ac:dyDescent="0.25">
      <c r="N66" s="38">
        <v>40543</v>
      </c>
      <c r="O66" s="74">
        <v>90.725098401924797</v>
      </c>
      <c r="P66" s="20">
        <v>157.59825306436099</v>
      </c>
      <c r="Q66" s="20">
        <v>121.287716977644</v>
      </c>
      <c r="R66" s="77">
        <v>119.305870996427</v>
      </c>
      <c r="S66" s="74">
        <v>102.875066984955</v>
      </c>
      <c r="T66" s="20">
        <v>142.49802322238301</v>
      </c>
      <c r="U66" s="20">
        <v>129.485623126935</v>
      </c>
      <c r="V66" s="77">
        <v>119.749368016208</v>
      </c>
    </row>
    <row r="67" spans="14:22" x14ac:dyDescent="0.25">
      <c r="N67" s="38">
        <v>40633</v>
      </c>
      <c r="O67" s="74">
        <v>90.098634114718493</v>
      </c>
      <c r="P67" s="20">
        <v>155.04032048779499</v>
      </c>
      <c r="Q67" s="20">
        <v>119.657793128772</v>
      </c>
      <c r="R67" s="77">
        <v>119.76166361976399</v>
      </c>
      <c r="S67" s="74">
        <v>102.798779360441</v>
      </c>
      <c r="T67" s="20">
        <v>152.11520242046001</v>
      </c>
      <c r="U67" s="20">
        <v>129.06517511627001</v>
      </c>
      <c r="V67" s="77">
        <v>123.004571991403</v>
      </c>
    </row>
    <row r="68" spans="14:22" x14ac:dyDescent="0.25">
      <c r="N68" s="38">
        <v>40724</v>
      </c>
      <c r="O68" s="74">
        <v>92.253450374827693</v>
      </c>
      <c r="P68" s="20">
        <v>153.27485633804</v>
      </c>
      <c r="Q68" s="20">
        <v>119.421795471469</v>
      </c>
      <c r="R68" s="77">
        <v>120.732648629743</v>
      </c>
      <c r="S68" s="74">
        <v>105.975470600641</v>
      </c>
      <c r="T68" s="20">
        <v>155.147867444225</v>
      </c>
      <c r="U68" s="20">
        <v>127.62625601090799</v>
      </c>
      <c r="V68" s="77">
        <v>126.315444914282</v>
      </c>
    </row>
    <row r="69" spans="14:22" x14ac:dyDescent="0.25">
      <c r="N69" s="38">
        <v>40816</v>
      </c>
      <c r="O69" s="74">
        <v>93.640061279435699</v>
      </c>
      <c r="P69" s="20">
        <v>158.81189940878301</v>
      </c>
      <c r="Q69" s="20">
        <v>119.724864012205</v>
      </c>
      <c r="R69" s="77">
        <v>121.09896405503601</v>
      </c>
      <c r="S69" s="74">
        <v>113.61909401855</v>
      </c>
      <c r="T69" s="20">
        <v>151.649604413345</v>
      </c>
      <c r="U69" s="20">
        <v>128.892750637479</v>
      </c>
      <c r="V69" s="77">
        <v>128.25947796378401</v>
      </c>
    </row>
    <row r="70" spans="14:22" x14ac:dyDescent="0.25">
      <c r="N70" s="38">
        <v>40908</v>
      </c>
      <c r="O70" s="74">
        <v>92.604476738010604</v>
      </c>
      <c r="P70" s="20">
        <v>163.082850232298</v>
      </c>
      <c r="Q70" s="20">
        <v>118.746662160002</v>
      </c>
      <c r="R70" s="77">
        <v>121.730359273772</v>
      </c>
      <c r="S70" s="74">
        <v>118.615751736612</v>
      </c>
      <c r="T70" s="20">
        <v>154.42033426062599</v>
      </c>
      <c r="U70" s="20">
        <v>130.99939452535401</v>
      </c>
      <c r="V70" s="77">
        <v>129.93304254131601</v>
      </c>
    </row>
    <row r="71" spans="14:22" x14ac:dyDescent="0.25">
      <c r="N71" s="38">
        <v>40999</v>
      </c>
      <c r="O71" s="74">
        <v>89.655813550910807</v>
      </c>
      <c r="P71" s="20">
        <v>159.59722764754301</v>
      </c>
      <c r="Q71" s="20">
        <v>118.501142825423</v>
      </c>
      <c r="R71" s="77">
        <v>124.79976778635699</v>
      </c>
      <c r="S71" s="74">
        <v>115.443850966068</v>
      </c>
      <c r="T71" s="20">
        <v>157.12544624710401</v>
      </c>
      <c r="U71" s="20">
        <v>130.887538959593</v>
      </c>
      <c r="V71" s="77">
        <v>131.02679688436999</v>
      </c>
    </row>
    <row r="72" spans="14:22" x14ac:dyDescent="0.25">
      <c r="N72" s="38">
        <v>41090</v>
      </c>
      <c r="O72" s="74">
        <v>86.900381160451204</v>
      </c>
      <c r="P72" s="20">
        <v>156.73868783253499</v>
      </c>
      <c r="Q72" s="20">
        <v>121.042997305583</v>
      </c>
      <c r="R72" s="77">
        <v>129.75565543645499</v>
      </c>
      <c r="S72" s="74">
        <v>110.97677304069499</v>
      </c>
      <c r="T72" s="20">
        <v>157.80507352659399</v>
      </c>
      <c r="U72" s="20">
        <v>132.39601909081699</v>
      </c>
      <c r="V72" s="77">
        <v>133.95452731909401</v>
      </c>
    </row>
    <row r="73" spans="14:22" x14ac:dyDescent="0.25">
      <c r="N73" s="38">
        <v>41182</v>
      </c>
      <c r="O73" s="74">
        <v>90.765519075297604</v>
      </c>
      <c r="P73" s="20">
        <v>162.36509555232001</v>
      </c>
      <c r="Q73" s="20">
        <v>124.518995353864</v>
      </c>
      <c r="R73" s="77">
        <v>131.90983581052799</v>
      </c>
      <c r="S73" s="74">
        <v>110.461652192511</v>
      </c>
      <c r="T73" s="20">
        <v>162.79891038719899</v>
      </c>
      <c r="U73" s="20">
        <v>136.23022608888201</v>
      </c>
      <c r="V73" s="77">
        <v>137.85357457404101</v>
      </c>
    </row>
    <row r="74" spans="14:22" x14ac:dyDescent="0.25">
      <c r="N74" s="38">
        <v>41274</v>
      </c>
      <c r="O74" s="74">
        <v>95.5011933069284</v>
      </c>
      <c r="P74" s="20">
        <v>169.255795988937</v>
      </c>
      <c r="Q74" s="20">
        <v>125.839226634874</v>
      </c>
      <c r="R74" s="77">
        <v>131.910605004226</v>
      </c>
      <c r="S74" s="74">
        <v>112.929315793559</v>
      </c>
      <c r="T74" s="20">
        <v>169.205020819401</v>
      </c>
      <c r="U74" s="20">
        <v>139.13181013010799</v>
      </c>
      <c r="V74" s="77">
        <v>139.37036817982201</v>
      </c>
    </row>
    <row r="75" spans="14:22" x14ac:dyDescent="0.25">
      <c r="N75" s="38">
        <v>41364</v>
      </c>
      <c r="O75" s="74">
        <v>94.947201922514907</v>
      </c>
      <c r="P75" s="20">
        <v>169.79529135057601</v>
      </c>
      <c r="Q75" s="20">
        <v>127.72780634093699</v>
      </c>
      <c r="R75" s="77">
        <v>135.90517112377799</v>
      </c>
      <c r="S75" s="74">
        <v>116.754599931458</v>
      </c>
      <c r="T75" s="20">
        <v>177.12320276291899</v>
      </c>
      <c r="U75" s="20">
        <v>141.510825642356</v>
      </c>
      <c r="V75" s="77">
        <v>142.68463644177001</v>
      </c>
    </row>
    <row r="76" spans="14:22" x14ac:dyDescent="0.25">
      <c r="N76" s="38">
        <v>41455</v>
      </c>
      <c r="O76" s="74">
        <v>95.953411610666805</v>
      </c>
      <c r="P76" s="20">
        <v>168.560493130406</v>
      </c>
      <c r="Q76" s="20">
        <v>132.39315662331501</v>
      </c>
      <c r="R76" s="77">
        <v>144.56205444291399</v>
      </c>
      <c r="S76" s="74">
        <v>120.543741624985</v>
      </c>
      <c r="T76" s="20">
        <v>189.015926822013</v>
      </c>
      <c r="U76" s="20">
        <v>144.256216619139</v>
      </c>
      <c r="V76" s="77">
        <v>147.609636250161</v>
      </c>
    </row>
    <row r="77" spans="14:22" x14ac:dyDescent="0.25">
      <c r="N77" s="38">
        <v>41547</v>
      </c>
      <c r="O77" s="74">
        <v>99.040603277925499</v>
      </c>
      <c r="P77" s="20">
        <v>170.076925992002</v>
      </c>
      <c r="Q77" s="20">
        <v>134.05135737968601</v>
      </c>
      <c r="R77" s="77">
        <v>150.60634108577801</v>
      </c>
      <c r="S77" s="74">
        <v>123.530303704858</v>
      </c>
      <c r="T77" s="20">
        <v>194.92821981149399</v>
      </c>
      <c r="U77" s="20">
        <v>147.25356312904199</v>
      </c>
      <c r="V77" s="77">
        <v>151.03628859285701</v>
      </c>
    </row>
    <row r="78" spans="14:22" x14ac:dyDescent="0.25">
      <c r="N78" s="38">
        <v>41639</v>
      </c>
      <c r="O78" s="74">
        <v>100.45600394288</v>
      </c>
      <c r="P78" s="20">
        <v>174.991150400956</v>
      </c>
      <c r="Q78" s="20">
        <v>133.374039640033</v>
      </c>
      <c r="R78" s="77">
        <v>152.26638909529399</v>
      </c>
      <c r="S78" s="74">
        <v>126.939756583495</v>
      </c>
      <c r="T78" s="20">
        <v>191.83149795420999</v>
      </c>
      <c r="U78" s="20">
        <v>150.10039319078999</v>
      </c>
      <c r="V78" s="77">
        <v>154.68535769004899</v>
      </c>
    </row>
    <row r="79" spans="14:22" x14ac:dyDescent="0.25">
      <c r="N79" s="38">
        <v>41729</v>
      </c>
      <c r="O79" s="74">
        <v>102.279322358301</v>
      </c>
      <c r="P79" s="20">
        <v>181.79802688529099</v>
      </c>
      <c r="Q79" s="20">
        <v>137.52594060071499</v>
      </c>
      <c r="R79" s="77">
        <v>157.44707693912599</v>
      </c>
      <c r="S79" s="74">
        <v>126.62955774672599</v>
      </c>
      <c r="T79" s="20">
        <v>184.11796298618199</v>
      </c>
      <c r="U79" s="20">
        <v>152.828939622441</v>
      </c>
      <c r="V79" s="77">
        <v>159.542351163239</v>
      </c>
    </row>
    <row r="80" spans="14:22" x14ac:dyDescent="0.25">
      <c r="N80" s="38">
        <v>41820</v>
      </c>
      <c r="O80" s="74">
        <v>107.165056586479</v>
      </c>
      <c r="P80" s="20">
        <v>190.14964162074401</v>
      </c>
      <c r="Q80" s="20">
        <v>145.56997756351501</v>
      </c>
      <c r="R80" s="77">
        <v>165.93020812067201</v>
      </c>
      <c r="S80" s="74">
        <v>127.930070295473</v>
      </c>
      <c r="T80" s="20">
        <v>179.67420333247401</v>
      </c>
      <c r="U80" s="20">
        <v>155.60611356536199</v>
      </c>
      <c r="V80" s="77">
        <v>166.05365500059199</v>
      </c>
    </row>
    <row r="81" spans="14:22" x14ac:dyDescent="0.25">
      <c r="N81" s="38">
        <v>41912</v>
      </c>
      <c r="O81" s="74">
        <v>110.481531959657</v>
      </c>
      <c r="P81" s="20">
        <v>196.78931611318299</v>
      </c>
      <c r="Q81" s="20">
        <v>149.093140035955</v>
      </c>
      <c r="R81" s="77">
        <v>169.124582859057</v>
      </c>
      <c r="S81" s="74">
        <v>137.967220769688</v>
      </c>
      <c r="T81" s="20">
        <v>188.56084761752501</v>
      </c>
      <c r="U81" s="20">
        <v>158.27963422768201</v>
      </c>
      <c r="V81" s="77">
        <v>171.32148025811401</v>
      </c>
    </row>
    <row r="82" spans="14:22" x14ac:dyDescent="0.25">
      <c r="N82" s="38">
        <v>42004</v>
      </c>
      <c r="O82" s="74">
        <v>110.80015014456001</v>
      </c>
      <c r="P82" s="20">
        <v>201.10050050214201</v>
      </c>
      <c r="Q82" s="20">
        <v>148.81915295960499</v>
      </c>
      <c r="R82" s="77">
        <v>168.94807200058099</v>
      </c>
      <c r="S82" s="74">
        <v>143.87631096263101</v>
      </c>
      <c r="T82" s="20">
        <v>204.098550559682</v>
      </c>
      <c r="U82" s="20">
        <v>162.760160202338</v>
      </c>
      <c r="V82" s="77">
        <v>175.091616962827</v>
      </c>
    </row>
    <row r="83" spans="14:22" x14ac:dyDescent="0.25">
      <c r="N83" s="38">
        <v>42094</v>
      </c>
      <c r="O83" s="74">
        <v>112.79729164914001</v>
      </c>
      <c r="P83" s="20">
        <v>205.68690588185399</v>
      </c>
      <c r="Q83" s="20">
        <v>153.17045026006701</v>
      </c>
      <c r="R83" s="77">
        <v>173.198132846812</v>
      </c>
      <c r="S83" s="74">
        <v>146.264165851233</v>
      </c>
      <c r="T83" s="20">
        <v>218.364244442509</v>
      </c>
      <c r="U83" s="20">
        <v>168.56080959600399</v>
      </c>
      <c r="V83" s="77">
        <v>179.40605173618701</v>
      </c>
    </row>
    <row r="84" spans="14:22" x14ac:dyDescent="0.25">
      <c r="N84" s="38">
        <v>42185</v>
      </c>
      <c r="O84" s="74">
        <v>117.260196061332</v>
      </c>
      <c r="P84" s="20">
        <v>208.71566763298401</v>
      </c>
      <c r="Q84" s="20">
        <v>160.157657692491</v>
      </c>
      <c r="R84" s="77">
        <v>181.12940782684299</v>
      </c>
      <c r="S84" s="74">
        <v>151.73455170419999</v>
      </c>
      <c r="T84" s="20">
        <v>229.66311126143299</v>
      </c>
      <c r="U84" s="20">
        <v>171.632400011192</v>
      </c>
      <c r="V84" s="77">
        <v>181.961369087115</v>
      </c>
    </row>
    <row r="85" spans="14:22" x14ac:dyDescent="0.25">
      <c r="N85" s="38">
        <v>42277</v>
      </c>
      <c r="O85" s="74">
        <v>118.04948919168601</v>
      </c>
      <c r="P85" s="20">
        <v>205.51013947742999</v>
      </c>
      <c r="Q85" s="20">
        <v>162.11194837407299</v>
      </c>
      <c r="R85" s="77">
        <v>186.26782819481201</v>
      </c>
      <c r="S85" s="74">
        <v>150.503354599017</v>
      </c>
      <c r="T85" s="20">
        <v>228.46753106420499</v>
      </c>
      <c r="U85" s="20">
        <v>174.01800345288899</v>
      </c>
      <c r="V85" s="77">
        <v>184.21921707801999</v>
      </c>
    </row>
    <row r="86" spans="14:22" x14ac:dyDescent="0.25">
      <c r="N86" s="38">
        <v>42369</v>
      </c>
      <c r="O86" s="74">
        <v>116.19857552018</v>
      </c>
      <c r="P86" s="20">
        <v>203.356916723468</v>
      </c>
      <c r="Q86" s="20">
        <v>161.449213022892</v>
      </c>
      <c r="R86" s="77">
        <v>187.60131465991699</v>
      </c>
      <c r="S86" s="74">
        <v>148.60343553250499</v>
      </c>
      <c r="T86" s="20">
        <v>219.19014766841701</v>
      </c>
      <c r="U86" s="20">
        <v>176.15263389691901</v>
      </c>
      <c r="V86" s="77">
        <v>187.768358572463</v>
      </c>
    </row>
    <row r="87" spans="14:22" x14ac:dyDescent="0.25">
      <c r="N87" s="38">
        <v>42460</v>
      </c>
      <c r="O87" s="74">
        <v>118.117391763919</v>
      </c>
      <c r="P87" s="20">
        <v>209.359250106921</v>
      </c>
      <c r="Q87" s="20">
        <v>164.74300184292699</v>
      </c>
      <c r="R87" s="77">
        <v>192.20090254940899</v>
      </c>
      <c r="S87" s="74">
        <v>149.36644952011901</v>
      </c>
      <c r="T87" s="20">
        <v>216.49158837926799</v>
      </c>
      <c r="U87" s="20">
        <v>176.72391162096099</v>
      </c>
      <c r="V87" s="77">
        <v>191.64496478175201</v>
      </c>
    </row>
    <row r="88" spans="14:22" x14ac:dyDescent="0.25">
      <c r="N88" s="38">
        <v>42551</v>
      </c>
      <c r="O88" s="74">
        <v>122.31897071932799</v>
      </c>
      <c r="P88" s="20">
        <v>218.23029779169499</v>
      </c>
      <c r="Q88" s="20">
        <v>170.66019915071101</v>
      </c>
      <c r="R88" s="77">
        <v>201.25569002123399</v>
      </c>
      <c r="S88" s="74">
        <v>149.279181352541</v>
      </c>
      <c r="T88" s="20">
        <v>216.54579817346999</v>
      </c>
      <c r="U88" s="20">
        <v>181.03813901852999</v>
      </c>
      <c r="V88" s="77">
        <v>198.122584395356</v>
      </c>
    </row>
    <row r="89" spans="14:22" x14ac:dyDescent="0.25">
      <c r="N89" s="38">
        <v>42643</v>
      </c>
      <c r="O89" s="74">
        <v>124.143703600069</v>
      </c>
      <c r="P89" s="20">
        <v>224.04994964371599</v>
      </c>
      <c r="Q89" s="20">
        <v>174.72364341385301</v>
      </c>
      <c r="R89" s="77">
        <v>206.43301088516901</v>
      </c>
      <c r="S89" s="74">
        <v>150.10391506051701</v>
      </c>
      <c r="T89" s="20">
        <v>214.460667572326</v>
      </c>
      <c r="U89" s="20">
        <v>184.816283804807</v>
      </c>
      <c r="V89" s="77">
        <v>204.48296904719101</v>
      </c>
    </row>
    <row r="90" spans="14:22" x14ac:dyDescent="0.25">
      <c r="N90" s="38">
        <v>42735</v>
      </c>
      <c r="O90" s="74">
        <v>125.53770356054</v>
      </c>
      <c r="P90" s="20">
        <v>228.75951070912399</v>
      </c>
      <c r="Q90" s="20">
        <v>177.59245829374001</v>
      </c>
      <c r="R90" s="77">
        <v>207.71076249008701</v>
      </c>
      <c r="S90" s="74">
        <v>150.170636795056</v>
      </c>
      <c r="T90" s="20">
        <v>212.17205414310001</v>
      </c>
      <c r="U90" s="20">
        <v>183.76529708450201</v>
      </c>
      <c r="V90" s="77">
        <v>205.98294285285399</v>
      </c>
    </row>
    <row r="91" spans="14:22" x14ac:dyDescent="0.25">
      <c r="N91" s="38">
        <v>42825</v>
      </c>
      <c r="O91" s="74">
        <v>134.983419486472</v>
      </c>
      <c r="P91" s="20">
        <v>238.985847173596</v>
      </c>
      <c r="Q91" s="20">
        <v>187.53520260651001</v>
      </c>
      <c r="R91" s="77">
        <v>215.42765912774601</v>
      </c>
      <c r="S91" s="74">
        <v>149.98424462434301</v>
      </c>
      <c r="T91" s="20">
        <v>214.18826993128701</v>
      </c>
      <c r="U91" s="20">
        <v>184.948419660881</v>
      </c>
      <c r="V91" s="77">
        <v>206.81581191448001</v>
      </c>
    </row>
    <row r="92" spans="14:22" x14ac:dyDescent="0.25">
      <c r="N92" s="38">
        <v>42916</v>
      </c>
      <c r="O92" s="74">
        <v>149.54087026701001</v>
      </c>
      <c r="P92" s="20">
        <v>252.1303661943</v>
      </c>
      <c r="Q92" s="20">
        <v>201.32575472923099</v>
      </c>
      <c r="R92" s="77">
        <v>228.48084839651801</v>
      </c>
      <c r="S92" s="74">
        <v>155.06935414559101</v>
      </c>
      <c r="T92" s="20">
        <v>224.63242598182299</v>
      </c>
      <c r="U92" s="20">
        <v>189.996217247852</v>
      </c>
      <c r="V92" s="77">
        <v>211.97429482145299</v>
      </c>
    </row>
    <row r="93" spans="14:22" x14ac:dyDescent="0.25">
      <c r="N93" s="38">
        <v>43008</v>
      </c>
      <c r="O93" s="74">
        <v>148.472460237886</v>
      </c>
      <c r="P93" s="20">
        <v>255.36898963959001</v>
      </c>
      <c r="Q93" s="20">
        <v>200.910478455228</v>
      </c>
      <c r="R93" s="77">
        <v>234.48947861214899</v>
      </c>
      <c r="S93" s="74">
        <v>159.90687212461299</v>
      </c>
      <c r="T93" s="20">
        <v>233.68000389078301</v>
      </c>
      <c r="U93" s="20">
        <v>194.392996634279</v>
      </c>
      <c r="V93" s="77">
        <v>218.64523370900901</v>
      </c>
    </row>
    <row r="94" spans="14:22" x14ac:dyDescent="0.25">
      <c r="N94" s="38">
        <v>43100</v>
      </c>
      <c r="O94" s="74">
        <v>140.048072938442</v>
      </c>
      <c r="P94" s="20">
        <v>252.530285857378</v>
      </c>
      <c r="Q94" s="20">
        <v>195.16109293232901</v>
      </c>
      <c r="R94" s="77">
        <v>233.89224136238701</v>
      </c>
      <c r="S94" s="74">
        <v>157.270290171602</v>
      </c>
      <c r="T94" s="20">
        <v>247.738204339502</v>
      </c>
      <c r="U94" s="20">
        <v>196.36510636995399</v>
      </c>
      <c r="V94" s="77">
        <v>223.65097818869799</v>
      </c>
    </row>
    <row r="95" spans="14:22" x14ac:dyDescent="0.25">
      <c r="N95" s="38">
        <v>43190</v>
      </c>
      <c r="O95" s="74">
        <v>142.03999549436799</v>
      </c>
      <c r="P95" s="20">
        <v>251.27129338378299</v>
      </c>
      <c r="Q95" s="20">
        <v>199.89117900115099</v>
      </c>
      <c r="R95" s="77">
        <v>238.03390351106501</v>
      </c>
      <c r="S95" s="74">
        <v>158.03421772931699</v>
      </c>
      <c r="T95" s="20">
        <v>264.12910823794903</v>
      </c>
      <c r="U95" s="20">
        <v>199.07497425035601</v>
      </c>
      <c r="V95" s="77">
        <v>225.56846681920601</v>
      </c>
    </row>
    <row r="96" spans="14:22" x14ac:dyDescent="0.25">
      <c r="N96" s="38">
        <v>43281</v>
      </c>
      <c r="O96" s="74">
        <v>149.177256964153</v>
      </c>
      <c r="P96" s="20">
        <v>249.30142485705699</v>
      </c>
      <c r="Q96" s="20">
        <v>209.31383274315101</v>
      </c>
      <c r="R96" s="77">
        <v>246.71083511734599</v>
      </c>
      <c r="S96" s="74">
        <v>162.368251192706</v>
      </c>
      <c r="T96" s="20">
        <v>248.77519192594201</v>
      </c>
      <c r="U96" s="20">
        <v>205.08588030202699</v>
      </c>
      <c r="V96" s="77">
        <v>227.923786876713</v>
      </c>
    </row>
    <row r="97" spans="14:22" x14ac:dyDescent="0.25">
      <c r="N97" s="38">
        <v>43373</v>
      </c>
      <c r="O97" s="74">
        <v>153.711265811879</v>
      </c>
      <c r="P97" s="20">
        <v>253.01590088223699</v>
      </c>
      <c r="Q97" s="20">
        <v>214.19765111550601</v>
      </c>
      <c r="R97" s="77">
        <v>248.43929025122799</v>
      </c>
      <c r="S97" s="74">
        <v>164.34000184178399</v>
      </c>
      <c r="T97" s="20">
        <v>226.22912994034601</v>
      </c>
      <c r="U97" s="20">
        <v>210.21749801747399</v>
      </c>
      <c r="V97" s="77">
        <v>233.908008254122</v>
      </c>
    </row>
    <row r="98" spans="14:22" x14ac:dyDescent="0.25">
      <c r="N98" s="38">
        <v>43465</v>
      </c>
      <c r="O98" s="74">
        <v>152.739093035987</v>
      </c>
      <c r="P98" s="20">
        <v>260.575054667801</v>
      </c>
      <c r="Q98" s="20">
        <v>213.98585684905299</v>
      </c>
      <c r="R98" s="77">
        <v>246.534524590568</v>
      </c>
      <c r="S98" s="74">
        <v>166.078949733531</v>
      </c>
      <c r="T98" s="20">
        <v>221.61478753724199</v>
      </c>
      <c r="U98" s="20">
        <v>212.019132238021</v>
      </c>
      <c r="V98" s="77">
        <v>240.315328900542</v>
      </c>
    </row>
    <row r="99" spans="14:22" x14ac:dyDescent="0.25">
      <c r="N99" s="38">
        <v>43555</v>
      </c>
      <c r="O99" s="74">
        <v>151.30969724444699</v>
      </c>
      <c r="P99" s="20">
        <v>266.88165654219102</v>
      </c>
      <c r="Q99" s="20">
        <v>215.421665344774</v>
      </c>
      <c r="R99" s="77">
        <v>253.35671649626099</v>
      </c>
      <c r="S99" s="74">
        <v>166.168878497321</v>
      </c>
      <c r="T99" s="20">
        <v>235.201029548577</v>
      </c>
      <c r="U99" s="20">
        <v>215.611411829177</v>
      </c>
      <c r="V99" s="77">
        <v>246.73460667054201</v>
      </c>
    </row>
    <row r="100" spans="14:22" x14ac:dyDescent="0.25">
      <c r="N100" s="38">
        <v>43646</v>
      </c>
      <c r="O100" s="74">
        <v>153.25475425248499</v>
      </c>
      <c r="P100" s="20">
        <v>273.75422449409098</v>
      </c>
      <c r="Q100" s="20">
        <v>220.17576318148201</v>
      </c>
      <c r="R100" s="77">
        <v>265.71364572046298</v>
      </c>
      <c r="S100" s="74">
        <v>166.46134049992301</v>
      </c>
      <c r="T100" s="20">
        <v>252.99957999691901</v>
      </c>
      <c r="U100" s="20">
        <v>219.25078266220601</v>
      </c>
      <c r="V100" s="77">
        <v>253.32548505221499</v>
      </c>
    </row>
    <row r="101" spans="14:22" x14ac:dyDescent="0.25">
      <c r="N101" s="38">
        <v>43738</v>
      </c>
      <c r="O101" s="74">
        <v>155.69843123323199</v>
      </c>
      <c r="P101" s="20">
        <v>273.94616148190198</v>
      </c>
      <c r="Q101" s="20">
        <v>224.40571228806101</v>
      </c>
      <c r="R101" s="77">
        <v>270.95854226316601</v>
      </c>
      <c r="S101" s="74">
        <v>170.29846142820401</v>
      </c>
      <c r="T101" s="20">
        <v>249.51765355107199</v>
      </c>
      <c r="U101" s="20">
        <v>219.59756177069801</v>
      </c>
      <c r="V101" s="77">
        <v>257.36612900854198</v>
      </c>
    </row>
    <row r="102" spans="14:22" x14ac:dyDescent="0.25">
      <c r="N102" s="38">
        <v>43830</v>
      </c>
      <c r="O102" s="74">
        <v>156.12635404256801</v>
      </c>
      <c r="P102" s="20">
        <v>271.00669890924303</v>
      </c>
      <c r="Q102" s="20">
        <v>226.07766027889599</v>
      </c>
      <c r="R102" s="77">
        <v>268.743046299534</v>
      </c>
      <c r="S102" s="74">
        <v>174.642416777828</v>
      </c>
      <c r="T102" s="20">
        <v>244.14009026842899</v>
      </c>
      <c r="U102" s="20">
        <v>222.341949685244</v>
      </c>
      <c r="V102" s="77">
        <v>258.406631107343</v>
      </c>
    </row>
    <row r="103" spans="14:22" x14ac:dyDescent="0.25">
      <c r="N103" s="38">
        <v>43921</v>
      </c>
      <c r="O103" s="74">
        <v>155.559987588539</v>
      </c>
      <c r="P103" s="20">
        <v>276.19695545210698</v>
      </c>
      <c r="Q103" s="20">
        <v>227.77275843696199</v>
      </c>
      <c r="R103" s="77">
        <v>266.67085490075698</v>
      </c>
      <c r="S103" s="74">
        <v>171.060257269293</v>
      </c>
      <c r="T103" s="20">
        <v>246.488927583661</v>
      </c>
      <c r="U103" s="20">
        <v>227.89240749429399</v>
      </c>
      <c r="V103" s="77">
        <v>259.544326605734</v>
      </c>
    </row>
    <row r="104" spans="14:22" x14ac:dyDescent="0.25">
      <c r="N104" s="38">
        <v>44012</v>
      </c>
      <c r="O104" s="74">
        <v>153.809147767837</v>
      </c>
      <c r="P104" s="20">
        <v>283.88779176459201</v>
      </c>
      <c r="Q104" s="20">
        <v>229.99538380412301</v>
      </c>
      <c r="R104" s="77">
        <v>268.38529787021599</v>
      </c>
      <c r="S104" s="74">
        <v>163.67063360641299</v>
      </c>
      <c r="T104" s="20">
        <v>260.40339869819798</v>
      </c>
      <c r="U104" s="20">
        <v>233.03854149863301</v>
      </c>
      <c r="V104" s="77">
        <v>258.465522118038</v>
      </c>
    </row>
    <row r="105" spans="14:22" x14ac:dyDescent="0.25">
      <c r="N105" s="38">
        <v>44104</v>
      </c>
      <c r="O105" s="74">
        <v>157.36168050517099</v>
      </c>
      <c r="P105" s="20">
        <v>286.451406558663</v>
      </c>
      <c r="Q105" s="20">
        <v>237.960163985836</v>
      </c>
      <c r="R105" s="77">
        <v>279.02723109725702</v>
      </c>
      <c r="S105" s="74">
        <v>167.463555098206</v>
      </c>
      <c r="T105" s="20">
        <v>278.85422535906298</v>
      </c>
      <c r="U105" s="20">
        <v>238.56507650462501</v>
      </c>
      <c r="V105" s="77">
        <v>266.20025525804601</v>
      </c>
    </row>
    <row r="106" spans="14:22" x14ac:dyDescent="0.25">
      <c r="N106" s="38">
        <v>44196</v>
      </c>
      <c r="O106" s="74">
        <v>164.15935453836499</v>
      </c>
      <c r="P106" s="20">
        <v>287.24413223760899</v>
      </c>
      <c r="Q106" s="20">
        <v>247.46886637170201</v>
      </c>
      <c r="R106" s="77">
        <v>288.39387460943999</v>
      </c>
      <c r="S106" s="74">
        <v>171.399951297103</v>
      </c>
      <c r="T106" s="20">
        <v>274.42019581845102</v>
      </c>
      <c r="U106" s="20">
        <v>242.69574643380699</v>
      </c>
      <c r="V106" s="77">
        <v>280.72743546431502</v>
      </c>
    </row>
    <row r="107" spans="14:22" x14ac:dyDescent="0.25">
      <c r="N107" s="38">
        <v>44286</v>
      </c>
      <c r="O107" s="74">
        <v>171.042755420308</v>
      </c>
      <c r="P107" s="20">
        <v>289.37538929103403</v>
      </c>
      <c r="Q107" s="20">
        <v>254.252745627233</v>
      </c>
      <c r="R107" s="77">
        <v>293.941454850838</v>
      </c>
      <c r="S107" s="74">
        <v>173.25520520691401</v>
      </c>
      <c r="T107" s="20">
        <v>257.91235780703897</v>
      </c>
      <c r="U107" s="20">
        <v>246.131764666354</v>
      </c>
      <c r="V107" s="77">
        <v>288.08826675086198</v>
      </c>
    </row>
    <row r="108" spans="14:22" x14ac:dyDescent="0.25">
      <c r="N108" s="38">
        <v>44377</v>
      </c>
      <c r="O108" s="74">
        <v>177.288272336961</v>
      </c>
      <c r="P108" s="20">
        <v>296.139842247758</v>
      </c>
      <c r="Q108" s="20">
        <v>263.99982924496902</v>
      </c>
      <c r="R108" s="77">
        <v>304.34738439172702</v>
      </c>
      <c r="S108" s="74">
        <v>183.35710968079201</v>
      </c>
      <c r="T108" s="20">
        <v>260.97273031963402</v>
      </c>
      <c r="U108" s="20">
        <v>255.12410331854599</v>
      </c>
      <c r="V108" s="77">
        <v>295.85536831317199</v>
      </c>
    </row>
    <row r="109" spans="14:22" x14ac:dyDescent="0.25">
      <c r="N109" s="38">
        <v>44469</v>
      </c>
      <c r="O109" s="74">
        <v>174.88605219069501</v>
      </c>
      <c r="P109" s="20">
        <v>301.521053553179</v>
      </c>
      <c r="Q109" s="20">
        <v>270.53850390619101</v>
      </c>
      <c r="R109" s="77">
        <v>311.34770530666998</v>
      </c>
      <c r="S109" s="74">
        <v>187.78087657570799</v>
      </c>
      <c r="T109" s="20">
        <v>265.86466749530598</v>
      </c>
      <c r="U109" s="20">
        <v>259.77070363690302</v>
      </c>
      <c r="V109" s="77">
        <v>301.21405058643802</v>
      </c>
    </row>
    <row r="110" spans="14:22" x14ac:dyDescent="0.25">
      <c r="N110" s="81"/>
      <c r="O110" s="152" t="s">
        <v>17</v>
      </c>
      <c r="P110" s="138" t="s">
        <v>18</v>
      </c>
      <c r="Q110" s="138" t="s">
        <v>19</v>
      </c>
      <c r="R110" s="154" t="s">
        <v>20</v>
      </c>
      <c r="S110" s="152" t="s">
        <v>17</v>
      </c>
      <c r="T110" s="138" t="s">
        <v>18</v>
      </c>
      <c r="U110" s="138" t="s">
        <v>19</v>
      </c>
      <c r="V110" s="154" t="s">
        <v>20</v>
      </c>
    </row>
    <row r="111" spans="14:22" x14ac:dyDescent="0.25">
      <c r="N111" s="135" t="s">
        <v>116</v>
      </c>
      <c r="O111" s="151">
        <f>O104/O103-1</f>
        <v>-1.1255078171727662E-2</v>
      </c>
      <c r="P111" s="151">
        <f t="shared" ref="O111:W116" si="0">P104/P103-1</f>
        <v>2.7845478238150312E-2</v>
      </c>
      <c r="Q111" s="151">
        <f t="shared" si="0"/>
        <v>9.7580824959633272E-3</v>
      </c>
      <c r="R111" s="151">
        <f t="shared" si="0"/>
        <v>6.4290601614378495E-3</v>
      </c>
      <c r="S111" s="151">
        <f t="shared" si="0"/>
        <v>-4.3198950947716863E-2</v>
      </c>
      <c r="T111" s="151">
        <f t="shared" si="0"/>
        <v>5.6450694361572351E-2</v>
      </c>
      <c r="U111" s="151">
        <f t="shared" si="0"/>
        <v>2.2581419279919857E-2</v>
      </c>
      <c r="V111" s="151">
        <f>V104/V103-1</f>
        <v>-4.1565327272007346E-3</v>
      </c>
    </row>
    <row r="112" spans="14:22" x14ac:dyDescent="0.25">
      <c r="N112" s="135" t="s">
        <v>116</v>
      </c>
      <c r="O112" s="151">
        <f t="shared" si="0"/>
        <v>2.3097018538170921E-2</v>
      </c>
      <c r="P112" s="151">
        <f t="shared" si="0"/>
        <v>9.0303805533025194E-3</v>
      </c>
      <c r="Q112" s="151">
        <f t="shared" si="0"/>
        <v>3.463017409295599E-2</v>
      </c>
      <c r="R112" s="151">
        <f t="shared" si="0"/>
        <v>3.9651699670177898E-2</v>
      </c>
      <c r="S112" s="151">
        <f t="shared" si="0"/>
        <v>2.3174111373662987E-2</v>
      </c>
      <c r="T112" s="151">
        <f t="shared" si="0"/>
        <v>7.0854784358053369E-2</v>
      </c>
      <c r="U112" s="151">
        <f t="shared" si="0"/>
        <v>2.3715111545290934E-2</v>
      </c>
      <c r="V112" s="151">
        <f t="shared" si="0"/>
        <v>2.9925589597500135E-2</v>
      </c>
    </row>
    <row r="113" spans="14:22" x14ac:dyDescent="0.25">
      <c r="N113" s="135" t="s">
        <v>116</v>
      </c>
      <c r="O113" s="151">
        <f t="shared" si="0"/>
        <v>4.3197772236365006E-2</v>
      </c>
      <c r="P113" s="151">
        <f t="shared" si="0"/>
        <v>2.7674001970161566E-3</v>
      </c>
      <c r="Q113" s="151">
        <f t="shared" si="0"/>
        <v>3.9959219335686802E-2</v>
      </c>
      <c r="R113" s="151">
        <f t="shared" si="0"/>
        <v>3.3568922557662972E-2</v>
      </c>
      <c r="S113" s="151">
        <f t="shared" si="0"/>
        <v>2.3505987297287367E-2</v>
      </c>
      <c r="T113" s="151">
        <f t="shared" si="0"/>
        <v>-1.5900887049147383E-2</v>
      </c>
      <c r="U113" s="151">
        <f t="shared" si="0"/>
        <v>1.7314646341799689E-2</v>
      </c>
      <c r="V113" s="151">
        <f t="shared" si="0"/>
        <v>5.4572375192453615E-2</v>
      </c>
    </row>
    <row r="114" spans="14:22" x14ac:dyDescent="0.25">
      <c r="N114" s="135" t="s">
        <v>116</v>
      </c>
      <c r="O114" s="151">
        <f t="shared" si="0"/>
        <v>4.1931213127024858E-2</v>
      </c>
      <c r="P114" s="151">
        <f t="shared" si="0"/>
        <v>7.4196713326142305E-3</v>
      </c>
      <c r="Q114" s="151">
        <f t="shared" si="0"/>
        <v>2.7413061509488967E-2</v>
      </c>
      <c r="R114" s="151">
        <f t="shared" si="0"/>
        <v>1.9236123682969675E-2</v>
      </c>
      <c r="S114" s="151">
        <f t="shared" si="0"/>
        <v>1.0824121569294576E-2</v>
      </c>
      <c r="T114" s="151">
        <f t="shared" si="0"/>
        <v>-6.0155332089090074E-2</v>
      </c>
      <c r="U114" s="151">
        <f t="shared" si="0"/>
        <v>1.4157719214432873E-2</v>
      </c>
      <c r="V114" s="151">
        <f t="shared" si="0"/>
        <v>2.6220562569427397E-2</v>
      </c>
    </row>
    <row r="115" spans="14:22" x14ac:dyDescent="0.25">
      <c r="N115" s="135" t="s">
        <v>116</v>
      </c>
      <c r="O115" s="151">
        <f t="shared" si="0"/>
        <v>3.6514360992990991E-2</v>
      </c>
      <c r="P115" s="151">
        <f t="shared" si="0"/>
        <v>2.3376047884710482E-2</v>
      </c>
      <c r="Q115" s="151">
        <f t="shared" si="0"/>
        <v>3.8336198076013961E-2</v>
      </c>
      <c r="R115" s="151">
        <f t="shared" si="0"/>
        <v>3.5401367752532664E-2</v>
      </c>
      <c r="S115" s="151">
        <f t="shared" si="0"/>
        <v>5.8306499142773527E-2</v>
      </c>
      <c r="T115" s="151">
        <f t="shared" si="0"/>
        <v>1.186593980457773E-2</v>
      </c>
      <c r="U115" s="151">
        <f t="shared" si="0"/>
        <v>3.653465315369453E-2</v>
      </c>
      <c r="V115" s="151">
        <f t="shared" si="0"/>
        <v>2.6960839640952861E-2</v>
      </c>
    </row>
    <row r="116" spans="14:22" x14ac:dyDescent="0.25">
      <c r="N116" s="135" t="str">
        <f>"QTR "&amp;YEAR(N109)&amp;"Q"&amp;(MONTH(N109)/3)</f>
        <v>QTR 2021Q3</v>
      </c>
      <c r="O116" s="151">
        <f>O109/O108-1</f>
        <v>-1.3549797257317975E-2</v>
      </c>
      <c r="P116" s="151">
        <f>P109/P108-1</f>
        <v>1.8171183129485735E-2</v>
      </c>
      <c r="Q116" s="151">
        <f>Q109/Q108-1</f>
        <v>2.4767723069830661E-2</v>
      </c>
      <c r="R116" s="151">
        <f t="shared" si="0"/>
        <v>2.3001087815930799E-2</v>
      </c>
      <c r="S116" s="151">
        <f t="shared" si="0"/>
        <v>2.4126508661798551E-2</v>
      </c>
      <c r="T116" s="151">
        <f t="shared" si="0"/>
        <v>1.8745012820613249E-2</v>
      </c>
      <c r="U116" s="151">
        <f t="shared" si="0"/>
        <v>1.8213098088012858E-2</v>
      </c>
      <c r="V116" s="151">
        <f t="shared" si="0"/>
        <v>1.8112506471722023E-2</v>
      </c>
    </row>
    <row r="117" spans="14:22" x14ac:dyDescent="0.25">
      <c r="N117" s="81">
        <v>43008</v>
      </c>
      <c r="O117" s="152" t="s">
        <v>75</v>
      </c>
      <c r="P117" s="138" t="s">
        <v>75</v>
      </c>
      <c r="Q117" s="138" t="s">
        <v>75</v>
      </c>
      <c r="R117" s="138" t="s">
        <v>75</v>
      </c>
      <c r="S117" s="138" t="s">
        <v>75</v>
      </c>
      <c r="T117" s="138" t="s">
        <v>75</v>
      </c>
      <c r="U117" s="138" t="s">
        <v>75</v>
      </c>
      <c r="V117" s="138" t="s">
        <v>75</v>
      </c>
    </row>
    <row r="118" spans="14:22" x14ac:dyDescent="0.25">
      <c r="N118" s="81">
        <v>43100</v>
      </c>
      <c r="O118" s="152" t="s">
        <v>75</v>
      </c>
      <c r="P118" s="138" t="s">
        <v>75</v>
      </c>
      <c r="Q118" s="138" t="s">
        <v>75</v>
      </c>
      <c r="R118" s="138" t="s">
        <v>75</v>
      </c>
      <c r="S118" s="138" t="s">
        <v>75</v>
      </c>
      <c r="T118" s="138" t="s">
        <v>75</v>
      </c>
      <c r="U118" s="138" t="s">
        <v>75</v>
      </c>
      <c r="V118" s="138" t="s">
        <v>75</v>
      </c>
    </row>
    <row r="119" spans="14:22" x14ac:dyDescent="0.25">
      <c r="N119" s="135" t="s">
        <v>118</v>
      </c>
      <c r="O119" s="151">
        <f t="shared" ref="O119:V124" si="1">O104/O100-1</f>
        <v>3.6174637325681047E-3</v>
      </c>
      <c r="P119" s="151">
        <f t="shared" si="1"/>
        <v>3.7017026090568228E-2</v>
      </c>
      <c r="Q119" s="151">
        <f t="shared" si="1"/>
        <v>4.4599007995930418E-2</v>
      </c>
      <c r="R119" s="151">
        <f t="shared" si="1"/>
        <v>1.0054629082029365E-2</v>
      </c>
      <c r="S119" s="151">
        <f t="shared" si="1"/>
        <v>-1.6764894990806023E-2</v>
      </c>
      <c r="T119" s="151">
        <f t="shared" si="1"/>
        <v>2.9264154119817531E-2</v>
      </c>
      <c r="U119" s="151">
        <f t="shared" si="1"/>
        <v>6.2885790732475799E-2</v>
      </c>
      <c r="V119" s="151">
        <f t="shared" si="1"/>
        <v>2.0290248589728499E-2</v>
      </c>
    </row>
    <row r="120" spans="14:22" x14ac:dyDescent="0.25">
      <c r="N120" s="135" t="s">
        <v>118</v>
      </c>
      <c r="O120" s="151">
        <f t="shared" si="1"/>
        <v>1.0682505011547105E-2</v>
      </c>
      <c r="P120" s="151">
        <f t="shared" si="1"/>
        <v>4.5648550098728702E-2</v>
      </c>
      <c r="Q120" s="151">
        <f t="shared" si="1"/>
        <v>6.0401544860746004E-2</v>
      </c>
      <c r="R120" s="151">
        <f>R105/R101-1</f>
        <v>2.9778315039259207E-2</v>
      </c>
      <c r="S120" s="151">
        <f t="shared" si="1"/>
        <v>-1.6646693729486017E-2</v>
      </c>
      <c r="T120" s="151">
        <f t="shared" si="1"/>
        <v>0.11757313116118384</v>
      </c>
      <c r="U120" s="151">
        <f t="shared" si="1"/>
        <v>8.6373976928453944E-2</v>
      </c>
      <c r="V120" s="151">
        <f t="shared" si="1"/>
        <v>3.4325131607395143E-2</v>
      </c>
    </row>
    <row r="121" spans="14:22" x14ac:dyDescent="0.25">
      <c r="N121" s="135" t="s">
        <v>118</v>
      </c>
      <c r="O121" s="151">
        <f t="shared" si="1"/>
        <v>5.1451918832401411E-2</v>
      </c>
      <c r="P121" s="151">
        <f t="shared" si="1"/>
        <v>5.9915247090639889E-2</v>
      </c>
      <c r="Q121" s="151">
        <f t="shared" si="1"/>
        <v>9.4618840563093221E-2</v>
      </c>
      <c r="R121" s="151">
        <f t="shared" si="1"/>
        <v>7.3121253109573292E-2</v>
      </c>
      <c r="S121" s="151">
        <f t="shared" si="1"/>
        <v>-1.8566311326588592E-2</v>
      </c>
      <c r="T121" s="151">
        <f t="shared" si="1"/>
        <v>0.1240275839856102</v>
      </c>
      <c r="U121" s="151">
        <f t="shared" si="1"/>
        <v>9.1542764545226918E-2</v>
      </c>
      <c r="V121" s="151">
        <f t="shared" si="1"/>
        <v>8.6378605151583354E-2</v>
      </c>
    </row>
    <row r="122" spans="14:22" x14ac:dyDescent="0.25">
      <c r="N122" s="135" t="s">
        <v>118</v>
      </c>
      <c r="O122" s="151">
        <f t="shared" si="1"/>
        <v>9.9529243167088666E-2</v>
      </c>
      <c r="P122" s="151">
        <f t="shared" si="1"/>
        <v>4.771389973272977E-2</v>
      </c>
      <c r="Q122" s="151">
        <f t="shared" si="1"/>
        <v>0.1162561641347446</v>
      </c>
      <c r="R122" s="151">
        <f t="shared" si="1"/>
        <v>0.10226314368036182</v>
      </c>
      <c r="S122" s="151">
        <f t="shared" si="1"/>
        <v>1.2831431290118989E-2</v>
      </c>
      <c r="T122" s="151">
        <f t="shared" si="1"/>
        <v>4.6344597850143776E-2</v>
      </c>
      <c r="U122" s="151">
        <f t="shared" si="1"/>
        <v>8.003494882784401E-2</v>
      </c>
      <c r="V122" s="151">
        <f t="shared" si="1"/>
        <v>0.10997712998939191</v>
      </c>
    </row>
    <row r="123" spans="14:22" x14ac:dyDescent="0.25">
      <c r="N123" s="135" t="s">
        <v>118</v>
      </c>
      <c r="O123" s="151">
        <f t="shared" si="1"/>
        <v>0.15265102830271138</v>
      </c>
      <c r="P123" s="151">
        <f t="shared" si="1"/>
        <v>4.3158074558294901E-2</v>
      </c>
      <c r="Q123" s="151">
        <f t="shared" si="1"/>
        <v>0.14784838233886521</v>
      </c>
      <c r="R123" s="151">
        <f t="shared" si="1"/>
        <v>0.13399424933813386</v>
      </c>
      <c r="S123" s="151">
        <f t="shared" si="1"/>
        <v>0.1202810525052409</v>
      </c>
      <c r="T123" s="151">
        <f t="shared" si="1"/>
        <v>2.1863448183943035E-3</v>
      </c>
      <c r="U123" s="151">
        <f t="shared" si="1"/>
        <v>9.4772142315534325E-2</v>
      </c>
      <c r="V123" s="151">
        <f t="shared" si="1"/>
        <v>0.14466086574618076</v>
      </c>
    </row>
    <row r="124" spans="14:22" x14ac:dyDescent="0.25">
      <c r="N124" s="135" t="str">
        <f>"Y/Y "&amp;RIGHT(N116,4)</f>
        <v>Y/Y 21Q3</v>
      </c>
      <c r="O124" s="151">
        <f>O109/O105-1</f>
        <v>0.11136365364977241</v>
      </c>
      <c r="P124" s="151">
        <f t="shared" si="1"/>
        <v>5.260803979131401E-2</v>
      </c>
      <c r="Q124" s="151">
        <f t="shared" si="1"/>
        <v>0.13690669637584452</v>
      </c>
      <c r="R124" s="151">
        <f t="shared" si="1"/>
        <v>0.11583268802229352</v>
      </c>
      <c r="S124" s="151">
        <f t="shared" si="1"/>
        <v>0.12132383948010217</v>
      </c>
      <c r="T124" s="151">
        <f t="shared" si="1"/>
        <v>-4.6581893629300986E-2</v>
      </c>
      <c r="U124" s="151">
        <f t="shared" si="1"/>
        <v>8.8888228918396983E-2</v>
      </c>
      <c r="V124" s="151">
        <f t="shared" si="1"/>
        <v>0.13153178720452674</v>
      </c>
    </row>
    <row r="125" spans="14:22" x14ac:dyDescent="0.25">
      <c r="N125" s="81"/>
      <c r="O125" s="152"/>
      <c r="P125" s="138"/>
      <c r="Q125" s="138"/>
      <c r="R125" s="138"/>
      <c r="S125" s="138"/>
      <c r="T125" s="138"/>
      <c r="U125" s="138"/>
      <c r="V125" s="138"/>
    </row>
    <row r="126" spans="14:22" x14ac:dyDescent="0.25">
      <c r="N126" s="81" t="s">
        <v>96</v>
      </c>
      <c r="O126" s="152">
        <f>MAX($O$47:$O$58)</f>
        <v>146.55562377765801</v>
      </c>
      <c r="P126" s="152">
        <f>MAX($P$47:$P$58)</f>
        <v>201.26452834197701</v>
      </c>
      <c r="Q126" s="152">
        <f>MAX($Q$47:$Q$58)</f>
        <v>185.550353485057</v>
      </c>
      <c r="R126" s="152">
        <f>MAX($R$47:$R$58)</f>
        <v>200.95054148305101</v>
      </c>
      <c r="S126" s="152">
        <f t="shared" ref="S126:V126" si="2">MAX($R$47:$R$58)</f>
        <v>200.95054148305101</v>
      </c>
      <c r="T126" s="152">
        <f t="shared" si="2"/>
        <v>200.95054148305101</v>
      </c>
      <c r="U126" s="152">
        <f t="shared" si="2"/>
        <v>200.95054148305101</v>
      </c>
      <c r="V126" s="152">
        <f t="shared" si="2"/>
        <v>200.95054148305101</v>
      </c>
    </row>
    <row r="127" spans="14:22" x14ac:dyDescent="0.25">
      <c r="N127" s="81" t="s">
        <v>97</v>
      </c>
      <c r="O127" s="152">
        <f>MIN($O$59:$O$74)</f>
        <v>86.900381160451204</v>
      </c>
      <c r="P127" s="152">
        <f>MIN($P$59:$P$74)</f>
        <v>149.50710332573399</v>
      </c>
      <c r="Q127" s="152">
        <f>MIN($Q$59:$Q$74)</f>
        <v>118.501142825423</v>
      </c>
      <c r="R127" s="152">
        <f>MIN($R$59:$R$74)</f>
        <v>119.305870996427</v>
      </c>
      <c r="S127" s="152">
        <f t="shared" ref="S127:V127" si="3">MIN($R$59:$R$74)</f>
        <v>119.305870996427</v>
      </c>
      <c r="T127" s="152">
        <f t="shared" si="3"/>
        <v>119.305870996427</v>
      </c>
      <c r="U127" s="152">
        <f t="shared" si="3"/>
        <v>119.305870996427</v>
      </c>
      <c r="V127" s="152">
        <f t="shared" si="3"/>
        <v>119.305870996427</v>
      </c>
    </row>
    <row r="128" spans="14:22" x14ac:dyDescent="0.25">
      <c r="N128" s="81" t="s">
        <v>119</v>
      </c>
      <c r="O128" s="151">
        <f>O109/O126-1</f>
        <v>0.19330836772267146</v>
      </c>
      <c r="P128" s="151">
        <f t="shared" ref="P128:V128" si="4">P109/P126-1</f>
        <v>0.49813310888470075</v>
      </c>
      <c r="Q128" s="151">
        <f t="shared" si="4"/>
        <v>0.4580328133299858</v>
      </c>
      <c r="R128" s="151">
        <f t="shared" si="4"/>
        <v>0.54937480142560502</v>
      </c>
      <c r="S128" s="151">
        <f t="shared" si="4"/>
        <v>-6.553684707763674E-2</v>
      </c>
      <c r="T128" s="151">
        <f t="shared" si="4"/>
        <v>0.32303533761679404</v>
      </c>
      <c r="U128" s="151">
        <f t="shared" si="4"/>
        <v>0.29270964745727324</v>
      </c>
      <c r="V128" s="151">
        <f t="shared" si="4"/>
        <v>0.49894620021137714</v>
      </c>
    </row>
    <row r="129" spans="14:22" x14ac:dyDescent="0.25">
      <c r="N129" s="81" t="s">
        <v>99</v>
      </c>
      <c r="O129" s="151">
        <f>O109/O127-1</f>
        <v>1.012488896542223</v>
      </c>
      <c r="P129" s="151">
        <f t="shared" ref="P129:U129" si="5">P109/P127-1</f>
        <v>1.0167674100156252</v>
      </c>
      <c r="Q129" s="151">
        <f t="shared" si="5"/>
        <v>1.2830033319151264</v>
      </c>
      <c r="R129" s="151">
        <f t="shared" si="5"/>
        <v>1.6096595473997612</v>
      </c>
      <c r="S129" s="151">
        <f t="shared" si="5"/>
        <v>0.57394497862835014</v>
      </c>
      <c r="T129" s="151">
        <f t="shared" si="5"/>
        <v>1.2284290393661195</v>
      </c>
      <c r="U129" s="151">
        <f t="shared" si="5"/>
        <v>1.1773505483622233</v>
      </c>
      <c r="V129" s="151">
        <f>V109/V127-1</f>
        <v>1.5247211061009631</v>
      </c>
    </row>
    <row r="130" spans="14:22" x14ac:dyDescent="0.25">
      <c r="N130" s="38">
        <v>46387</v>
      </c>
      <c r="O130" s="74" t="s">
        <v>75</v>
      </c>
      <c r="P130" s="20" t="s">
        <v>75</v>
      </c>
      <c r="Q130" s="20" t="s">
        <v>75</v>
      </c>
      <c r="R130" s="77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</row>
    <row r="131" spans="14:22" x14ac:dyDescent="0.25">
      <c r="N131" s="38">
        <v>46477</v>
      </c>
      <c r="O131" s="74" t="s">
        <v>75</v>
      </c>
      <c r="P131" s="20" t="s">
        <v>75</v>
      </c>
      <c r="Q131" s="20" t="s">
        <v>75</v>
      </c>
      <c r="R131" s="77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</row>
    <row r="132" spans="14:22" x14ac:dyDescent="0.25">
      <c r="N132" s="38">
        <v>46568</v>
      </c>
      <c r="O132" s="74" t="s">
        <v>75</v>
      </c>
      <c r="P132" s="20" t="s">
        <v>75</v>
      </c>
      <c r="Q132" s="20" t="s">
        <v>75</v>
      </c>
      <c r="R132" s="77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</row>
    <row r="133" spans="14:22" x14ac:dyDescent="0.25">
      <c r="N133" s="38">
        <v>46660</v>
      </c>
      <c r="O133" s="74" t="s">
        <v>75</v>
      </c>
      <c r="P133" s="20" t="s">
        <v>75</v>
      </c>
      <c r="Q133" s="20" t="s">
        <v>75</v>
      </c>
      <c r="R133" s="77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</row>
    <row r="134" spans="14:22" x14ac:dyDescent="0.25">
      <c r="N134" s="38">
        <v>46752</v>
      </c>
      <c r="O134" s="74" t="s">
        <v>75</v>
      </c>
      <c r="P134" s="20" t="s">
        <v>75</v>
      </c>
      <c r="Q134" s="20" t="s">
        <v>75</v>
      </c>
      <c r="R134" s="77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</row>
    <row r="135" spans="14:22" x14ac:dyDescent="0.25">
      <c r="N135" s="38"/>
    </row>
    <row r="136" spans="14:22" x14ac:dyDescent="0.25">
      <c r="N136" s="38"/>
    </row>
    <row r="137" spans="14:22" x14ac:dyDescent="0.25">
      <c r="N137" s="38"/>
    </row>
    <row r="138" spans="14:22" x14ac:dyDescent="0.25">
      <c r="N138" s="38"/>
    </row>
    <row r="139" spans="14:22" x14ac:dyDescent="0.25">
      <c r="N139" s="38"/>
    </row>
    <row r="140" spans="14:22" x14ac:dyDescent="0.25">
      <c r="N140" s="38"/>
    </row>
    <row r="141" spans="14:22" x14ac:dyDescent="0.25">
      <c r="N141" s="38"/>
    </row>
    <row r="142" spans="14:22" x14ac:dyDescent="0.25">
      <c r="N142" s="38"/>
    </row>
    <row r="143" spans="14:22" x14ac:dyDescent="0.25">
      <c r="N143" s="38"/>
    </row>
    <row r="144" spans="14:22" x14ac:dyDescent="0.25">
      <c r="N144" s="38"/>
    </row>
    <row r="145" spans="14:14" x14ac:dyDescent="0.25">
      <c r="N145" s="38"/>
    </row>
    <row r="146" spans="14:14" x14ac:dyDescent="0.25">
      <c r="N146" s="38"/>
    </row>
    <row r="147" spans="14:14" x14ac:dyDescent="0.25">
      <c r="N147" s="38"/>
    </row>
    <row r="148" spans="14:14" x14ac:dyDescent="0.25">
      <c r="N148" s="38"/>
    </row>
    <row r="149" spans="14:14" x14ac:dyDescent="0.25">
      <c r="N149" s="38"/>
    </row>
    <row r="150" spans="14:14" x14ac:dyDescent="0.25">
      <c r="N150" s="38"/>
    </row>
    <row r="151" spans="14:14" x14ac:dyDescent="0.25">
      <c r="N151" s="38"/>
    </row>
    <row r="152" spans="14:14" x14ac:dyDescent="0.25">
      <c r="N152" s="38"/>
    </row>
    <row r="153" spans="14:14" x14ac:dyDescent="0.25">
      <c r="N153" s="38"/>
    </row>
    <row r="154" spans="14:14" x14ac:dyDescent="0.25">
      <c r="N154" s="38"/>
    </row>
    <row r="155" spans="14:14" x14ac:dyDescent="0.25">
      <c r="N155" s="38"/>
    </row>
    <row r="156" spans="14:14" x14ac:dyDescent="0.25">
      <c r="N156" s="38"/>
    </row>
    <row r="157" spans="14:14" x14ac:dyDescent="0.25">
      <c r="N157" s="38"/>
    </row>
    <row r="158" spans="14:14" x14ac:dyDescent="0.25">
      <c r="N158" s="38"/>
    </row>
    <row r="159" spans="14:14" x14ac:dyDescent="0.25">
      <c r="N159" s="38"/>
    </row>
    <row r="160" spans="14:14" x14ac:dyDescent="0.25">
      <c r="N160" s="38"/>
    </row>
    <row r="161" spans="14:14" x14ac:dyDescent="0.25">
      <c r="N161" s="38"/>
    </row>
    <row r="162" spans="14:14" x14ac:dyDescent="0.25">
      <c r="N162" s="38"/>
    </row>
    <row r="163" spans="14:14" x14ac:dyDescent="0.25">
      <c r="N163" s="38"/>
    </row>
    <row r="164" spans="14:14" x14ac:dyDescent="0.25">
      <c r="N164" s="38"/>
    </row>
    <row r="165" spans="14:14" x14ac:dyDescent="0.25">
      <c r="N165" s="38"/>
    </row>
    <row r="166" spans="14:14" x14ac:dyDescent="0.25">
      <c r="N166" s="38"/>
    </row>
    <row r="167" spans="14:14" x14ac:dyDescent="0.25">
      <c r="N167" s="38"/>
    </row>
    <row r="168" spans="14:14" x14ac:dyDescent="0.25">
      <c r="N168" s="38"/>
    </row>
    <row r="169" spans="14:14" x14ac:dyDescent="0.25">
      <c r="N169" s="38"/>
    </row>
    <row r="170" spans="14:14" x14ac:dyDescent="0.25">
      <c r="N170" s="38"/>
    </row>
    <row r="171" spans="14:14" x14ac:dyDescent="0.25">
      <c r="N171" s="38"/>
    </row>
    <row r="172" spans="14:14" x14ac:dyDescent="0.25">
      <c r="N172" s="38"/>
    </row>
    <row r="173" spans="14:14" x14ac:dyDescent="0.25">
      <c r="N173" s="38"/>
    </row>
    <row r="174" spans="14:14" x14ac:dyDescent="0.25">
      <c r="N174" s="38"/>
    </row>
    <row r="175" spans="14:14" x14ac:dyDescent="0.25">
      <c r="N175" s="38"/>
    </row>
    <row r="176" spans="14:14" x14ac:dyDescent="0.25">
      <c r="N176" s="38"/>
    </row>
    <row r="177" spans="14:14" x14ac:dyDescent="0.25">
      <c r="N177" s="38"/>
    </row>
    <row r="178" spans="14:14" x14ac:dyDescent="0.25">
      <c r="N178" s="38"/>
    </row>
    <row r="179" spans="14:14" x14ac:dyDescent="0.25">
      <c r="N179" s="38"/>
    </row>
    <row r="180" spans="14:14" x14ac:dyDescent="0.25">
      <c r="N180" s="38"/>
    </row>
    <row r="181" spans="14:14" x14ac:dyDescent="0.25">
      <c r="N181" s="38"/>
    </row>
    <row r="182" spans="14:14" x14ac:dyDescent="0.25">
      <c r="N182" s="38"/>
    </row>
    <row r="183" spans="14:14" x14ac:dyDescent="0.25">
      <c r="N183" s="38"/>
    </row>
    <row r="184" spans="14:14" x14ac:dyDescent="0.25">
      <c r="N184" s="38"/>
    </row>
    <row r="185" spans="14:14" x14ac:dyDescent="0.25">
      <c r="N185" s="38"/>
    </row>
    <row r="186" spans="14:14" x14ac:dyDescent="0.25">
      <c r="N186" s="38"/>
    </row>
    <row r="187" spans="14:14" x14ac:dyDescent="0.25">
      <c r="N187" s="38"/>
    </row>
    <row r="188" spans="14:14" x14ac:dyDescent="0.25">
      <c r="N188" s="38"/>
    </row>
    <row r="189" spans="14:14" x14ac:dyDescent="0.25">
      <c r="N189" s="38"/>
    </row>
    <row r="190" spans="14:14" x14ac:dyDescent="0.25">
      <c r="N190" s="38"/>
    </row>
    <row r="191" spans="14:14" x14ac:dyDescent="0.25">
      <c r="N191" s="38"/>
    </row>
    <row r="192" spans="14:14" x14ac:dyDescent="0.25">
      <c r="N192" s="38"/>
    </row>
    <row r="193" spans="14:14" x14ac:dyDescent="0.25">
      <c r="N193" s="38"/>
    </row>
    <row r="194" spans="14:14" x14ac:dyDescent="0.25">
      <c r="N194" s="38"/>
    </row>
    <row r="195" spans="14:14" x14ac:dyDescent="0.25">
      <c r="N195" s="38"/>
    </row>
    <row r="196" spans="14:14" x14ac:dyDescent="0.25">
      <c r="N196" s="38"/>
    </row>
    <row r="197" spans="14:14" x14ac:dyDescent="0.25">
      <c r="N197" s="38"/>
    </row>
    <row r="198" spans="14:14" x14ac:dyDescent="0.25">
      <c r="N198" s="38"/>
    </row>
    <row r="199" spans="14:14" x14ac:dyDescent="0.25">
      <c r="N199" s="38"/>
    </row>
    <row r="200" spans="14:14" x14ac:dyDescent="0.25">
      <c r="N200" s="38"/>
    </row>
    <row r="201" spans="14:14" x14ac:dyDescent="0.25">
      <c r="N201" s="38"/>
    </row>
    <row r="202" spans="14:14" x14ac:dyDescent="0.25">
      <c r="N202" s="38"/>
    </row>
    <row r="203" spans="14:14" x14ac:dyDescent="0.25">
      <c r="N203" s="38"/>
    </row>
    <row r="204" spans="14:14" x14ac:dyDescent="0.25">
      <c r="N204" s="38"/>
    </row>
    <row r="205" spans="14:14" x14ac:dyDescent="0.25">
      <c r="N205" s="38"/>
    </row>
    <row r="206" spans="14:14" x14ac:dyDescent="0.25">
      <c r="N206" s="38"/>
    </row>
    <row r="207" spans="14:14" x14ac:dyDescent="0.25">
      <c r="N207" s="38"/>
    </row>
    <row r="208" spans="14:14" x14ac:dyDescent="0.25">
      <c r="N208" s="38"/>
    </row>
    <row r="209" spans="14:14" x14ac:dyDescent="0.25">
      <c r="N209" s="38"/>
    </row>
    <row r="210" spans="14:14" x14ac:dyDescent="0.25">
      <c r="N210" s="38"/>
    </row>
    <row r="211" spans="14:14" x14ac:dyDescent="0.25">
      <c r="N211" s="38"/>
    </row>
    <row r="212" spans="14:14" x14ac:dyDescent="0.25">
      <c r="N212" s="38"/>
    </row>
    <row r="213" spans="14:14" x14ac:dyDescent="0.25">
      <c r="N213" s="38"/>
    </row>
    <row r="214" spans="14:14" x14ac:dyDescent="0.25">
      <c r="N214" s="38"/>
    </row>
    <row r="215" spans="14:14" x14ac:dyDescent="0.25">
      <c r="N215" s="38"/>
    </row>
    <row r="216" spans="14:14" x14ac:dyDescent="0.25">
      <c r="N216" s="38"/>
    </row>
    <row r="217" spans="14:14" x14ac:dyDescent="0.25">
      <c r="N217" s="38"/>
    </row>
    <row r="218" spans="14:14" x14ac:dyDescent="0.25">
      <c r="N218" s="38"/>
    </row>
    <row r="219" spans="14:14" x14ac:dyDescent="0.25">
      <c r="N219" s="38"/>
    </row>
    <row r="220" spans="14:14" x14ac:dyDescent="0.25">
      <c r="N220" s="38"/>
    </row>
    <row r="221" spans="14:14" x14ac:dyDescent="0.25">
      <c r="N221" s="38"/>
    </row>
    <row r="222" spans="14:14" x14ac:dyDescent="0.25">
      <c r="N222" s="38"/>
    </row>
    <row r="223" spans="14:14" x14ac:dyDescent="0.25">
      <c r="N223" s="38"/>
    </row>
    <row r="224" spans="14:14" x14ac:dyDescent="0.25">
      <c r="N224" s="38"/>
    </row>
    <row r="225" spans="14:14" x14ac:dyDescent="0.25">
      <c r="N225" s="38"/>
    </row>
    <row r="226" spans="14:14" x14ac:dyDescent="0.25">
      <c r="N226" s="38"/>
    </row>
    <row r="227" spans="14:14" x14ac:dyDescent="0.25">
      <c r="N227" s="38"/>
    </row>
    <row r="228" spans="14:14" x14ac:dyDescent="0.25">
      <c r="N228" s="38"/>
    </row>
    <row r="229" spans="14:14" x14ac:dyDescent="0.25">
      <c r="N229" s="38"/>
    </row>
    <row r="230" spans="14:14" x14ac:dyDescent="0.25">
      <c r="N230" s="38"/>
    </row>
    <row r="231" spans="14:14" x14ac:dyDescent="0.25">
      <c r="N231" s="38"/>
    </row>
    <row r="232" spans="14:14" x14ac:dyDescent="0.25">
      <c r="N232" s="38"/>
    </row>
    <row r="233" spans="14:14" x14ac:dyDescent="0.25">
      <c r="N233" s="38"/>
    </row>
    <row r="234" spans="14:14" x14ac:dyDescent="0.25">
      <c r="N234" s="38"/>
    </row>
    <row r="235" spans="14:14" x14ac:dyDescent="0.25">
      <c r="N235" s="38"/>
    </row>
    <row r="236" spans="14:14" x14ac:dyDescent="0.25">
      <c r="N236" s="38"/>
    </row>
    <row r="237" spans="14:14" x14ac:dyDescent="0.25">
      <c r="N237" s="38"/>
    </row>
    <row r="238" spans="14:14" x14ac:dyDescent="0.25">
      <c r="N238" s="38"/>
    </row>
    <row r="239" spans="14:14" x14ac:dyDescent="0.25">
      <c r="N239" s="38"/>
    </row>
    <row r="240" spans="14:14" x14ac:dyDescent="0.25">
      <c r="N240" s="38"/>
    </row>
    <row r="241" spans="14:14" x14ac:dyDescent="0.25">
      <c r="N241" s="38"/>
    </row>
    <row r="242" spans="14:14" x14ac:dyDescent="0.25">
      <c r="N242" s="38"/>
    </row>
    <row r="243" spans="14:14" x14ac:dyDescent="0.25">
      <c r="N243" s="38"/>
    </row>
    <row r="244" spans="14:14" x14ac:dyDescent="0.25">
      <c r="N244" s="38"/>
    </row>
    <row r="245" spans="14:14" x14ac:dyDescent="0.25">
      <c r="N245" s="38"/>
    </row>
    <row r="246" spans="14:14" x14ac:dyDescent="0.25">
      <c r="N246" s="38"/>
    </row>
    <row r="247" spans="14:14" x14ac:dyDescent="0.25">
      <c r="N247" s="38"/>
    </row>
    <row r="248" spans="14:14" x14ac:dyDescent="0.25">
      <c r="N248" s="38"/>
    </row>
    <row r="249" spans="14:14" x14ac:dyDescent="0.25">
      <c r="N249" s="38"/>
    </row>
    <row r="250" spans="14:14" x14ac:dyDescent="0.25">
      <c r="N250" s="38"/>
    </row>
    <row r="251" spans="14:14" x14ac:dyDescent="0.25">
      <c r="N251" s="38"/>
    </row>
    <row r="252" spans="14:14" x14ac:dyDescent="0.25">
      <c r="N252" s="38"/>
    </row>
    <row r="253" spans="14:14" x14ac:dyDescent="0.25">
      <c r="N253" s="38"/>
    </row>
    <row r="254" spans="14:14" x14ac:dyDescent="0.25">
      <c r="N254" s="38"/>
    </row>
    <row r="255" spans="14:14" x14ac:dyDescent="0.25">
      <c r="N255" s="38"/>
    </row>
    <row r="256" spans="14:14" x14ac:dyDescent="0.25">
      <c r="N256" s="38"/>
    </row>
    <row r="257" spans="14:14" x14ac:dyDescent="0.25">
      <c r="N257" s="38"/>
    </row>
    <row r="258" spans="14:14" x14ac:dyDescent="0.25">
      <c r="N258" s="38"/>
    </row>
    <row r="259" spans="14:14" x14ac:dyDescent="0.25">
      <c r="N259" s="38"/>
    </row>
    <row r="260" spans="14:14" x14ac:dyDescent="0.25">
      <c r="N260" s="38"/>
    </row>
    <row r="261" spans="14:14" x14ac:dyDescent="0.25">
      <c r="N261" s="38"/>
    </row>
    <row r="262" spans="14:14" x14ac:dyDescent="0.25">
      <c r="N262" s="38"/>
    </row>
    <row r="263" spans="14:14" x14ac:dyDescent="0.25">
      <c r="N263" s="38"/>
    </row>
    <row r="264" spans="14:14" x14ac:dyDescent="0.25">
      <c r="N264" s="38"/>
    </row>
    <row r="265" spans="14:14" x14ac:dyDescent="0.25">
      <c r="N265" s="38"/>
    </row>
    <row r="266" spans="14:14" x14ac:dyDescent="0.25">
      <c r="N266" s="38"/>
    </row>
    <row r="267" spans="14:14" x14ac:dyDescent="0.25">
      <c r="N267" s="38"/>
    </row>
    <row r="268" spans="14:14" x14ac:dyDescent="0.25">
      <c r="N268" s="38"/>
    </row>
    <row r="269" spans="14:14" x14ac:dyDescent="0.25">
      <c r="N269" s="38"/>
    </row>
    <row r="270" spans="14:14" x14ac:dyDescent="0.25">
      <c r="N270" s="38"/>
    </row>
    <row r="271" spans="14:14" x14ac:dyDescent="0.25">
      <c r="N271" s="38"/>
    </row>
    <row r="272" spans="14:14" x14ac:dyDescent="0.25">
      <c r="N272" s="38"/>
    </row>
    <row r="273" spans="14:14" x14ac:dyDescent="0.25">
      <c r="N273" s="38"/>
    </row>
    <row r="274" spans="14:14" x14ac:dyDescent="0.25">
      <c r="N274" s="38"/>
    </row>
    <row r="275" spans="14:14" x14ac:dyDescent="0.25">
      <c r="N275" s="38"/>
    </row>
    <row r="276" spans="14:14" x14ac:dyDescent="0.25">
      <c r="N276" s="38"/>
    </row>
    <row r="277" spans="14:14" x14ac:dyDescent="0.25">
      <c r="N277" s="38"/>
    </row>
    <row r="278" spans="14:14" x14ac:dyDescent="0.25">
      <c r="N278" s="38"/>
    </row>
    <row r="279" spans="14:14" x14ac:dyDescent="0.25">
      <c r="N279" s="38"/>
    </row>
    <row r="280" spans="14:14" x14ac:dyDescent="0.25">
      <c r="N280" s="38"/>
    </row>
    <row r="281" spans="14:14" x14ac:dyDescent="0.25">
      <c r="N281" s="38"/>
    </row>
    <row r="282" spans="14:14" x14ac:dyDescent="0.25">
      <c r="N282" s="38"/>
    </row>
    <row r="283" spans="14:14" x14ac:dyDescent="0.25">
      <c r="N283" s="38"/>
    </row>
    <row r="284" spans="14:14" x14ac:dyDescent="0.25">
      <c r="N284" s="38"/>
    </row>
    <row r="285" spans="14:14" x14ac:dyDescent="0.25">
      <c r="N285" s="38"/>
    </row>
    <row r="286" spans="14:14" x14ac:dyDescent="0.25">
      <c r="N286" s="38"/>
    </row>
    <row r="287" spans="14:14" x14ac:dyDescent="0.25">
      <c r="N287" s="38"/>
    </row>
    <row r="288" spans="14:14" x14ac:dyDescent="0.25">
      <c r="N288" s="38"/>
    </row>
    <row r="289" spans="14:14" x14ac:dyDescent="0.25">
      <c r="N289" s="38"/>
    </row>
    <row r="290" spans="14:14" x14ac:dyDescent="0.25">
      <c r="N290" s="38"/>
    </row>
    <row r="291" spans="14:14" x14ac:dyDescent="0.25">
      <c r="N291" s="38"/>
    </row>
    <row r="292" spans="14:14" x14ac:dyDescent="0.25">
      <c r="N292" s="38"/>
    </row>
    <row r="293" spans="14:14" x14ac:dyDescent="0.25">
      <c r="N293" s="38"/>
    </row>
    <row r="294" spans="14:14" x14ac:dyDescent="0.25">
      <c r="N294" s="38"/>
    </row>
    <row r="295" spans="14:14" x14ac:dyDescent="0.25">
      <c r="N295" s="38"/>
    </row>
    <row r="296" spans="14:14" x14ac:dyDescent="0.25">
      <c r="N296" s="38"/>
    </row>
    <row r="297" spans="14:14" x14ac:dyDescent="0.25">
      <c r="N297" s="38"/>
    </row>
    <row r="298" spans="14:14" x14ac:dyDescent="0.25">
      <c r="N298" s="38"/>
    </row>
    <row r="299" spans="14:14" x14ac:dyDescent="0.25">
      <c r="N299" s="38"/>
    </row>
    <row r="300" spans="14:14" x14ac:dyDescent="0.25">
      <c r="N300" s="38"/>
    </row>
    <row r="301" spans="14:14" x14ac:dyDescent="0.25">
      <c r="N301" s="38"/>
    </row>
    <row r="302" spans="14:14" x14ac:dyDescent="0.25">
      <c r="N302" s="38"/>
    </row>
    <row r="303" spans="14:14" x14ac:dyDescent="0.25">
      <c r="N303" s="38"/>
    </row>
    <row r="304" spans="14:14" x14ac:dyDescent="0.25">
      <c r="N304" s="38"/>
    </row>
    <row r="305" spans="14:14" x14ac:dyDescent="0.25">
      <c r="N305" s="38"/>
    </row>
    <row r="306" spans="14:14" x14ac:dyDescent="0.25">
      <c r="N306" s="38"/>
    </row>
    <row r="307" spans="14:14" x14ac:dyDescent="0.25">
      <c r="N307" s="38"/>
    </row>
    <row r="308" spans="14:14" x14ac:dyDescent="0.25">
      <c r="N308" s="38"/>
    </row>
    <row r="309" spans="14:14" x14ac:dyDescent="0.25">
      <c r="N309" s="38"/>
    </row>
    <row r="310" spans="14:14" x14ac:dyDescent="0.25">
      <c r="N310" s="38"/>
    </row>
    <row r="311" spans="14:14" x14ac:dyDescent="0.25">
      <c r="N311" s="38"/>
    </row>
    <row r="312" spans="14:14" x14ac:dyDescent="0.25">
      <c r="N312" s="38"/>
    </row>
    <row r="313" spans="14:14" x14ac:dyDescent="0.25">
      <c r="N313" s="38"/>
    </row>
    <row r="314" spans="14:14" x14ac:dyDescent="0.25">
      <c r="N314" s="38"/>
    </row>
    <row r="315" spans="14:14" x14ac:dyDescent="0.25">
      <c r="N315" s="38"/>
    </row>
    <row r="316" spans="14:14" x14ac:dyDescent="0.25">
      <c r="N316" s="38"/>
    </row>
    <row r="317" spans="14:14" x14ac:dyDescent="0.25">
      <c r="N317" s="38"/>
    </row>
    <row r="318" spans="14:14" x14ac:dyDescent="0.25">
      <c r="N318" s="38"/>
    </row>
    <row r="319" spans="14:14" x14ac:dyDescent="0.25">
      <c r="N319" s="38"/>
    </row>
    <row r="320" spans="14:14" x14ac:dyDescent="0.25">
      <c r="N320" s="38"/>
    </row>
    <row r="321" spans="14:14" x14ac:dyDescent="0.25">
      <c r="N321" s="38"/>
    </row>
    <row r="322" spans="14:14" x14ac:dyDescent="0.25">
      <c r="N322" s="38"/>
    </row>
    <row r="323" spans="14:14" x14ac:dyDescent="0.25">
      <c r="N323" s="38"/>
    </row>
    <row r="324" spans="14:14" x14ac:dyDescent="0.25">
      <c r="N324" s="38"/>
    </row>
    <row r="325" spans="14:14" x14ac:dyDescent="0.25">
      <c r="N325" s="38"/>
    </row>
    <row r="326" spans="14:14" x14ac:dyDescent="0.25">
      <c r="N326" s="38"/>
    </row>
    <row r="327" spans="14:14" x14ac:dyDescent="0.25">
      <c r="N327" s="38"/>
    </row>
    <row r="328" spans="14:14" x14ac:dyDescent="0.25">
      <c r="N328" s="38"/>
    </row>
    <row r="329" spans="14:14" x14ac:dyDescent="0.25">
      <c r="N329" s="38"/>
    </row>
    <row r="330" spans="14:14" x14ac:dyDescent="0.25">
      <c r="N330" s="38"/>
    </row>
    <row r="331" spans="14:14" x14ac:dyDescent="0.25">
      <c r="N331" s="38"/>
    </row>
    <row r="332" spans="14:14" x14ac:dyDescent="0.25">
      <c r="N332" s="38"/>
    </row>
    <row r="333" spans="14:14" x14ac:dyDescent="0.25">
      <c r="N333" s="38"/>
    </row>
    <row r="334" spans="14:14" x14ac:dyDescent="0.25">
      <c r="N334" s="38"/>
    </row>
    <row r="335" spans="14:14" x14ac:dyDescent="0.25">
      <c r="N335" s="38"/>
    </row>
    <row r="336" spans="14:14" x14ac:dyDescent="0.25">
      <c r="N336" s="38"/>
    </row>
    <row r="337" spans="14:14" x14ac:dyDescent="0.25">
      <c r="N337" s="38"/>
    </row>
    <row r="338" spans="14:14" x14ac:dyDescent="0.25">
      <c r="N338" s="38"/>
    </row>
    <row r="339" spans="14:14" x14ac:dyDescent="0.25">
      <c r="N339" s="38"/>
    </row>
    <row r="340" spans="14:14" x14ac:dyDescent="0.25">
      <c r="N340" s="38"/>
    </row>
    <row r="341" spans="14:14" x14ac:dyDescent="0.25">
      <c r="N341" s="38"/>
    </row>
    <row r="342" spans="14:14" x14ac:dyDescent="0.25">
      <c r="N342" s="38"/>
    </row>
    <row r="343" spans="14:14" x14ac:dyDescent="0.25">
      <c r="N343" s="38"/>
    </row>
    <row r="344" spans="14:14" x14ac:dyDescent="0.25">
      <c r="N344" s="38"/>
    </row>
    <row r="345" spans="14:14" x14ac:dyDescent="0.25">
      <c r="N345" s="38"/>
    </row>
    <row r="346" spans="14:14" x14ac:dyDescent="0.25">
      <c r="N346" s="38"/>
    </row>
    <row r="347" spans="14:14" x14ac:dyDescent="0.25">
      <c r="N347" s="38"/>
    </row>
    <row r="348" spans="14:14" x14ac:dyDescent="0.25">
      <c r="N348" s="38"/>
    </row>
    <row r="349" spans="14:14" x14ac:dyDescent="0.25">
      <c r="N349" s="38"/>
    </row>
    <row r="350" spans="14:14" x14ac:dyDescent="0.25">
      <c r="N350" s="38"/>
    </row>
    <row r="351" spans="14:14" x14ac:dyDescent="0.25">
      <c r="N351" s="38"/>
    </row>
    <row r="352" spans="14:14" x14ac:dyDescent="0.25">
      <c r="N352" s="38"/>
    </row>
    <row r="353" spans="14:14" x14ac:dyDescent="0.25">
      <c r="N353" s="38"/>
    </row>
    <row r="354" spans="14:14" x14ac:dyDescent="0.25">
      <c r="N354" s="38"/>
    </row>
    <row r="355" spans="14:14" x14ac:dyDescent="0.25">
      <c r="N355" s="38"/>
    </row>
    <row r="356" spans="14:14" x14ac:dyDescent="0.25">
      <c r="N356" s="38"/>
    </row>
    <row r="357" spans="14:14" x14ac:dyDescent="0.25">
      <c r="N357" s="38"/>
    </row>
    <row r="358" spans="14:14" x14ac:dyDescent="0.25">
      <c r="N358" s="38"/>
    </row>
    <row r="359" spans="14:14" x14ac:dyDescent="0.25">
      <c r="N359" s="38"/>
    </row>
    <row r="360" spans="14:14" x14ac:dyDescent="0.25">
      <c r="N360" s="38"/>
    </row>
    <row r="361" spans="14:14" x14ac:dyDescent="0.25">
      <c r="N361" s="38"/>
    </row>
    <row r="362" spans="14:14" x14ac:dyDescent="0.25">
      <c r="N362" s="38"/>
    </row>
    <row r="363" spans="14:14" x14ac:dyDescent="0.25">
      <c r="N363" s="38"/>
    </row>
    <row r="364" spans="14:14" x14ac:dyDescent="0.25">
      <c r="N364" s="38"/>
    </row>
    <row r="365" spans="14:14" x14ac:dyDescent="0.25">
      <c r="N365" s="38"/>
    </row>
    <row r="366" spans="14:14" x14ac:dyDescent="0.25">
      <c r="N366" s="38"/>
    </row>
    <row r="367" spans="14:14" x14ac:dyDescent="0.25">
      <c r="N367" s="38"/>
    </row>
    <row r="368" spans="14:14" x14ac:dyDescent="0.25">
      <c r="N368" s="38"/>
    </row>
    <row r="369" spans="14:14" x14ac:dyDescent="0.25">
      <c r="N369" s="38"/>
    </row>
    <row r="370" spans="14:14" x14ac:dyDescent="0.25">
      <c r="N370" s="38"/>
    </row>
    <row r="371" spans="14:14" x14ac:dyDescent="0.25">
      <c r="N371" s="38"/>
    </row>
    <row r="372" spans="14:14" x14ac:dyDescent="0.25">
      <c r="N372" s="38"/>
    </row>
    <row r="373" spans="14:14" x14ac:dyDescent="0.25">
      <c r="N373" s="38"/>
    </row>
    <row r="374" spans="14:14" x14ac:dyDescent="0.25">
      <c r="N374" s="38"/>
    </row>
    <row r="375" spans="14:14" x14ac:dyDescent="0.25">
      <c r="N375" s="38"/>
    </row>
    <row r="376" spans="14:14" x14ac:dyDescent="0.25">
      <c r="N376" s="38"/>
    </row>
    <row r="377" spans="14:14" x14ac:dyDescent="0.25">
      <c r="N377" s="38"/>
    </row>
    <row r="378" spans="14:14" x14ac:dyDescent="0.25">
      <c r="N378" s="38"/>
    </row>
    <row r="379" spans="14:14" x14ac:dyDescent="0.25">
      <c r="N379" s="38"/>
    </row>
    <row r="380" spans="14:14" x14ac:dyDescent="0.25">
      <c r="N380" s="38"/>
    </row>
    <row r="381" spans="14:14" x14ac:dyDescent="0.25">
      <c r="N381" s="38"/>
    </row>
    <row r="382" spans="14:14" x14ac:dyDescent="0.25">
      <c r="N382" s="38"/>
    </row>
    <row r="383" spans="14:14" x14ac:dyDescent="0.25">
      <c r="N383" s="38"/>
    </row>
    <row r="384" spans="14:14" x14ac:dyDescent="0.25">
      <c r="N384" s="38"/>
    </row>
    <row r="385" spans="14:14" x14ac:dyDescent="0.25">
      <c r="N385" s="38"/>
    </row>
    <row r="386" spans="14:14" x14ac:dyDescent="0.25">
      <c r="N386" s="38"/>
    </row>
    <row r="387" spans="14:14" x14ac:dyDescent="0.25">
      <c r="N387" s="38"/>
    </row>
    <row r="388" spans="14:14" x14ac:dyDescent="0.25">
      <c r="N388" s="38"/>
    </row>
    <row r="389" spans="14:14" x14ac:dyDescent="0.25">
      <c r="N389" s="38"/>
    </row>
    <row r="390" spans="14:14" x14ac:dyDescent="0.25">
      <c r="N390" s="38"/>
    </row>
    <row r="391" spans="14:14" x14ac:dyDescent="0.25">
      <c r="N391" s="38"/>
    </row>
    <row r="392" spans="14:14" x14ac:dyDescent="0.25">
      <c r="N392" s="38"/>
    </row>
    <row r="393" spans="14:14" x14ac:dyDescent="0.25">
      <c r="N393" s="38"/>
    </row>
    <row r="394" spans="14:14" x14ac:dyDescent="0.25">
      <c r="N394" s="38"/>
    </row>
    <row r="395" spans="14:14" x14ac:dyDescent="0.25">
      <c r="N395" s="38"/>
    </row>
    <row r="396" spans="14:14" x14ac:dyDescent="0.25">
      <c r="N396" s="38"/>
    </row>
    <row r="397" spans="14:14" x14ac:dyDescent="0.25">
      <c r="N397" s="38"/>
    </row>
    <row r="398" spans="14:14" x14ac:dyDescent="0.25">
      <c r="N398" s="38"/>
    </row>
    <row r="399" spans="14:14" x14ac:dyDescent="0.25">
      <c r="N399" s="38"/>
    </row>
    <row r="400" spans="14:14" x14ac:dyDescent="0.25">
      <c r="N400" s="38"/>
    </row>
    <row r="401" spans="14:14" x14ac:dyDescent="0.25">
      <c r="N401" s="38"/>
    </row>
    <row r="402" spans="14:14" x14ac:dyDescent="0.25">
      <c r="N402" s="38"/>
    </row>
    <row r="403" spans="14:14" x14ac:dyDescent="0.25">
      <c r="N403" s="38"/>
    </row>
    <row r="404" spans="14:14" x14ac:dyDescent="0.25">
      <c r="N404" s="38"/>
    </row>
    <row r="405" spans="14:14" x14ac:dyDescent="0.25">
      <c r="N405" s="38"/>
    </row>
    <row r="406" spans="14:14" x14ac:dyDescent="0.25">
      <c r="N406" s="38"/>
    </row>
    <row r="407" spans="14:14" x14ac:dyDescent="0.25">
      <c r="N407" s="38"/>
    </row>
    <row r="408" spans="14:14" x14ac:dyDescent="0.25">
      <c r="N408" s="38"/>
    </row>
    <row r="409" spans="14:14" x14ac:dyDescent="0.25">
      <c r="N409" s="38"/>
    </row>
    <row r="410" spans="14:14" x14ac:dyDescent="0.25">
      <c r="N410" s="38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9 N130:N134">
    <cfRule type="expression" dxfId="40" priority="6">
      <formula>$O7=""</formula>
    </cfRule>
  </conditionalFormatting>
  <conditionalFormatting sqref="N125:N129">
    <cfRule type="expression" dxfId="17" priority="5">
      <formula>$O125=""</formula>
    </cfRule>
  </conditionalFormatting>
  <conditionalFormatting sqref="N110">
    <cfRule type="expression" dxfId="16" priority="4">
      <formula>$O110=""</formula>
    </cfRule>
  </conditionalFormatting>
  <conditionalFormatting sqref="N117:N118">
    <cfRule type="expression" dxfId="15" priority="3">
      <formula>$O117=""</formula>
    </cfRule>
  </conditionalFormatting>
  <conditionalFormatting sqref="N111:N116">
    <cfRule type="expression" dxfId="14" priority="2">
      <formula>$O111=""</formula>
    </cfRule>
  </conditionalFormatting>
  <conditionalFormatting sqref="N119:N124">
    <cfRule type="expression" dxfId="13" priority="1">
      <formula>$O119=""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5A6E7-3B5B-46C7-A84A-C17ABCF618D3}">
  <sheetPr codeName="Sheet7"/>
  <dimension ref="A1:AD420"/>
  <sheetViews>
    <sheetView topLeftCell="N76" workbookViewId="0">
      <selection activeCell="O99" sqref="O99"/>
    </sheetView>
  </sheetViews>
  <sheetFormatPr defaultColWidth="9.140625" defaultRowHeight="15" x14ac:dyDescent="0.25"/>
  <cols>
    <col min="1" max="6" width="13.7109375" style="37" customWidth="1"/>
    <col min="7" max="7" width="9.140625" style="37" customWidth="1"/>
    <col min="8" max="13" width="13.7109375" style="37" customWidth="1"/>
    <col min="14" max="14" width="26.5703125" style="42" bestFit="1" customWidth="1"/>
    <col min="15" max="30" width="13.7109375" style="16" customWidth="1"/>
    <col min="31" max="16384" width="9.140625" style="37"/>
  </cols>
  <sheetData>
    <row r="1" spans="1:30" s="2" customFormat="1" ht="15.95" customHeight="1" x14ac:dyDescent="0.25">
      <c r="N1" s="31"/>
      <c r="O1" s="56"/>
      <c r="P1" s="57"/>
      <c r="Q1" s="57"/>
      <c r="R1" s="58"/>
      <c r="V1" s="85"/>
      <c r="Z1" s="85"/>
      <c r="AD1" s="85"/>
    </row>
    <row r="2" spans="1:30" s="5" customFormat="1" ht="15.95" customHeight="1" x14ac:dyDescent="0.25">
      <c r="O2" s="60"/>
      <c r="P2" s="61"/>
      <c r="Q2" s="61"/>
      <c r="R2" s="62"/>
      <c r="V2" s="62"/>
      <c r="Z2" s="62"/>
      <c r="AD2" s="62"/>
    </row>
    <row r="3" spans="1:30" s="5" customFormat="1" ht="15.95" customHeight="1" x14ac:dyDescent="0.25">
      <c r="O3" s="60"/>
      <c r="P3" s="61"/>
      <c r="Q3" s="61"/>
      <c r="R3" s="62"/>
      <c r="V3" s="62"/>
      <c r="Z3" s="62"/>
      <c r="AD3" s="62"/>
    </row>
    <row r="4" spans="1:30" s="66" customFormat="1" ht="15.95" customHeight="1" x14ac:dyDescent="0.25">
      <c r="O4" s="86"/>
      <c r="R4" s="87"/>
      <c r="V4" s="87"/>
      <c r="Z4" s="87"/>
      <c r="AD4" s="87"/>
    </row>
    <row r="5" spans="1:30" ht="35.1" customHeight="1" x14ac:dyDescent="0.25">
      <c r="G5" s="88"/>
      <c r="N5" s="51" t="s">
        <v>0</v>
      </c>
      <c r="O5" s="70" t="s">
        <v>21</v>
      </c>
      <c r="P5" s="36" t="s">
        <v>22</v>
      </c>
      <c r="Q5" s="36" t="s">
        <v>23</v>
      </c>
      <c r="R5" s="71" t="s">
        <v>24</v>
      </c>
      <c r="S5" s="70" t="s">
        <v>25</v>
      </c>
      <c r="T5" s="36" t="s">
        <v>26</v>
      </c>
      <c r="U5" s="36" t="s">
        <v>27</v>
      </c>
      <c r="V5" s="71" t="s">
        <v>28</v>
      </c>
      <c r="W5" s="70" t="s">
        <v>29</v>
      </c>
      <c r="X5" s="36" t="s">
        <v>30</v>
      </c>
      <c r="Y5" s="36" t="s">
        <v>31</v>
      </c>
      <c r="Z5" s="71" t="s">
        <v>32</v>
      </c>
      <c r="AA5" s="70" t="s">
        <v>33</v>
      </c>
      <c r="AB5" s="36" t="s">
        <v>34</v>
      </c>
      <c r="AC5" s="36" t="s">
        <v>35</v>
      </c>
      <c r="AD5" s="71" t="s">
        <v>36</v>
      </c>
    </row>
    <row r="6" spans="1:30" ht="15" customHeight="1" x14ac:dyDescent="0.25">
      <c r="G6" s="88"/>
      <c r="N6" s="38">
        <v>36616</v>
      </c>
      <c r="O6" s="74">
        <v>89.987803715316502</v>
      </c>
      <c r="P6" s="20">
        <v>95.994154123417005</v>
      </c>
      <c r="Q6" s="20">
        <v>94.450482158545597</v>
      </c>
      <c r="R6" s="77">
        <v>96.902403840935094</v>
      </c>
      <c r="S6" s="74">
        <v>90.880185464598995</v>
      </c>
      <c r="T6" s="20">
        <v>97.925772540589193</v>
      </c>
      <c r="U6" s="20">
        <v>93.658924099989306</v>
      </c>
      <c r="V6" s="77">
        <v>97.4923238362924</v>
      </c>
      <c r="W6" s="74">
        <v>94.155213548558294</v>
      </c>
      <c r="X6" s="20">
        <v>97.103627900350304</v>
      </c>
      <c r="Y6" s="20">
        <v>98.145855844946695</v>
      </c>
      <c r="Z6" s="77">
        <v>94.882263473478204</v>
      </c>
      <c r="AA6" s="74">
        <v>94.079187649253996</v>
      </c>
      <c r="AB6" s="20">
        <v>92.381256016206294</v>
      </c>
      <c r="AC6" s="20">
        <v>95.488710191497205</v>
      </c>
      <c r="AD6" s="77">
        <v>94.009454390688504</v>
      </c>
    </row>
    <row r="7" spans="1:30" x14ac:dyDescent="0.25">
      <c r="A7" s="133" t="s">
        <v>83</v>
      </c>
      <c r="B7" s="133"/>
      <c r="C7" s="133"/>
      <c r="D7" s="133"/>
      <c r="E7" s="133"/>
      <c r="F7" s="133"/>
      <c r="G7" s="89"/>
      <c r="H7" s="133" t="s">
        <v>84</v>
      </c>
      <c r="I7" s="133"/>
      <c r="J7" s="133"/>
      <c r="K7" s="133"/>
      <c r="L7" s="133"/>
      <c r="M7" s="133"/>
      <c r="N7" s="38">
        <v>36707</v>
      </c>
      <c r="O7" s="74">
        <v>94.065069674943203</v>
      </c>
      <c r="P7" s="20">
        <v>98.514247312176494</v>
      </c>
      <c r="Q7" s="20">
        <v>96.630711467094201</v>
      </c>
      <c r="R7" s="77">
        <v>102.907838694383</v>
      </c>
      <c r="S7" s="74">
        <v>97.927657783387602</v>
      </c>
      <c r="T7" s="20">
        <v>101.359265673566</v>
      </c>
      <c r="U7" s="20">
        <v>98.601587112012893</v>
      </c>
      <c r="V7" s="77">
        <v>98.144952471651806</v>
      </c>
      <c r="W7" s="74">
        <v>95.977864396841397</v>
      </c>
      <c r="X7" s="20">
        <v>103.0269976175</v>
      </c>
      <c r="Y7" s="20">
        <v>96.786572073733495</v>
      </c>
      <c r="Z7" s="77">
        <v>98.445188622791406</v>
      </c>
      <c r="AA7" s="74">
        <v>98.700843636002503</v>
      </c>
      <c r="AB7" s="20">
        <v>94.513748598305099</v>
      </c>
      <c r="AC7" s="20">
        <v>98.392635463603</v>
      </c>
      <c r="AD7" s="77">
        <v>98.001006542573293</v>
      </c>
    </row>
    <row r="8" spans="1:30" x14ac:dyDescent="0.25">
      <c r="A8" s="133" t="s">
        <v>74</v>
      </c>
      <c r="B8" s="133"/>
      <c r="C8" s="133"/>
      <c r="D8" s="133"/>
      <c r="E8" s="133"/>
      <c r="F8" s="133"/>
      <c r="H8" s="133" t="s">
        <v>74</v>
      </c>
      <c r="I8" s="133"/>
      <c r="J8" s="133"/>
      <c r="K8" s="133"/>
      <c r="L8" s="133"/>
      <c r="M8" s="133"/>
      <c r="N8" s="38">
        <v>36799</v>
      </c>
      <c r="O8" s="74">
        <v>98.337519795334103</v>
      </c>
      <c r="P8" s="20">
        <v>99.399061386619294</v>
      </c>
      <c r="Q8" s="20">
        <v>99.892840149054706</v>
      </c>
      <c r="R8" s="77">
        <v>101.610004107968</v>
      </c>
      <c r="S8" s="74">
        <v>100.913401854458</v>
      </c>
      <c r="T8" s="20">
        <v>99.943445069380601</v>
      </c>
      <c r="U8" s="20">
        <v>99.954884735200807</v>
      </c>
      <c r="V8" s="77">
        <v>97.779545589314395</v>
      </c>
      <c r="W8" s="74">
        <v>99.173057658151393</v>
      </c>
      <c r="X8" s="20">
        <v>103.44770042775301</v>
      </c>
      <c r="Y8" s="20">
        <v>97.212979014960993</v>
      </c>
      <c r="Z8" s="77">
        <v>99.971937829687903</v>
      </c>
      <c r="AA8" s="74">
        <v>100.280602997229</v>
      </c>
      <c r="AB8" s="20">
        <v>97.132574689655598</v>
      </c>
      <c r="AC8" s="20">
        <v>99.427787825221003</v>
      </c>
      <c r="AD8" s="77">
        <v>98.997839487727205</v>
      </c>
    </row>
    <row r="9" spans="1:30" x14ac:dyDescent="0.25">
      <c r="N9" s="38">
        <v>36891</v>
      </c>
      <c r="O9" s="74">
        <v>100</v>
      </c>
      <c r="P9" s="20">
        <v>100</v>
      </c>
      <c r="Q9" s="20">
        <v>100</v>
      </c>
      <c r="R9" s="77">
        <v>100</v>
      </c>
      <c r="S9" s="74">
        <v>100</v>
      </c>
      <c r="T9" s="20">
        <v>100</v>
      </c>
      <c r="U9" s="20">
        <v>100</v>
      </c>
      <c r="V9" s="77">
        <v>100</v>
      </c>
      <c r="W9" s="74">
        <v>100</v>
      </c>
      <c r="X9" s="20">
        <v>100</v>
      </c>
      <c r="Y9" s="20">
        <v>100</v>
      </c>
      <c r="Z9" s="77">
        <v>100</v>
      </c>
      <c r="AA9" s="74">
        <v>100</v>
      </c>
      <c r="AB9" s="20">
        <v>100</v>
      </c>
      <c r="AC9" s="20">
        <v>100</v>
      </c>
      <c r="AD9" s="77">
        <v>100</v>
      </c>
    </row>
    <row r="10" spans="1:30" x14ac:dyDescent="0.25">
      <c r="N10" s="38">
        <v>36981</v>
      </c>
      <c r="O10" s="74">
        <v>100.240363339062</v>
      </c>
      <c r="P10" s="20">
        <v>102.611946919768</v>
      </c>
      <c r="Q10" s="20">
        <v>99.737056761445203</v>
      </c>
      <c r="R10" s="77">
        <v>105.886403525999</v>
      </c>
      <c r="S10" s="74">
        <v>101.804344878709</v>
      </c>
      <c r="T10" s="20">
        <v>106.562785722977</v>
      </c>
      <c r="U10" s="20">
        <v>103.630245188987</v>
      </c>
      <c r="V10" s="77">
        <v>103.707164519796</v>
      </c>
      <c r="W10" s="74">
        <v>98.069732065699796</v>
      </c>
      <c r="X10" s="20">
        <v>99.468400329851505</v>
      </c>
      <c r="Y10" s="20">
        <v>101.91732076880599</v>
      </c>
      <c r="Z10" s="77">
        <v>102.520123892613</v>
      </c>
      <c r="AA10" s="74">
        <v>100.825790527709</v>
      </c>
      <c r="AB10" s="20">
        <v>101.32032342441499</v>
      </c>
      <c r="AC10" s="20">
        <v>102.639878005185</v>
      </c>
      <c r="AD10" s="77">
        <v>103.990389860825</v>
      </c>
    </row>
    <row r="11" spans="1:30" x14ac:dyDescent="0.25">
      <c r="N11" s="38">
        <v>37072</v>
      </c>
      <c r="O11" s="74">
        <v>100.599010615135</v>
      </c>
      <c r="P11" s="20">
        <v>104.99346695792499</v>
      </c>
      <c r="Q11" s="20">
        <v>104.498129755348</v>
      </c>
      <c r="R11" s="77">
        <v>113.51601756198301</v>
      </c>
      <c r="S11" s="74">
        <v>101.803753029864</v>
      </c>
      <c r="T11" s="20">
        <v>107.926371127628</v>
      </c>
      <c r="U11" s="20">
        <v>105.928456507327</v>
      </c>
      <c r="V11" s="77">
        <v>106.782765658174</v>
      </c>
      <c r="W11" s="74">
        <v>98.558885898731702</v>
      </c>
      <c r="X11" s="20">
        <v>101.57351089577899</v>
      </c>
      <c r="Y11" s="20">
        <v>102.850612507807</v>
      </c>
      <c r="Z11" s="77">
        <v>108.890130477458</v>
      </c>
      <c r="AA11" s="74">
        <v>102.339034149162</v>
      </c>
      <c r="AB11" s="20">
        <v>101.465401348143</v>
      </c>
      <c r="AC11" s="20">
        <v>106.38819698443</v>
      </c>
      <c r="AD11" s="77">
        <v>108.67547582916301</v>
      </c>
    </row>
    <row r="12" spans="1:30" x14ac:dyDescent="0.25">
      <c r="N12" s="38">
        <v>37164</v>
      </c>
      <c r="O12" s="74">
        <v>101.67267234281501</v>
      </c>
      <c r="P12" s="20">
        <v>104.828298915254</v>
      </c>
      <c r="Q12" s="20">
        <v>111.373675136446</v>
      </c>
      <c r="R12" s="77">
        <v>115.809735039278</v>
      </c>
      <c r="S12" s="74">
        <v>99.475911623768695</v>
      </c>
      <c r="T12" s="20">
        <v>100.977843407785</v>
      </c>
      <c r="U12" s="20">
        <v>104.935022253696</v>
      </c>
      <c r="V12" s="77">
        <v>112.165320820575</v>
      </c>
      <c r="W12" s="74">
        <v>103.467741976871</v>
      </c>
      <c r="X12" s="20">
        <v>105.40441340268799</v>
      </c>
      <c r="Y12" s="20">
        <v>105.85176403049699</v>
      </c>
      <c r="Z12" s="77">
        <v>112.507246325796</v>
      </c>
      <c r="AA12" s="74">
        <v>101.52609835705</v>
      </c>
      <c r="AB12" s="20">
        <v>101.43485979960001</v>
      </c>
      <c r="AC12" s="20">
        <v>107.916090051171</v>
      </c>
      <c r="AD12" s="77">
        <v>111.08904306150301</v>
      </c>
    </row>
    <row r="13" spans="1:30" x14ac:dyDescent="0.25">
      <c r="N13" s="38">
        <v>37256</v>
      </c>
      <c r="O13" s="74">
        <v>103.558163591392</v>
      </c>
      <c r="P13" s="20">
        <v>103.80118946640999</v>
      </c>
      <c r="Q13" s="20">
        <v>114.27713683063899</v>
      </c>
      <c r="R13" s="77">
        <v>116.272874009604</v>
      </c>
      <c r="S13" s="74">
        <v>100.999553323041</v>
      </c>
      <c r="T13" s="20">
        <v>98.901633472522704</v>
      </c>
      <c r="U13" s="20">
        <v>105.71355003755301</v>
      </c>
      <c r="V13" s="77">
        <v>118.921100007112</v>
      </c>
      <c r="W13" s="74">
        <v>106.33559560432001</v>
      </c>
      <c r="X13" s="20">
        <v>107.97710909096701</v>
      </c>
      <c r="Y13" s="20">
        <v>108.937854154161</v>
      </c>
      <c r="Z13" s="77">
        <v>111.053295619812</v>
      </c>
      <c r="AA13" s="74">
        <v>100.06772304468601</v>
      </c>
      <c r="AB13" s="20">
        <v>102.322524425639</v>
      </c>
      <c r="AC13" s="20">
        <v>107.8328210131</v>
      </c>
      <c r="AD13" s="77">
        <v>112.94051970980399</v>
      </c>
    </row>
    <row r="14" spans="1:30" x14ac:dyDescent="0.25">
      <c r="N14" s="38">
        <v>37346</v>
      </c>
      <c r="O14" s="74">
        <v>104.52318512556199</v>
      </c>
      <c r="P14" s="20">
        <v>103.36229447088</v>
      </c>
      <c r="Q14" s="20">
        <v>114.81240016691299</v>
      </c>
      <c r="R14" s="77">
        <v>119.39478072296301</v>
      </c>
      <c r="S14" s="74">
        <v>106.027249157802</v>
      </c>
      <c r="T14" s="20">
        <v>103.99519121367101</v>
      </c>
      <c r="U14" s="20">
        <v>109.535947799403</v>
      </c>
      <c r="V14" s="77">
        <v>123.473898899156</v>
      </c>
      <c r="W14" s="74">
        <v>104.719593064525</v>
      </c>
      <c r="X14" s="20">
        <v>108.079225238413</v>
      </c>
      <c r="Y14" s="20">
        <v>109.53183337165299</v>
      </c>
      <c r="Z14" s="77">
        <v>111.286428231445</v>
      </c>
      <c r="AA14" s="74">
        <v>101.684052547924</v>
      </c>
      <c r="AB14" s="20">
        <v>103.70333322664101</v>
      </c>
      <c r="AC14" s="20">
        <v>109.438210894338</v>
      </c>
      <c r="AD14" s="77">
        <v>117.09943055205601</v>
      </c>
    </row>
    <row r="15" spans="1:30" x14ac:dyDescent="0.25">
      <c r="N15" s="38">
        <v>37437</v>
      </c>
      <c r="O15" s="74">
        <v>104.598968843359</v>
      </c>
      <c r="P15" s="20">
        <v>104.797282606328</v>
      </c>
      <c r="Q15" s="20">
        <v>115.87708478023301</v>
      </c>
      <c r="R15" s="77">
        <v>126.153447545603</v>
      </c>
      <c r="S15" s="74">
        <v>110.541639557886</v>
      </c>
      <c r="T15" s="20">
        <v>111.65865545296199</v>
      </c>
      <c r="U15" s="20">
        <v>113.649281438844</v>
      </c>
      <c r="V15" s="77">
        <v>125.36590363117</v>
      </c>
      <c r="W15" s="74">
        <v>105.370503493144</v>
      </c>
      <c r="X15" s="20">
        <v>108.601695378667</v>
      </c>
      <c r="Y15" s="20">
        <v>110.392260126843</v>
      </c>
      <c r="Z15" s="77">
        <v>114.95079620937101</v>
      </c>
      <c r="AA15" s="74">
        <v>104.93968583574301</v>
      </c>
      <c r="AB15" s="20">
        <v>106.322424200128</v>
      </c>
      <c r="AC15" s="20">
        <v>113.19160309837</v>
      </c>
      <c r="AD15" s="77">
        <v>122.528064852463</v>
      </c>
    </row>
    <row r="16" spans="1:30" x14ac:dyDescent="0.25">
      <c r="N16" s="38">
        <v>37529</v>
      </c>
      <c r="O16" s="74">
        <v>104.06668302094999</v>
      </c>
      <c r="P16" s="20">
        <v>108.557329515074</v>
      </c>
      <c r="Q16" s="20">
        <v>118.19325656817</v>
      </c>
      <c r="R16" s="77">
        <v>134.65712141393601</v>
      </c>
      <c r="S16" s="74">
        <v>112.74912413809299</v>
      </c>
      <c r="T16" s="20">
        <v>114.530712737881</v>
      </c>
      <c r="U16" s="20">
        <v>117.749180943006</v>
      </c>
      <c r="V16" s="77">
        <v>130.61036948522801</v>
      </c>
      <c r="W16" s="74">
        <v>109.71324984701199</v>
      </c>
      <c r="X16" s="20">
        <v>111.604929640721</v>
      </c>
      <c r="Y16" s="20">
        <v>113.46877674276899</v>
      </c>
      <c r="Z16" s="77">
        <v>119.50699044762599</v>
      </c>
      <c r="AA16" s="74">
        <v>107.395050593839</v>
      </c>
      <c r="AB16" s="20">
        <v>109.98233967325601</v>
      </c>
      <c r="AC16" s="20">
        <v>117.605273710359</v>
      </c>
      <c r="AD16" s="77">
        <v>127.23119145630901</v>
      </c>
    </row>
    <row r="17" spans="1:30" x14ac:dyDescent="0.25">
      <c r="N17" s="38">
        <v>37621</v>
      </c>
      <c r="O17" s="74">
        <v>105.16545066563</v>
      </c>
      <c r="P17" s="20">
        <v>110.36958963318401</v>
      </c>
      <c r="Q17" s="20">
        <v>120.992056233794</v>
      </c>
      <c r="R17" s="77">
        <v>137.92487885347199</v>
      </c>
      <c r="S17" s="74">
        <v>113.99981914382199</v>
      </c>
      <c r="T17" s="20">
        <v>112.700909657252</v>
      </c>
      <c r="U17" s="20">
        <v>121.266377460832</v>
      </c>
      <c r="V17" s="77">
        <v>141.77672888704899</v>
      </c>
      <c r="W17" s="74">
        <v>113.12781321131099</v>
      </c>
      <c r="X17" s="20">
        <v>114.99181378315301</v>
      </c>
      <c r="Y17" s="20">
        <v>118.610373572257</v>
      </c>
      <c r="Z17" s="77">
        <v>123.455007697076</v>
      </c>
      <c r="AA17" s="74">
        <v>108.954264433199</v>
      </c>
      <c r="AB17" s="20">
        <v>111.795921260474</v>
      </c>
      <c r="AC17" s="20">
        <v>120.984704581873</v>
      </c>
      <c r="AD17" s="77">
        <v>130.729644582487</v>
      </c>
    </row>
    <row r="18" spans="1:30" x14ac:dyDescent="0.25">
      <c r="N18" s="38">
        <v>37711</v>
      </c>
      <c r="O18" s="74">
        <v>109.49121787116501</v>
      </c>
      <c r="P18" s="20">
        <v>109.41101464950999</v>
      </c>
      <c r="Q18" s="20">
        <v>124.65806130398499</v>
      </c>
      <c r="R18" s="77">
        <v>138.01900905462901</v>
      </c>
      <c r="S18" s="74">
        <v>116.26943288855701</v>
      </c>
      <c r="T18" s="20">
        <v>115.33257650205501</v>
      </c>
      <c r="U18" s="20">
        <v>124.460694618342</v>
      </c>
      <c r="V18" s="77">
        <v>151.076393002272</v>
      </c>
      <c r="W18" s="74">
        <v>114.051799221529</v>
      </c>
      <c r="X18" s="20">
        <v>116.295844641782</v>
      </c>
      <c r="Y18" s="20">
        <v>124.42192363078399</v>
      </c>
      <c r="Z18" s="77">
        <v>127.205026927456</v>
      </c>
      <c r="AA18" s="74">
        <v>112.27096101193899</v>
      </c>
      <c r="AB18" s="20">
        <v>111.92883035494999</v>
      </c>
      <c r="AC18" s="20">
        <v>125.218359900986</v>
      </c>
      <c r="AD18" s="77">
        <v>135.178478978605</v>
      </c>
    </row>
    <row r="19" spans="1:30" x14ac:dyDescent="0.25">
      <c r="N19" s="38">
        <v>37802</v>
      </c>
      <c r="O19" s="74">
        <v>112.76355246125399</v>
      </c>
      <c r="P19" s="20">
        <v>109.697528768677</v>
      </c>
      <c r="Q19" s="20">
        <v>129.623131125692</v>
      </c>
      <c r="R19" s="77">
        <v>139.88129794394899</v>
      </c>
      <c r="S19" s="74">
        <v>118.688662074126</v>
      </c>
      <c r="T19" s="20">
        <v>119.638838357232</v>
      </c>
      <c r="U19" s="20">
        <v>129.97335143471599</v>
      </c>
      <c r="V19" s="77">
        <v>157.440257230063</v>
      </c>
      <c r="W19" s="74">
        <v>114.374735178707</v>
      </c>
      <c r="X19" s="20">
        <v>117.375130629645</v>
      </c>
      <c r="Y19" s="20">
        <v>127.175415966613</v>
      </c>
      <c r="Z19" s="77">
        <v>128.431054590922</v>
      </c>
      <c r="AA19" s="74">
        <v>116.83729826429099</v>
      </c>
      <c r="AB19" s="20">
        <v>112.925979646626</v>
      </c>
      <c r="AC19" s="20">
        <v>129.97495816835001</v>
      </c>
      <c r="AD19" s="77">
        <v>140.79835176269</v>
      </c>
    </row>
    <row r="20" spans="1:30" x14ac:dyDescent="0.25">
      <c r="N20" s="38">
        <v>37894</v>
      </c>
      <c r="O20" s="74">
        <v>112.200298839661</v>
      </c>
      <c r="P20" s="20">
        <v>111.758635905006</v>
      </c>
      <c r="Q20" s="20">
        <v>133.16316336135799</v>
      </c>
      <c r="R20" s="77">
        <v>143.65474029850799</v>
      </c>
      <c r="S20" s="74">
        <v>121.79194796226101</v>
      </c>
      <c r="T20" s="20">
        <v>122.52026643526</v>
      </c>
      <c r="U20" s="20">
        <v>136.905375310593</v>
      </c>
      <c r="V20" s="77">
        <v>163.27984522797701</v>
      </c>
      <c r="W20" s="74">
        <v>117.225476579625</v>
      </c>
      <c r="X20" s="20">
        <v>121.38567462778801</v>
      </c>
      <c r="Y20" s="20">
        <v>128.84785662484299</v>
      </c>
      <c r="Z20" s="77">
        <v>127.94909314592999</v>
      </c>
      <c r="AA20" s="74">
        <v>118.84324565675099</v>
      </c>
      <c r="AB20" s="20">
        <v>116.16781668765501</v>
      </c>
      <c r="AC20" s="20">
        <v>134.25464286213699</v>
      </c>
      <c r="AD20" s="77">
        <v>144.94348485234499</v>
      </c>
    </row>
    <row r="21" spans="1:30" x14ac:dyDescent="0.25">
      <c r="N21" s="38">
        <v>37986</v>
      </c>
      <c r="O21" s="74">
        <v>112.468488056173</v>
      </c>
      <c r="P21" s="20">
        <v>114.04942610406501</v>
      </c>
      <c r="Q21" s="20">
        <v>136.859860778859</v>
      </c>
      <c r="R21" s="77">
        <v>148.759537562068</v>
      </c>
      <c r="S21" s="74">
        <v>124.794920276025</v>
      </c>
      <c r="T21" s="20">
        <v>127.750559107501</v>
      </c>
      <c r="U21" s="20">
        <v>142.174073446514</v>
      </c>
      <c r="V21" s="77">
        <v>168.88590957338101</v>
      </c>
      <c r="W21" s="74">
        <v>121.901813315646</v>
      </c>
      <c r="X21" s="20">
        <v>126.377255151288</v>
      </c>
      <c r="Y21" s="20">
        <v>134.65255592353699</v>
      </c>
      <c r="Z21" s="77">
        <v>131.58621620862399</v>
      </c>
      <c r="AA21" s="74">
        <v>120.499904567931</v>
      </c>
      <c r="AB21" s="20">
        <v>120.886640724515</v>
      </c>
      <c r="AC21" s="20">
        <v>139.32254286045301</v>
      </c>
      <c r="AD21" s="77">
        <v>148.39255516998199</v>
      </c>
    </row>
    <row r="22" spans="1:30" x14ac:dyDescent="0.25">
      <c r="N22" s="38">
        <v>38077</v>
      </c>
      <c r="O22" s="74">
        <v>116.549673495626</v>
      </c>
      <c r="P22" s="20">
        <v>115.47339961495101</v>
      </c>
      <c r="Q22" s="20">
        <v>141.751259232037</v>
      </c>
      <c r="R22" s="77">
        <v>154.34890229518399</v>
      </c>
      <c r="S22" s="74">
        <v>125.42826413793701</v>
      </c>
      <c r="T22" s="20">
        <v>137.74452798327599</v>
      </c>
      <c r="U22" s="20">
        <v>147.02748928861701</v>
      </c>
      <c r="V22" s="77">
        <v>175.781700540955</v>
      </c>
      <c r="W22" s="74">
        <v>126.464245175755</v>
      </c>
      <c r="X22" s="20">
        <v>131.96057161183299</v>
      </c>
      <c r="Y22" s="20">
        <v>142.64977253926401</v>
      </c>
      <c r="Z22" s="77">
        <v>140.88165051024501</v>
      </c>
      <c r="AA22" s="74">
        <v>125.642657989943</v>
      </c>
      <c r="AB22" s="20">
        <v>127.40362111915999</v>
      </c>
      <c r="AC22" s="20">
        <v>147.09082464512801</v>
      </c>
      <c r="AD22" s="77">
        <v>154.39383111371001</v>
      </c>
    </row>
    <row r="23" spans="1:30" x14ac:dyDescent="0.25">
      <c r="N23" s="38">
        <v>38168</v>
      </c>
      <c r="O23" s="74">
        <v>120.482789074368</v>
      </c>
      <c r="P23" s="20">
        <v>113.83396837518499</v>
      </c>
      <c r="Q23" s="20">
        <v>143.608530353437</v>
      </c>
      <c r="R23" s="77">
        <v>160.53469203187001</v>
      </c>
      <c r="S23" s="74">
        <v>125.535942107482</v>
      </c>
      <c r="T23" s="20">
        <v>145.51273669537301</v>
      </c>
      <c r="U23" s="20">
        <v>151.063006778584</v>
      </c>
      <c r="V23" s="77">
        <v>184.78644467079101</v>
      </c>
      <c r="W23" s="74">
        <v>132.11077164100399</v>
      </c>
      <c r="X23" s="20">
        <v>138.83968872761201</v>
      </c>
      <c r="Y23" s="20">
        <v>149.45851433797</v>
      </c>
      <c r="Z23" s="77">
        <v>149.88444131695999</v>
      </c>
      <c r="AA23" s="74">
        <v>131.19636758078499</v>
      </c>
      <c r="AB23" s="20">
        <v>134.60094307460099</v>
      </c>
      <c r="AC23" s="20">
        <v>156.38198445667601</v>
      </c>
      <c r="AD23" s="77">
        <v>161.47123101661199</v>
      </c>
    </row>
    <row r="24" spans="1:30" x14ac:dyDescent="0.25">
      <c r="N24" s="38">
        <v>38260</v>
      </c>
      <c r="O24" s="74">
        <v>120.79554374540599</v>
      </c>
      <c r="P24" s="20">
        <v>111.084749513452</v>
      </c>
      <c r="Q24" s="20">
        <v>144.29586823199099</v>
      </c>
      <c r="R24" s="77">
        <v>168.390116097961</v>
      </c>
      <c r="S24" s="74">
        <v>132.11894518290501</v>
      </c>
      <c r="T24" s="20">
        <v>145.83226897628199</v>
      </c>
      <c r="U24" s="20">
        <v>156.053216960562</v>
      </c>
      <c r="V24" s="77">
        <v>189.22110708701399</v>
      </c>
      <c r="W24" s="74">
        <v>138.652679233133</v>
      </c>
      <c r="X24" s="20">
        <v>142.96764970310201</v>
      </c>
      <c r="Y24" s="20">
        <v>154.61287468644099</v>
      </c>
      <c r="Z24" s="77">
        <v>153.483026723015</v>
      </c>
      <c r="AA24" s="74">
        <v>134.674131078084</v>
      </c>
      <c r="AB24" s="20">
        <v>137.49419313433199</v>
      </c>
      <c r="AC24" s="20">
        <v>160.28919190353901</v>
      </c>
      <c r="AD24" s="77">
        <v>165.34353060478</v>
      </c>
    </row>
    <row r="25" spans="1:30" x14ac:dyDescent="0.25">
      <c r="N25" s="38">
        <v>38352</v>
      </c>
      <c r="O25" s="74">
        <v>120.404762608344</v>
      </c>
      <c r="P25" s="20">
        <v>112.566588677897</v>
      </c>
      <c r="Q25" s="20">
        <v>148.279582167765</v>
      </c>
      <c r="R25" s="77">
        <v>172.64357527029699</v>
      </c>
      <c r="S25" s="74">
        <v>142.11015368574499</v>
      </c>
      <c r="T25" s="20">
        <v>148.093292762423</v>
      </c>
      <c r="U25" s="20">
        <v>163.88450135536601</v>
      </c>
      <c r="V25" s="77">
        <v>192.882225576438</v>
      </c>
      <c r="W25" s="74">
        <v>144.871899364542</v>
      </c>
      <c r="X25" s="20">
        <v>146.98141726185199</v>
      </c>
      <c r="Y25" s="20">
        <v>159.794559790867</v>
      </c>
      <c r="Z25" s="77">
        <v>156.47682801968199</v>
      </c>
      <c r="AA25" s="74">
        <v>138.18369317225799</v>
      </c>
      <c r="AB25" s="20">
        <v>139.78471409168</v>
      </c>
      <c r="AC25" s="20">
        <v>163.11069164707001</v>
      </c>
      <c r="AD25" s="77">
        <v>168.12606995489901</v>
      </c>
    </row>
    <row r="26" spans="1:30" x14ac:dyDescent="0.25">
      <c r="N26" s="38">
        <v>38442</v>
      </c>
      <c r="O26" s="74">
        <v>122.018740572721</v>
      </c>
      <c r="P26" s="20">
        <v>119.53949878506501</v>
      </c>
      <c r="Q26" s="20">
        <v>155.47967856416301</v>
      </c>
      <c r="R26" s="77">
        <v>170.87547140443601</v>
      </c>
      <c r="S26" s="74">
        <v>149.43646485481199</v>
      </c>
      <c r="T26" s="20">
        <v>155.03413951865801</v>
      </c>
      <c r="U26" s="20">
        <v>174.391455505945</v>
      </c>
      <c r="V26" s="77">
        <v>205.04571337243601</v>
      </c>
      <c r="W26" s="74">
        <v>149.98808453092201</v>
      </c>
      <c r="X26" s="20">
        <v>155.16455474604601</v>
      </c>
      <c r="Y26" s="20">
        <v>168.48893601373601</v>
      </c>
      <c r="Z26" s="77">
        <v>165.03769221927701</v>
      </c>
      <c r="AA26" s="74">
        <v>144.41717751496799</v>
      </c>
      <c r="AB26" s="20">
        <v>146.79007294072099</v>
      </c>
      <c r="AC26" s="20">
        <v>173.67351861928</v>
      </c>
      <c r="AD26" s="77">
        <v>174.034100057572</v>
      </c>
    </row>
    <row r="27" spans="1:30" x14ac:dyDescent="0.25">
      <c r="A27" s="133" t="s">
        <v>85</v>
      </c>
      <c r="B27" s="133"/>
      <c r="C27" s="133"/>
      <c r="D27" s="133"/>
      <c r="E27" s="133"/>
      <c r="F27" s="133"/>
      <c r="G27" s="89"/>
      <c r="H27" s="133" t="s">
        <v>86</v>
      </c>
      <c r="I27" s="133"/>
      <c r="J27" s="133"/>
      <c r="K27" s="133"/>
      <c r="L27" s="133"/>
      <c r="M27" s="133"/>
      <c r="N27" s="38">
        <v>38533</v>
      </c>
      <c r="O27" s="74">
        <v>125.448468619907</v>
      </c>
      <c r="P27" s="20">
        <v>126.743699700346</v>
      </c>
      <c r="Q27" s="20">
        <v>162.36572409087199</v>
      </c>
      <c r="R27" s="77">
        <v>169.635572965248</v>
      </c>
      <c r="S27" s="74">
        <v>156.32021949216701</v>
      </c>
      <c r="T27" s="20">
        <v>160.459477141615</v>
      </c>
      <c r="U27" s="20">
        <v>185.24075540542799</v>
      </c>
      <c r="V27" s="77">
        <v>217.58239999690099</v>
      </c>
      <c r="W27" s="74">
        <v>155.45562744631999</v>
      </c>
      <c r="X27" s="20">
        <v>161.36843413962799</v>
      </c>
      <c r="Y27" s="20">
        <v>178.96302376054399</v>
      </c>
      <c r="Z27" s="77">
        <v>179.56291022682399</v>
      </c>
      <c r="AA27" s="74">
        <v>151.411285333899</v>
      </c>
      <c r="AB27" s="20">
        <v>155.00028216021801</v>
      </c>
      <c r="AC27" s="20">
        <v>185.00292644101501</v>
      </c>
      <c r="AD27" s="77">
        <v>181.84360956865399</v>
      </c>
    </row>
    <row r="28" spans="1:30" x14ac:dyDescent="0.25">
      <c r="A28" s="133" t="s">
        <v>74</v>
      </c>
      <c r="B28" s="133"/>
      <c r="C28" s="133"/>
      <c r="D28" s="133"/>
      <c r="E28" s="133"/>
      <c r="F28" s="133"/>
      <c r="H28" s="133" t="s">
        <v>74</v>
      </c>
      <c r="I28" s="133"/>
      <c r="J28" s="133"/>
      <c r="K28" s="133"/>
      <c r="L28" s="133"/>
      <c r="M28" s="133"/>
      <c r="N28" s="38">
        <v>38625</v>
      </c>
      <c r="O28" s="74">
        <v>129.473981453817</v>
      </c>
      <c r="P28" s="20">
        <v>127.415662015479</v>
      </c>
      <c r="Q28" s="20">
        <v>161.933071298729</v>
      </c>
      <c r="R28" s="77">
        <v>173.12765015268201</v>
      </c>
      <c r="S28" s="74">
        <v>158.241542491253</v>
      </c>
      <c r="T28" s="20">
        <v>162.526209746082</v>
      </c>
      <c r="U28" s="20">
        <v>188.82817775811901</v>
      </c>
      <c r="V28" s="77">
        <v>221.03996006559501</v>
      </c>
      <c r="W28" s="74">
        <v>160.831121772134</v>
      </c>
      <c r="X28" s="20">
        <v>163.74499956632701</v>
      </c>
      <c r="Y28" s="20">
        <v>180.10264376392499</v>
      </c>
      <c r="Z28" s="77">
        <v>188.222379865421</v>
      </c>
      <c r="AA28" s="74">
        <v>157.128959645761</v>
      </c>
      <c r="AB28" s="20">
        <v>160.51469042223701</v>
      </c>
      <c r="AC28" s="20">
        <v>186.552269290862</v>
      </c>
      <c r="AD28" s="77">
        <v>186.33221208801899</v>
      </c>
    </row>
    <row r="29" spans="1:30" x14ac:dyDescent="0.25">
      <c r="N29" s="38">
        <v>38717</v>
      </c>
      <c r="O29" s="74">
        <v>130.775399341167</v>
      </c>
      <c r="P29" s="20">
        <v>126.619681778269</v>
      </c>
      <c r="Q29" s="20">
        <v>159.19851027235799</v>
      </c>
      <c r="R29" s="77">
        <v>177.096508110407</v>
      </c>
      <c r="S29" s="74">
        <v>158.681401376054</v>
      </c>
      <c r="T29" s="20">
        <v>164.227169042578</v>
      </c>
      <c r="U29" s="20">
        <v>191.06493066910599</v>
      </c>
      <c r="V29" s="77">
        <v>223.01094927371801</v>
      </c>
      <c r="W29" s="74">
        <v>164.25373254290801</v>
      </c>
      <c r="X29" s="20">
        <v>170.480160073289</v>
      </c>
      <c r="Y29" s="20">
        <v>179.395005516976</v>
      </c>
      <c r="Z29" s="77">
        <v>185.438124498447</v>
      </c>
      <c r="AA29" s="74">
        <v>162.04702885440801</v>
      </c>
      <c r="AB29" s="20">
        <v>164.942908075194</v>
      </c>
      <c r="AC29" s="20">
        <v>186.48147483195001</v>
      </c>
      <c r="AD29" s="77">
        <v>187.39502698541699</v>
      </c>
    </row>
    <row r="30" spans="1:30" x14ac:dyDescent="0.25">
      <c r="N30" s="38">
        <v>38807</v>
      </c>
      <c r="O30" s="74">
        <v>127.69502329308899</v>
      </c>
      <c r="P30" s="20">
        <v>128.08388737419199</v>
      </c>
      <c r="Q30" s="20">
        <v>158.28952694680399</v>
      </c>
      <c r="R30" s="77">
        <v>175.72262810974999</v>
      </c>
      <c r="S30" s="74">
        <v>163.10979195524001</v>
      </c>
      <c r="T30" s="20">
        <v>166.51259345750501</v>
      </c>
      <c r="U30" s="20">
        <v>197.414725047247</v>
      </c>
      <c r="V30" s="77">
        <v>226.44171606932099</v>
      </c>
      <c r="W30" s="74">
        <v>165.722317302005</v>
      </c>
      <c r="X30" s="20">
        <v>180.03277639049901</v>
      </c>
      <c r="Y30" s="20">
        <v>188.481646141276</v>
      </c>
      <c r="Z30" s="77">
        <v>179.67955142805201</v>
      </c>
      <c r="AA30" s="74">
        <v>166.72260620255599</v>
      </c>
      <c r="AB30" s="20">
        <v>171.557715215321</v>
      </c>
      <c r="AC30" s="20">
        <v>193.70034586038599</v>
      </c>
      <c r="AD30" s="77">
        <v>188.79062703302299</v>
      </c>
    </row>
    <row r="31" spans="1:30" x14ac:dyDescent="0.25">
      <c r="N31" s="38">
        <v>38898</v>
      </c>
      <c r="O31" s="74">
        <v>124.147005649886</v>
      </c>
      <c r="P31" s="20">
        <v>130.15217499953499</v>
      </c>
      <c r="Q31" s="20">
        <v>155.37731373546799</v>
      </c>
      <c r="R31" s="77">
        <v>172.26383828435399</v>
      </c>
      <c r="S31" s="74">
        <v>167.93483962363601</v>
      </c>
      <c r="T31" s="20">
        <v>167.50527095924701</v>
      </c>
      <c r="U31" s="20">
        <v>203.44877700119201</v>
      </c>
      <c r="V31" s="77">
        <v>225.76959738897</v>
      </c>
      <c r="W31" s="74">
        <v>166.27343537894799</v>
      </c>
      <c r="X31" s="20">
        <v>184.875426529094</v>
      </c>
      <c r="Y31" s="20">
        <v>196.25121871236999</v>
      </c>
      <c r="Z31" s="77">
        <v>174.01316208846299</v>
      </c>
      <c r="AA31" s="74">
        <v>171.441025446244</v>
      </c>
      <c r="AB31" s="20">
        <v>179.20314466334901</v>
      </c>
      <c r="AC31" s="20">
        <v>200.50474946258399</v>
      </c>
      <c r="AD31" s="77">
        <v>190.89505366418001</v>
      </c>
    </row>
    <row r="32" spans="1:30" x14ac:dyDescent="0.25">
      <c r="N32" s="38">
        <v>38990</v>
      </c>
      <c r="O32" s="74">
        <v>124.92598177684501</v>
      </c>
      <c r="P32" s="20">
        <v>132.133509570222</v>
      </c>
      <c r="Q32" s="20">
        <v>155.060711356441</v>
      </c>
      <c r="R32" s="77">
        <v>169.85566527482399</v>
      </c>
      <c r="S32" s="74">
        <v>170.11338190523699</v>
      </c>
      <c r="T32" s="20">
        <v>171.63282630349701</v>
      </c>
      <c r="U32" s="20">
        <v>202.95952104098399</v>
      </c>
      <c r="V32" s="77">
        <v>221.91061787462999</v>
      </c>
      <c r="W32" s="74">
        <v>167.376797990489</v>
      </c>
      <c r="X32" s="20">
        <v>183.037608945877</v>
      </c>
      <c r="Y32" s="20">
        <v>189.54438770220099</v>
      </c>
      <c r="Z32" s="77">
        <v>170.58711683947499</v>
      </c>
      <c r="AA32" s="74">
        <v>171.63038883332399</v>
      </c>
      <c r="AB32" s="20">
        <v>184.31317070392799</v>
      </c>
      <c r="AC32" s="20">
        <v>198.70254077299001</v>
      </c>
      <c r="AD32" s="77">
        <v>191.57960540305601</v>
      </c>
    </row>
    <row r="33" spans="14:30" x14ac:dyDescent="0.25">
      <c r="N33" s="38">
        <v>39082</v>
      </c>
      <c r="O33" s="74">
        <v>127.032375616439</v>
      </c>
      <c r="P33" s="20">
        <v>131.75561929236801</v>
      </c>
      <c r="Q33" s="20">
        <v>158.76702582586901</v>
      </c>
      <c r="R33" s="77">
        <v>167.54735205692199</v>
      </c>
      <c r="S33" s="74">
        <v>172.00804263091899</v>
      </c>
      <c r="T33" s="20">
        <v>179.20141017581901</v>
      </c>
      <c r="U33" s="20">
        <v>201.88404925019901</v>
      </c>
      <c r="V33" s="77">
        <v>223.94956689487901</v>
      </c>
      <c r="W33" s="74">
        <v>170.07204714529601</v>
      </c>
      <c r="X33" s="20">
        <v>181.06776747742001</v>
      </c>
      <c r="Y33" s="20">
        <v>183.70781719186201</v>
      </c>
      <c r="Z33" s="77">
        <v>171.81476613015801</v>
      </c>
      <c r="AA33" s="74">
        <v>169.75289925288101</v>
      </c>
      <c r="AB33" s="20">
        <v>187.350099119959</v>
      </c>
      <c r="AC33" s="20">
        <v>197.537685873594</v>
      </c>
      <c r="AD33" s="77">
        <v>192.35418117983701</v>
      </c>
    </row>
    <row r="34" spans="14:30" x14ac:dyDescent="0.25">
      <c r="N34" s="38">
        <v>39172</v>
      </c>
      <c r="O34" s="74">
        <v>127.686163212781</v>
      </c>
      <c r="P34" s="20">
        <v>129.33414883404899</v>
      </c>
      <c r="Q34" s="20">
        <v>161.11512726876799</v>
      </c>
      <c r="R34" s="77">
        <v>163.25968272270401</v>
      </c>
      <c r="S34" s="74">
        <v>175.325762325385</v>
      </c>
      <c r="T34" s="20">
        <v>183.86946116539201</v>
      </c>
      <c r="U34" s="20">
        <v>208.527541085471</v>
      </c>
      <c r="V34" s="77">
        <v>237.309460176112</v>
      </c>
      <c r="W34" s="74">
        <v>173.825130606302</v>
      </c>
      <c r="X34" s="20">
        <v>182.27255734020201</v>
      </c>
      <c r="Y34" s="20">
        <v>189.26108686275001</v>
      </c>
      <c r="Z34" s="77">
        <v>175.87323209221299</v>
      </c>
      <c r="AA34" s="74">
        <v>173.81832873917699</v>
      </c>
      <c r="AB34" s="20">
        <v>191.15266397112299</v>
      </c>
      <c r="AC34" s="20">
        <v>203.60782305682599</v>
      </c>
      <c r="AD34" s="77">
        <v>195.68298077889301</v>
      </c>
    </row>
    <row r="35" spans="14:30" x14ac:dyDescent="0.25">
      <c r="N35" s="38">
        <v>39263</v>
      </c>
      <c r="O35" s="74">
        <v>129.02826054078599</v>
      </c>
      <c r="P35" s="20">
        <v>126.847951095974</v>
      </c>
      <c r="Q35" s="20">
        <v>157.94949152844001</v>
      </c>
      <c r="R35" s="77">
        <v>158.359471504954</v>
      </c>
      <c r="S35" s="74">
        <v>176.14912026552699</v>
      </c>
      <c r="T35" s="20">
        <v>185.86917465380799</v>
      </c>
      <c r="U35" s="20">
        <v>213.073465158311</v>
      </c>
      <c r="V35" s="77">
        <v>250.44661214877101</v>
      </c>
      <c r="W35" s="74">
        <v>174.55586911080499</v>
      </c>
      <c r="X35" s="20">
        <v>183.766497488759</v>
      </c>
      <c r="Y35" s="20">
        <v>193.992205242674</v>
      </c>
      <c r="Z35" s="77">
        <v>175.66112890280701</v>
      </c>
      <c r="AA35" s="74">
        <v>181.96359978104201</v>
      </c>
      <c r="AB35" s="20">
        <v>195.915482733592</v>
      </c>
      <c r="AC35" s="20">
        <v>209.372008154865</v>
      </c>
      <c r="AD35" s="77">
        <v>197.89043008096499</v>
      </c>
    </row>
    <row r="36" spans="14:30" x14ac:dyDescent="0.25">
      <c r="N36" s="38">
        <v>39355</v>
      </c>
      <c r="O36" s="74">
        <v>129.57430983810801</v>
      </c>
      <c r="P36" s="20">
        <v>126.249252779207</v>
      </c>
      <c r="Q36" s="20">
        <v>151.98990867051299</v>
      </c>
      <c r="R36" s="77">
        <v>155.200966503041</v>
      </c>
      <c r="S36" s="74">
        <v>170.582639505994</v>
      </c>
      <c r="T36" s="20">
        <v>188.183977966545</v>
      </c>
      <c r="U36" s="20">
        <v>208.903884011858</v>
      </c>
      <c r="V36" s="77">
        <v>246.332488863701</v>
      </c>
      <c r="W36" s="74">
        <v>170.44156819112601</v>
      </c>
      <c r="X36" s="20">
        <v>185.91017940416501</v>
      </c>
      <c r="Y36" s="20">
        <v>188.254930817434</v>
      </c>
      <c r="Z36" s="77">
        <v>167.773101483734</v>
      </c>
      <c r="AA36" s="74">
        <v>181.738825109532</v>
      </c>
      <c r="AB36" s="20">
        <v>197.220214613759</v>
      </c>
      <c r="AC36" s="20">
        <v>207.97505194572099</v>
      </c>
      <c r="AD36" s="77">
        <v>191.082599983758</v>
      </c>
    </row>
    <row r="37" spans="14:30" x14ac:dyDescent="0.25">
      <c r="N37" s="38">
        <v>39447</v>
      </c>
      <c r="O37" s="74">
        <v>128.449644718885</v>
      </c>
      <c r="P37" s="20">
        <v>126.75206211028799</v>
      </c>
      <c r="Q37" s="20">
        <v>147.41884344961599</v>
      </c>
      <c r="R37" s="77">
        <v>152.072155770367</v>
      </c>
      <c r="S37" s="74">
        <v>166.29595728326399</v>
      </c>
      <c r="T37" s="20">
        <v>188.38485897567799</v>
      </c>
      <c r="U37" s="20">
        <v>206.12593101774499</v>
      </c>
      <c r="V37" s="77">
        <v>237.985727491495</v>
      </c>
      <c r="W37" s="74">
        <v>167.825124893533</v>
      </c>
      <c r="X37" s="20">
        <v>186.16388580293199</v>
      </c>
      <c r="Y37" s="20">
        <v>180.48996785032699</v>
      </c>
      <c r="Z37" s="77">
        <v>159.55138416829899</v>
      </c>
      <c r="AA37" s="74">
        <v>175.5000105455</v>
      </c>
      <c r="AB37" s="20">
        <v>194.32241654118599</v>
      </c>
      <c r="AC37" s="20">
        <v>203.00240584027401</v>
      </c>
      <c r="AD37" s="77">
        <v>182.10247426222401</v>
      </c>
    </row>
    <row r="38" spans="14:30" x14ac:dyDescent="0.25">
      <c r="N38" s="38">
        <v>39538</v>
      </c>
      <c r="O38" s="74">
        <v>125.540539708303</v>
      </c>
      <c r="P38" s="20">
        <v>126.423647722868</v>
      </c>
      <c r="Q38" s="20">
        <v>142.18018676767099</v>
      </c>
      <c r="R38" s="77">
        <v>144.87156707957899</v>
      </c>
      <c r="S38" s="74">
        <v>169.041128163736</v>
      </c>
      <c r="T38" s="20">
        <v>183.82344919950401</v>
      </c>
      <c r="U38" s="20">
        <v>206.42748701200401</v>
      </c>
      <c r="V38" s="77">
        <v>239.412296089378</v>
      </c>
      <c r="W38" s="74">
        <v>165.14058020024001</v>
      </c>
      <c r="X38" s="20">
        <v>181.73612859764401</v>
      </c>
      <c r="Y38" s="20">
        <v>176.68446401804499</v>
      </c>
      <c r="Z38" s="77">
        <v>151.85520018583</v>
      </c>
      <c r="AA38" s="74">
        <v>173.45491913966899</v>
      </c>
      <c r="AB38" s="20">
        <v>190.875339282444</v>
      </c>
      <c r="AC38" s="20">
        <v>200.039865088184</v>
      </c>
      <c r="AD38" s="77">
        <v>179.752678109545</v>
      </c>
    </row>
    <row r="39" spans="14:30" x14ac:dyDescent="0.25">
      <c r="N39" s="38">
        <v>39629</v>
      </c>
      <c r="O39" s="74">
        <v>119.96350263484599</v>
      </c>
      <c r="P39" s="20">
        <v>125.408022768436</v>
      </c>
      <c r="Q39" s="20">
        <v>139.188917646915</v>
      </c>
      <c r="R39" s="77">
        <v>137.18879295989001</v>
      </c>
      <c r="S39" s="74">
        <v>173.02199681059901</v>
      </c>
      <c r="T39" s="20">
        <v>180.904868281852</v>
      </c>
      <c r="U39" s="20">
        <v>203.59224232075201</v>
      </c>
      <c r="V39" s="77">
        <v>239.34524752645001</v>
      </c>
      <c r="W39" s="74">
        <v>158.347548091633</v>
      </c>
      <c r="X39" s="20">
        <v>176.65085510459099</v>
      </c>
      <c r="Y39" s="20">
        <v>169.908502698912</v>
      </c>
      <c r="Z39" s="77">
        <v>144.68543227332901</v>
      </c>
      <c r="AA39" s="74">
        <v>172.60573054560501</v>
      </c>
      <c r="AB39" s="20">
        <v>186.615516484453</v>
      </c>
      <c r="AC39" s="20">
        <v>196.05877785892201</v>
      </c>
      <c r="AD39" s="77">
        <v>180.19051335914099</v>
      </c>
    </row>
    <row r="40" spans="14:30" x14ac:dyDescent="0.25">
      <c r="N40" s="38">
        <v>39721</v>
      </c>
      <c r="O40" s="74">
        <v>112.96468382646999</v>
      </c>
      <c r="P40" s="20">
        <v>118.637471715844</v>
      </c>
      <c r="Q40" s="20">
        <v>134.227627160531</v>
      </c>
      <c r="R40" s="77">
        <v>129.01891501156899</v>
      </c>
      <c r="S40" s="74">
        <v>165.76010419214899</v>
      </c>
      <c r="T40" s="20">
        <v>183.76924144829701</v>
      </c>
      <c r="U40" s="20">
        <v>196.19188238286</v>
      </c>
      <c r="V40" s="77">
        <v>229.655571335953</v>
      </c>
      <c r="W40" s="74">
        <v>149.39911716640401</v>
      </c>
      <c r="X40" s="20">
        <v>170.45592602112399</v>
      </c>
      <c r="Y40" s="20">
        <v>158.35559973383701</v>
      </c>
      <c r="Z40" s="77">
        <v>136.17683649622199</v>
      </c>
      <c r="AA40" s="74">
        <v>163.60974884724499</v>
      </c>
      <c r="AB40" s="20">
        <v>175.617790756131</v>
      </c>
      <c r="AC40" s="20">
        <v>181.433406945424</v>
      </c>
      <c r="AD40" s="77">
        <v>176.59704744300501</v>
      </c>
    </row>
    <row r="41" spans="14:30" x14ac:dyDescent="0.25">
      <c r="N41" s="38">
        <v>39813</v>
      </c>
      <c r="O41" s="74">
        <v>106.560121537738</v>
      </c>
      <c r="P41" s="20">
        <v>110.190073265249</v>
      </c>
      <c r="Q41" s="20">
        <v>125.295605973592</v>
      </c>
      <c r="R41" s="77">
        <v>121.9388778905</v>
      </c>
      <c r="S41" s="74">
        <v>152.68447956484499</v>
      </c>
      <c r="T41" s="20">
        <v>181.16546358755801</v>
      </c>
      <c r="U41" s="20">
        <v>189.987941873273</v>
      </c>
      <c r="V41" s="77">
        <v>221.11356654935699</v>
      </c>
      <c r="W41" s="74">
        <v>142.04329215824799</v>
      </c>
      <c r="X41" s="20">
        <v>162.152115786389</v>
      </c>
      <c r="Y41" s="20">
        <v>149.43103411153601</v>
      </c>
      <c r="Z41" s="77">
        <v>128.148881632941</v>
      </c>
      <c r="AA41" s="74">
        <v>151.03186562034199</v>
      </c>
      <c r="AB41" s="20">
        <v>163.09625013920601</v>
      </c>
      <c r="AC41" s="20">
        <v>167.162599978055</v>
      </c>
      <c r="AD41" s="77">
        <v>168.77988847560499</v>
      </c>
    </row>
    <row r="42" spans="14:30" x14ac:dyDescent="0.25">
      <c r="N42" s="38">
        <v>39903</v>
      </c>
      <c r="O42" s="74">
        <v>98.821490297086896</v>
      </c>
      <c r="P42" s="20">
        <v>105.615446962371</v>
      </c>
      <c r="Q42" s="20">
        <v>119.729904519439</v>
      </c>
      <c r="R42" s="77">
        <v>118.148641256964</v>
      </c>
      <c r="S42" s="74">
        <v>142.507756767437</v>
      </c>
      <c r="T42" s="20">
        <v>167.380810709793</v>
      </c>
      <c r="U42" s="20">
        <v>187.34072944470299</v>
      </c>
      <c r="V42" s="77">
        <v>214.960929756166</v>
      </c>
      <c r="W42" s="74">
        <v>135.89557162940301</v>
      </c>
      <c r="X42" s="20">
        <v>152.17729228058701</v>
      </c>
      <c r="Y42" s="20">
        <v>145.406623379601</v>
      </c>
      <c r="Z42" s="77">
        <v>123.19430853204599</v>
      </c>
      <c r="AA42" s="74">
        <v>139.31226029308999</v>
      </c>
      <c r="AB42" s="20">
        <v>151.08130269163701</v>
      </c>
      <c r="AC42" s="20">
        <v>158.87084483549501</v>
      </c>
      <c r="AD42" s="77">
        <v>155.563912320984</v>
      </c>
    </row>
    <row r="43" spans="14:30" x14ac:dyDescent="0.25">
      <c r="N43" s="38">
        <v>39994</v>
      </c>
      <c r="O43" s="74">
        <v>93.169246433241298</v>
      </c>
      <c r="P43" s="20">
        <v>104.48113291270001</v>
      </c>
      <c r="Q43" s="20">
        <v>118.756727203022</v>
      </c>
      <c r="R43" s="77">
        <v>113.01397484378199</v>
      </c>
      <c r="S43" s="74">
        <v>134.941026716538</v>
      </c>
      <c r="T43" s="20">
        <v>158.00471452494401</v>
      </c>
      <c r="U43" s="20">
        <v>185.45787325049099</v>
      </c>
      <c r="V43" s="77">
        <v>208.95145326967599</v>
      </c>
      <c r="W43" s="74">
        <v>131.95097542735101</v>
      </c>
      <c r="X43" s="20">
        <v>145.80788492052801</v>
      </c>
      <c r="Y43" s="20">
        <v>142.44915762130199</v>
      </c>
      <c r="Z43" s="77">
        <v>116.341103827832</v>
      </c>
      <c r="AA43" s="74">
        <v>126.66802239621001</v>
      </c>
      <c r="AB43" s="20">
        <v>139.800558460947</v>
      </c>
      <c r="AC43" s="20">
        <v>151.34026259461999</v>
      </c>
      <c r="AD43" s="77">
        <v>140.67058599348999</v>
      </c>
    </row>
    <row r="44" spans="14:30" x14ac:dyDescent="0.25">
      <c r="N44" s="38">
        <v>40086</v>
      </c>
      <c r="O44" s="74">
        <v>93.623636266782</v>
      </c>
      <c r="P44" s="20">
        <v>102.23763816775001</v>
      </c>
      <c r="Q44" s="20">
        <v>117.307266170372</v>
      </c>
      <c r="R44" s="77">
        <v>103.1031356188</v>
      </c>
      <c r="S44" s="74">
        <v>134.166292416468</v>
      </c>
      <c r="T44" s="20">
        <v>155.888758809188</v>
      </c>
      <c r="U44" s="20">
        <v>184.26223230587701</v>
      </c>
      <c r="V44" s="77">
        <v>205.60237738914299</v>
      </c>
      <c r="W44" s="74">
        <v>131.14163451455801</v>
      </c>
      <c r="X44" s="20">
        <v>145.58534213675401</v>
      </c>
      <c r="Y44" s="20">
        <v>138.43233993847301</v>
      </c>
      <c r="Z44" s="77">
        <v>107.288382492945</v>
      </c>
      <c r="AA44" s="74">
        <v>118.066504579336</v>
      </c>
      <c r="AB44" s="20">
        <v>134.28716455762901</v>
      </c>
      <c r="AC44" s="20">
        <v>144.81586948548099</v>
      </c>
      <c r="AD44" s="77">
        <v>134.23131505506299</v>
      </c>
    </row>
    <row r="45" spans="14:30" x14ac:dyDescent="0.25">
      <c r="N45" s="38">
        <v>40178</v>
      </c>
      <c r="O45" s="74">
        <v>93.387819458874503</v>
      </c>
      <c r="P45" s="20">
        <v>96.678471951405598</v>
      </c>
      <c r="Q45" s="20">
        <v>113.728498666634</v>
      </c>
      <c r="R45" s="77">
        <v>95.691707781989706</v>
      </c>
      <c r="S45" s="74">
        <v>135.75556141075299</v>
      </c>
      <c r="T45" s="20">
        <v>152.77903331182301</v>
      </c>
      <c r="U45" s="20">
        <v>181.26508724116201</v>
      </c>
      <c r="V45" s="77">
        <v>202.34951213219301</v>
      </c>
      <c r="W45" s="74">
        <v>129.400035677733</v>
      </c>
      <c r="X45" s="20">
        <v>144.47506606102101</v>
      </c>
      <c r="Y45" s="20">
        <v>134.702931609616</v>
      </c>
      <c r="Z45" s="77">
        <v>103.142200451938</v>
      </c>
      <c r="AA45" s="74">
        <v>114.98402371324801</v>
      </c>
      <c r="AB45" s="20">
        <v>132.50836526951201</v>
      </c>
      <c r="AC45" s="20">
        <v>138.636374196291</v>
      </c>
      <c r="AD45" s="77">
        <v>132.632481618181</v>
      </c>
    </row>
    <row r="46" spans="14:30" x14ac:dyDescent="0.25">
      <c r="N46" s="38">
        <v>40268</v>
      </c>
      <c r="O46" s="74">
        <v>88.769533070934401</v>
      </c>
      <c r="P46" s="20">
        <v>93.191299088777498</v>
      </c>
      <c r="Q46" s="20">
        <v>110.63949237121</v>
      </c>
      <c r="R46" s="77">
        <v>94.514182478793501</v>
      </c>
      <c r="S46" s="74">
        <v>132.033053261475</v>
      </c>
      <c r="T46" s="20">
        <v>150.230774357916</v>
      </c>
      <c r="U46" s="20">
        <v>174.571658653604</v>
      </c>
      <c r="V46" s="77">
        <v>201.00393128869101</v>
      </c>
      <c r="W46" s="74">
        <v>125.53766593302799</v>
      </c>
      <c r="X46" s="20">
        <v>139.93192634882101</v>
      </c>
      <c r="Y46" s="20">
        <v>132.523421176244</v>
      </c>
      <c r="Z46" s="77">
        <v>105.982613290419</v>
      </c>
      <c r="AA46" s="74">
        <v>113.210972000582</v>
      </c>
      <c r="AB46" s="20">
        <v>132.83724779664101</v>
      </c>
      <c r="AC46" s="20">
        <v>132.89795236017699</v>
      </c>
      <c r="AD46" s="77">
        <v>129.895498844017</v>
      </c>
    </row>
    <row r="47" spans="14:30" x14ac:dyDescent="0.25">
      <c r="N47" s="38">
        <v>40359</v>
      </c>
      <c r="O47" s="74">
        <v>84.668326783498898</v>
      </c>
      <c r="P47" s="20">
        <v>92.480679730356698</v>
      </c>
      <c r="Q47" s="20">
        <v>107.101114429044</v>
      </c>
      <c r="R47" s="77">
        <v>95.447208287729396</v>
      </c>
      <c r="S47" s="74">
        <v>125.880835290197</v>
      </c>
      <c r="T47" s="20">
        <v>151.177931028648</v>
      </c>
      <c r="U47" s="20">
        <v>167.100779230683</v>
      </c>
      <c r="V47" s="77">
        <v>199.263590641185</v>
      </c>
      <c r="W47" s="74">
        <v>122.088119203226</v>
      </c>
      <c r="X47" s="20">
        <v>135.77300875275199</v>
      </c>
      <c r="Y47" s="20">
        <v>131.03704587368799</v>
      </c>
      <c r="Z47" s="77">
        <v>108.904231449937</v>
      </c>
      <c r="AA47" s="74">
        <v>109.959602299453</v>
      </c>
      <c r="AB47" s="20">
        <v>134.16724817808199</v>
      </c>
      <c r="AC47" s="20">
        <v>127.896771485694</v>
      </c>
      <c r="AD47" s="77">
        <v>126.644210446494</v>
      </c>
    </row>
    <row r="48" spans="14:30" x14ac:dyDescent="0.25">
      <c r="N48" s="38">
        <v>40451</v>
      </c>
      <c r="O48" s="74">
        <v>81.560933728564805</v>
      </c>
      <c r="P48" s="20">
        <v>90.718388552285305</v>
      </c>
      <c r="Q48" s="20">
        <v>104.470793511971</v>
      </c>
      <c r="R48" s="77">
        <v>94.756817275154106</v>
      </c>
      <c r="S48" s="74">
        <v>125.755859212773</v>
      </c>
      <c r="T48" s="20">
        <v>151.67381382054199</v>
      </c>
      <c r="U48" s="20">
        <v>169.37107560661701</v>
      </c>
      <c r="V48" s="77">
        <v>201.25942413771699</v>
      </c>
      <c r="W48" s="74">
        <v>120.48108200276801</v>
      </c>
      <c r="X48" s="20">
        <v>133.77806387148499</v>
      </c>
      <c r="Y48" s="20">
        <v>131.071109962409</v>
      </c>
      <c r="Z48" s="77">
        <v>110.006767816628</v>
      </c>
      <c r="AA48" s="74">
        <v>106.155500761716</v>
      </c>
      <c r="AB48" s="20">
        <v>128.52863691124401</v>
      </c>
      <c r="AC48" s="20">
        <v>128.18199488486599</v>
      </c>
      <c r="AD48" s="77">
        <v>127.628411167248</v>
      </c>
    </row>
    <row r="49" spans="14:30" x14ac:dyDescent="0.25">
      <c r="N49" s="38">
        <v>40543</v>
      </c>
      <c r="O49" s="74">
        <v>78.299631889997698</v>
      </c>
      <c r="P49" s="20">
        <v>87.467664317607102</v>
      </c>
      <c r="Q49" s="20">
        <v>103.286408550014</v>
      </c>
      <c r="R49" s="77">
        <v>92.826196841807899</v>
      </c>
      <c r="S49" s="74">
        <v>127.438968562383</v>
      </c>
      <c r="T49" s="20">
        <v>149.771487134263</v>
      </c>
      <c r="U49" s="20">
        <v>175.22150409717699</v>
      </c>
      <c r="V49" s="77">
        <v>207.84003822448</v>
      </c>
      <c r="W49" s="74">
        <v>118.347867693319</v>
      </c>
      <c r="X49" s="20">
        <v>131.66060260688101</v>
      </c>
      <c r="Y49" s="20">
        <v>130.30636470782301</v>
      </c>
      <c r="Z49" s="77">
        <v>110.821408897252</v>
      </c>
      <c r="AA49" s="74">
        <v>103.47442477698699</v>
      </c>
      <c r="AB49" s="20">
        <v>121.13584708267101</v>
      </c>
      <c r="AC49" s="20">
        <v>129.41851754549899</v>
      </c>
      <c r="AD49" s="77">
        <v>132.315229885913</v>
      </c>
    </row>
    <row r="50" spans="14:30" x14ac:dyDescent="0.25">
      <c r="N50" s="38">
        <v>40633</v>
      </c>
      <c r="O50" s="74">
        <v>76.938278560352899</v>
      </c>
      <c r="P50" s="20">
        <v>87.522456564314098</v>
      </c>
      <c r="Q50" s="20">
        <v>102.64346312337</v>
      </c>
      <c r="R50" s="77">
        <v>94.922166338347395</v>
      </c>
      <c r="S50" s="74">
        <v>127.181598700794</v>
      </c>
      <c r="T50" s="20">
        <v>149.45538135592599</v>
      </c>
      <c r="U50" s="20">
        <v>172.801595128077</v>
      </c>
      <c r="V50" s="77">
        <v>212.11000930685901</v>
      </c>
      <c r="W50" s="74">
        <v>115.177293519964</v>
      </c>
      <c r="X50" s="20">
        <v>129.59470927388799</v>
      </c>
      <c r="Y50" s="20">
        <v>128.400339999545</v>
      </c>
      <c r="Z50" s="77">
        <v>112.938787023133</v>
      </c>
      <c r="AA50" s="74">
        <v>103.432918182802</v>
      </c>
      <c r="AB50" s="20">
        <v>120.820185261266</v>
      </c>
      <c r="AC50" s="20">
        <v>127.178825510257</v>
      </c>
      <c r="AD50" s="77">
        <v>137.23850677576601</v>
      </c>
    </row>
    <row r="51" spans="14:30" x14ac:dyDescent="0.25">
      <c r="N51" s="38">
        <v>40724</v>
      </c>
      <c r="O51" s="74">
        <v>78.413763831468401</v>
      </c>
      <c r="P51" s="20">
        <v>90.829973383848497</v>
      </c>
      <c r="Q51" s="20">
        <v>101.65012351875301</v>
      </c>
      <c r="R51" s="77">
        <v>99.216400844782299</v>
      </c>
      <c r="S51" s="74">
        <v>129.26301734916501</v>
      </c>
      <c r="T51" s="20">
        <v>150.29537336652101</v>
      </c>
      <c r="U51" s="20">
        <v>168.84681430149499</v>
      </c>
      <c r="V51" s="77">
        <v>215.73611345860601</v>
      </c>
      <c r="W51" s="74">
        <v>113.79986710690901</v>
      </c>
      <c r="X51" s="20">
        <v>131.03192781673599</v>
      </c>
      <c r="Y51" s="20">
        <v>128.49323080977899</v>
      </c>
      <c r="Z51" s="77">
        <v>116.348307228485</v>
      </c>
      <c r="AA51" s="74">
        <v>105.03274874924</v>
      </c>
      <c r="AB51" s="20">
        <v>123.135206317095</v>
      </c>
      <c r="AC51" s="20">
        <v>124.94245091270599</v>
      </c>
      <c r="AD51" s="77">
        <v>140.99900258711</v>
      </c>
    </row>
    <row r="52" spans="14:30" x14ac:dyDescent="0.25">
      <c r="N52" s="38">
        <v>40816</v>
      </c>
      <c r="O52" s="74">
        <v>80.1177253243888</v>
      </c>
      <c r="P52" s="20">
        <v>90.1073943771015</v>
      </c>
      <c r="Q52" s="20">
        <v>100.347345832557</v>
      </c>
      <c r="R52" s="77">
        <v>104.609427508216</v>
      </c>
      <c r="S52" s="74">
        <v>132.78358859560299</v>
      </c>
      <c r="T52" s="20">
        <v>149.731749528287</v>
      </c>
      <c r="U52" s="20">
        <v>171.112093477397</v>
      </c>
      <c r="V52" s="77">
        <v>222.262025145948</v>
      </c>
      <c r="W52" s="74">
        <v>113.098844331129</v>
      </c>
      <c r="X52" s="20">
        <v>132.03387325557901</v>
      </c>
      <c r="Y52" s="20">
        <v>129.37283846497701</v>
      </c>
      <c r="Z52" s="77">
        <v>118.857267613573</v>
      </c>
      <c r="AA52" s="74">
        <v>105.220718767083</v>
      </c>
      <c r="AB52" s="20">
        <v>122.449938443074</v>
      </c>
      <c r="AC52" s="20">
        <v>124.939467731848</v>
      </c>
      <c r="AD52" s="77">
        <v>144.317853621143</v>
      </c>
    </row>
    <row r="53" spans="14:30" x14ac:dyDescent="0.25">
      <c r="N53" s="38">
        <v>40908</v>
      </c>
      <c r="O53" s="74">
        <v>79.745439096722805</v>
      </c>
      <c r="P53" s="20">
        <v>87.042438523289107</v>
      </c>
      <c r="Q53" s="20">
        <v>99.409607674016002</v>
      </c>
      <c r="R53" s="77">
        <v>107.366966254861</v>
      </c>
      <c r="S53" s="74">
        <v>134.37938664531899</v>
      </c>
      <c r="T53" s="20">
        <v>148.64159139559899</v>
      </c>
      <c r="U53" s="20">
        <v>174.98982861202401</v>
      </c>
      <c r="V53" s="77">
        <v>226.23529969501399</v>
      </c>
      <c r="W53" s="74">
        <v>111.378083714068</v>
      </c>
      <c r="X53" s="20">
        <v>129.16815536234299</v>
      </c>
      <c r="Y53" s="20">
        <v>128.49258565298601</v>
      </c>
      <c r="Z53" s="77">
        <v>119.85279062383501</v>
      </c>
      <c r="AA53" s="74">
        <v>104.254925305679</v>
      </c>
      <c r="AB53" s="20">
        <v>121.077583248688</v>
      </c>
      <c r="AC53" s="20">
        <v>126.562203594674</v>
      </c>
      <c r="AD53" s="77">
        <v>148.83462116427199</v>
      </c>
    </row>
    <row r="54" spans="14:30" x14ac:dyDescent="0.25">
      <c r="N54" s="38">
        <v>40999</v>
      </c>
      <c r="O54" s="74">
        <v>77.570848753212303</v>
      </c>
      <c r="P54" s="20">
        <v>86.757736682708597</v>
      </c>
      <c r="Q54" s="20">
        <v>97.230357242126601</v>
      </c>
      <c r="R54" s="77">
        <v>102.721803755548</v>
      </c>
      <c r="S54" s="74">
        <v>133.439462570671</v>
      </c>
      <c r="T54" s="20">
        <v>146.46575698499501</v>
      </c>
      <c r="U54" s="20">
        <v>174.84754566398399</v>
      </c>
      <c r="V54" s="77">
        <v>225.71839264261001</v>
      </c>
      <c r="W54" s="74">
        <v>111.09285194047899</v>
      </c>
      <c r="X54" s="20">
        <v>125.473774705816</v>
      </c>
      <c r="Y54" s="20">
        <v>128.404187356872</v>
      </c>
      <c r="Z54" s="77">
        <v>122.989690414416</v>
      </c>
      <c r="AA54" s="74">
        <v>105.484882423833</v>
      </c>
      <c r="AB54" s="20">
        <v>123.76564783662199</v>
      </c>
      <c r="AC54" s="20">
        <v>130.44854451540201</v>
      </c>
      <c r="AD54" s="77">
        <v>155.12506384742201</v>
      </c>
    </row>
    <row r="55" spans="14:30" x14ac:dyDescent="0.25">
      <c r="N55" s="38">
        <v>41090</v>
      </c>
      <c r="O55" s="74">
        <v>74.898530189377894</v>
      </c>
      <c r="P55" s="20">
        <v>86.943812074044899</v>
      </c>
      <c r="Q55" s="20">
        <v>96.248944214992605</v>
      </c>
      <c r="R55" s="77">
        <v>98.680481377992393</v>
      </c>
      <c r="S55" s="74">
        <v>134.01943173908899</v>
      </c>
      <c r="T55" s="20">
        <v>146.60155460245599</v>
      </c>
      <c r="U55" s="20">
        <v>173.179997577519</v>
      </c>
      <c r="V55" s="77">
        <v>226.86359583684401</v>
      </c>
      <c r="W55" s="74">
        <v>113.318716009791</v>
      </c>
      <c r="X55" s="20">
        <v>125.26506886051099</v>
      </c>
      <c r="Y55" s="20">
        <v>130.93037740088701</v>
      </c>
      <c r="Z55" s="77">
        <v>128.38841402484499</v>
      </c>
      <c r="AA55" s="74">
        <v>108.08624705911301</v>
      </c>
      <c r="AB55" s="20">
        <v>127.906209635862</v>
      </c>
      <c r="AC55" s="20">
        <v>135.14279672321001</v>
      </c>
      <c r="AD55" s="77">
        <v>164.15635381422501</v>
      </c>
    </row>
    <row r="56" spans="14:30" x14ac:dyDescent="0.25">
      <c r="N56" s="38">
        <v>41182</v>
      </c>
      <c r="O56" s="74">
        <v>74.256277662888493</v>
      </c>
      <c r="P56" s="20">
        <v>88.335310806490895</v>
      </c>
      <c r="Q56" s="20">
        <v>100.23845417200999</v>
      </c>
      <c r="R56" s="77">
        <v>104.99212328651799</v>
      </c>
      <c r="S56" s="74">
        <v>136.29342973106699</v>
      </c>
      <c r="T56" s="20">
        <v>149.26300201394</v>
      </c>
      <c r="U56" s="20">
        <v>174.816180881229</v>
      </c>
      <c r="V56" s="77">
        <v>235.66356220857199</v>
      </c>
      <c r="W56" s="74">
        <v>116.489644687462</v>
      </c>
      <c r="X56" s="20">
        <v>131.75181601388499</v>
      </c>
      <c r="Y56" s="20">
        <v>133.70012042311501</v>
      </c>
      <c r="Z56" s="77">
        <v>132.061920788511</v>
      </c>
      <c r="AA56" s="74">
        <v>110.051963419571</v>
      </c>
      <c r="AB56" s="20">
        <v>130.19754054860999</v>
      </c>
      <c r="AC56" s="20">
        <v>136.49109974773501</v>
      </c>
      <c r="AD56" s="77">
        <v>169.09425829913599</v>
      </c>
    </row>
    <row r="57" spans="14:30" x14ac:dyDescent="0.25">
      <c r="N57" s="38">
        <v>41274</v>
      </c>
      <c r="O57" s="74">
        <v>75.535276064946501</v>
      </c>
      <c r="P57" s="20">
        <v>89.054516189948203</v>
      </c>
      <c r="Q57" s="20">
        <v>102.956581702508</v>
      </c>
      <c r="R57" s="77">
        <v>113.594842835742</v>
      </c>
      <c r="S57" s="74">
        <v>137.57930279862001</v>
      </c>
      <c r="T57" s="20">
        <v>150.50192542921101</v>
      </c>
      <c r="U57" s="20">
        <v>179.346009316151</v>
      </c>
      <c r="V57" s="77">
        <v>245.255767305646</v>
      </c>
      <c r="W57" s="74">
        <v>118.278897039966</v>
      </c>
      <c r="X57" s="20">
        <v>136.05204324901601</v>
      </c>
      <c r="Y57" s="20">
        <v>135.07303942834099</v>
      </c>
      <c r="Z57" s="77">
        <v>134.87862187198101</v>
      </c>
      <c r="AA57" s="74">
        <v>111.774719514137</v>
      </c>
      <c r="AB57" s="20">
        <v>130.807660112392</v>
      </c>
      <c r="AC57" s="20">
        <v>137.62597161178701</v>
      </c>
      <c r="AD57" s="77">
        <v>168.94551818578199</v>
      </c>
    </row>
    <row r="58" spans="14:30" x14ac:dyDescent="0.25">
      <c r="N58" s="38">
        <v>41364</v>
      </c>
      <c r="O58" s="74">
        <v>77.927969417396596</v>
      </c>
      <c r="P58" s="20">
        <v>88.121548622931101</v>
      </c>
      <c r="Q58" s="20">
        <v>101.495807377809</v>
      </c>
      <c r="R58" s="77">
        <v>117.93082311994699</v>
      </c>
      <c r="S58" s="74">
        <v>137.42151322126901</v>
      </c>
      <c r="T58" s="20">
        <v>151.89497618668699</v>
      </c>
      <c r="U58" s="20">
        <v>183.59195235643901</v>
      </c>
      <c r="V58" s="77">
        <v>249.20470784924399</v>
      </c>
      <c r="W58" s="74">
        <v>119.554441551709</v>
      </c>
      <c r="X58" s="20">
        <v>134.69770394742901</v>
      </c>
      <c r="Y58" s="20">
        <v>139.15581118282699</v>
      </c>
      <c r="Z58" s="77">
        <v>139.11109973584701</v>
      </c>
      <c r="AA58" s="74">
        <v>115.13291759129601</v>
      </c>
      <c r="AB58" s="20">
        <v>133.315245659607</v>
      </c>
      <c r="AC58" s="20">
        <v>144.42625406646701</v>
      </c>
      <c r="AD58" s="77">
        <v>172.17925696536599</v>
      </c>
    </row>
    <row r="59" spans="14:30" x14ac:dyDescent="0.25">
      <c r="N59" s="38">
        <v>41455</v>
      </c>
      <c r="O59" s="74">
        <v>80.230882073421299</v>
      </c>
      <c r="P59" s="20">
        <v>89.241990683063804</v>
      </c>
      <c r="Q59" s="20">
        <v>102.232583643008</v>
      </c>
      <c r="R59" s="77">
        <v>124.77001805302601</v>
      </c>
      <c r="S59" s="74">
        <v>134.33872437847</v>
      </c>
      <c r="T59" s="20">
        <v>152.123398434058</v>
      </c>
      <c r="U59" s="20">
        <v>189.79034198195399</v>
      </c>
      <c r="V59" s="77">
        <v>253.823643611395</v>
      </c>
      <c r="W59" s="74">
        <v>121.35552667077999</v>
      </c>
      <c r="X59" s="20">
        <v>136.29524908884099</v>
      </c>
      <c r="Y59" s="20">
        <v>146.02407460388599</v>
      </c>
      <c r="Z59" s="77">
        <v>143.54463297722</v>
      </c>
      <c r="AA59" s="74">
        <v>120.789207002846</v>
      </c>
      <c r="AB59" s="20">
        <v>139.109289580725</v>
      </c>
      <c r="AC59" s="20">
        <v>155.47168499298499</v>
      </c>
      <c r="AD59" s="77">
        <v>179.74565291358701</v>
      </c>
    </row>
    <row r="60" spans="14:30" x14ac:dyDescent="0.25">
      <c r="N60" s="38">
        <v>41547</v>
      </c>
      <c r="O60" s="74">
        <v>81.597378720722702</v>
      </c>
      <c r="P60" s="20">
        <v>91.9373462754955</v>
      </c>
      <c r="Q60" s="20">
        <v>105.98459204736299</v>
      </c>
      <c r="R60" s="77">
        <v>129.74730910216999</v>
      </c>
      <c r="S60" s="74">
        <v>136.33297138596899</v>
      </c>
      <c r="T60" s="20">
        <v>152.447373669527</v>
      </c>
      <c r="U60" s="20">
        <v>193.558115709248</v>
      </c>
      <c r="V60" s="77">
        <v>262.100292789028</v>
      </c>
      <c r="W60" s="74">
        <v>122.502081669285</v>
      </c>
      <c r="X60" s="20">
        <v>141.235244370213</v>
      </c>
      <c r="Y60" s="20">
        <v>145.34453494268001</v>
      </c>
      <c r="Z60" s="77">
        <v>148.87611539626599</v>
      </c>
      <c r="AA60" s="74">
        <v>125.635357087016</v>
      </c>
      <c r="AB60" s="20">
        <v>145.83778426211001</v>
      </c>
      <c r="AC60" s="20">
        <v>160.86455298653499</v>
      </c>
      <c r="AD60" s="77">
        <v>186.36829886833701</v>
      </c>
    </row>
    <row r="61" spans="14:30" x14ac:dyDescent="0.25">
      <c r="N61" s="38">
        <v>41639</v>
      </c>
      <c r="O61" s="74">
        <v>82.628872612154694</v>
      </c>
      <c r="P61" s="20">
        <v>94.089169935493402</v>
      </c>
      <c r="Q61" s="20">
        <v>108.28703966985501</v>
      </c>
      <c r="R61" s="77">
        <v>130.82555658046201</v>
      </c>
      <c r="S61" s="74">
        <v>143.92375068192499</v>
      </c>
      <c r="T61" s="20">
        <v>154.95214444117099</v>
      </c>
      <c r="U61" s="20">
        <v>193.62458370361</v>
      </c>
      <c r="V61" s="77">
        <v>272.37230106784898</v>
      </c>
      <c r="W61" s="74">
        <v>123.517989775386</v>
      </c>
      <c r="X61" s="20">
        <v>144.51335998514801</v>
      </c>
      <c r="Y61" s="20">
        <v>141.428507493269</v>
      </c>
      <c r="Z61" s="77">
        <v>154.07573756920101</v>
      </c>
      <c r="AA61" s="74">
        <v>127.874606779274</v>
      </c>
      <c r="AB61" s="20">
        <v>150.26914588148901</v>
      </c>
      <c r="AC61" s="20">
        <v>161.107796508451</v>
      </c>
      <c r="AD61" s="77">
        <v>190.557827661499</v>
      </c>
    </row>
    <row r="62" spans="14:30" x14ac:dyDescent="0.25">
      <c r="N62" s="38">
        <v>41729</v>
      </c>
      <c r="O62" s="74">
        <v>83.531259954201303</v>
      </c>
      <c r="P62" s="20">
        <v>98.493525162615597</v>
      </c>
      <c r="Q62" s="20">
        <v>109.421177861572</v>
      </c>
      <c r="R62" s="77">
        <v>134.629486758518</v>
      </c>
      <c r="S62" s="74">
        <v>149.01964424493201</v>
      </c>
      <c r="T62" s="20">
        <v>158.15849473004599</v>
      </c>
      <c r="U62" s="20">
        <v>196.84538373116399</v>
      </c>
      <c r="V62" s="77">
        <v>285.44745063117603</v>
      </c>
      <c r="W62" s="74">
        <v>126.428860322687</v>
      </c>
      <c r="X62" s="20">
        <v>146.915177264292</v>
      </c>
      <c r="Y62" s="20">
        <v>144.97289970979199</v>
      </c>
      <c r="Z62" s="77">
        <v>159.601281523729</v>
      </c>
      <c r="AA62" s="74">
        <v>132.76703977414601</v>
      </c>
      <c r="AB62" s="20">
        <v>155.89007861985499</v>
      </c>
      <c r="AC62" s="20">
        <v>163.88083263891201</v>
      </c>
      <c r="AD62" s="77">
        <v>197.55887463782801</v>
      </c>
    </row>
    <row r="63" spans="14:30" x14ac:dyDescent="0.25">
      <c r="N63" s="38">
        <v>41820</v>
      </c>
      <c r="O63" s="74">
        <v>84.685945486815598</v>
      </c>
      <c r="P63" s="20">
        <v>104.142984667395</v>
      </c>
      <c r="Q63" s="20">
        <v>112.83273657898999</v>
      </c>
      <c r="R63" s="77">
        <v>140.32434070183501</v>
      </c>
      <c r="S63" s="74">
        <v>153.6263694685</v>
      </c>
      <c r="T63" s="20">
        <v>161.17939164923999</v>
      </c>
      <c r="U63" s="20">
        <v>203.744933691922</v>
      </c>
      <c r="V63" s="77">
        <v>301.82086397749703</v>
      </c>
      <c r="W63" s="74">
        <v>130.42025392459701</v>
      </c>
      <c r="X63" s="20">
        <v>150.156886058807</v>
      </c>
      <c r="Y63" s="20">
        <v>153.84357964024699</v>
      </c>
      <c r="Z63" s="77">
        <v>167.874468498543</v>
      </c>
      <c r="AA63" s="74">
        <v>140.651063827434</v>
      </c>
      <c r="AB63" s="20">
        <v>164.406919355783</v>
      </c>
      <c r="AC63" s="20">
        <v>167.011666944534</v>
      </c>
      <c r="AD63" s="77">
        <v>207.647478352153</v>
      </c>
    </row>
    <row r="64" spans="14:30" x14ac:dyDescent="0.25">
      <c r="N64" s="38">
        <v>41912</v>
      </c>
      <c r="O64" s="74">
        <v>86.886469991753899</v>
      </c>
      <c r="P64" s="20">
        <v>105.489454895856</v>
      </c>
      <c r="Q64" s="20">
        <v>115.796340448968</v>
      </c>
      <c r="R64" s="77">
        <v>142.20334259323599</v>
      </c>
      <c r="S64" s="74">
        <v>155.77248699385899</v>
      </c>
      <c r="T64" s="20">
        <v>168.93444523201799</v>
      </c>
      <c r="U64" s="20">
        <v>212.815819449624</v>
      </c>
      <c r="V64" s="77">
        <v>315.04094593362402</v>
      </c>
      <c r="W64" s="74">
        <v>130.61779323622</v>
      </c>
      <c r="X64" s="20">
        <v>154.630621380988</v>
      </c>
      <c r="Y64" s="20">
        <v>159.726417879888</v>
      </c>
      <c r="Z64" s="77">
        <v>172.90329977162401</v>
      </c>
      <c r="AA64" s="74">
        <v>144.61126598156201</v>
      </c>
      <c r="AB64" s="20">
        <v>167.330522984282</v>
      </c>
      <c r="AC64" s="20">
        <v>169.48882337724399</v>
      </c>
      <c r="AD64" s="77">
        <v>213.08155134139</v>
      </c>
    </row>
    <row r="65" spans="14:30" x14ac:dyDescent="0.25">
      <c r="N65" s="38">
        <v>42004</v>
      </c>
      <c r="O65" s="74">
        <v>89.516583696822096</v>
      </c>
      <c r="P65" s="20">
        <v>105.45666991770101</v>
      </c>
      <c r="Q65" s="20">
        <v>116.402585947028</v>
      </c>
      <c r="R65" s="77">
        <v>143.284997651097</v>
      </c>
      <c r="S65" s="74">
        <v>156.350900958941</v>
      </c>
      <c r="T65" s="20">
        <v>178.39177448676099</v>
      </c>
      <c r="U65" s="20">
        <v>220.104642400769</v>
      </c>
      <c r="V65" s="77">
        <v>324.05349585397101</v>
      </c>
      <c r="W65" s="74">
        <v>130.06278317040301</v>
      </c>
      <c r="X65" s="20">
        <v>159.54005116519701</v>
      </c>
      <c r="Y65" s="20">
        <v>160.67274767845601</v>
      </c>
      <c r="Z65" s="77">
        <v>174.08815033798899</v>
      </c>
      <c r="AA65" s="74">
        <v>145.97778020702901</v>
      </c>
      <c r="AB65" s="20">
        <v>166.20941675840399</v>
      </c>
      <c r="AC65" s="20">
        <v>173.37363600410899</v>
      </c>
      <c r="AD65" s="77">
        <v>214.14445310285899</v>
      </c>
    </row>
    <row r="66" spans="14:30" x14ac:dyDescent="0.25">
      <c r="N66" s="38">
        <v>42094</v>
      </c>
      <c r="O66" s="74">
        <v>91.050482680538593</v>
      </c>
      <c r="P66" s="20">
        <v>107.87420679348099</v>
      </c>
      <c r="Q66" s="20">
        <v>118.177538455377</v>
      </c>
      <c r="R66" s="77">
        <v>147.95580106100201</v>
      </c>
      <c r="S66" s="74">
        <v>159.088182715633</v>
      </c>
      <c r="T66" s="20">
        <v>183.43886019745301</v>
      </c>
      <c r="U66" s="20">
        <v>221.66492541864599</v>
      </c>
      <c r="V66" s="77">
        <v>335.392964720625</v>
      </c>
      <c r="W66" s="74">
        <v>136.412047721075</v>
      </c>
      <c r="X66" s="20">
        <v>163.543437007542</v>
      </c>
      <c r="Y66" s="20">
        <v>163.09197542596601</v>
      </c>
      <c r="Z66" s="77">
        <v>178.79876790556801</v>
      </c>
      <c r="AA66" s="74">
        <v>149.489464600058</v>
      </c>
      <c r="AB66" s="20">
        <v>169.92791616168699</v>
      </c>
      <c r="AC66" s="20">
        <v>178.608832091864</v>
      </c>
      <c r="AD66" s="77">
        <v>219.55492007464099</v>
      </c>
    </row>
    <row r="67" spans="14:30" x14ac:dyDescent="0.25">
      <c r="N67" s="38">
        <v>42185</v>
      </c>
      <c r="O67" s="74">
        <v>92.047665317135895</v>
      </c>
      <c r="P67" s="20">
        <v>112.02609593744</v>
      </c>
      <c r="Q67" s="20">
        <v>120.016919785501</v>
      </c>
      <c r="R67" s="77">
        <v>157.43323689587001</v>
      </c>
      <c r="S67" s="74">
        <v>159.80251954113501</v>
      </c>
      <c r="T67" s="20">
        <v>185.08010875522001</v>
      </c>
      <c r="U67" s="20">
        <v>222.04246500235899</v>
      </c>
      <c r="V67" s="77">
        <v>347.75903933416203</v>
      </c>
      <c r="W67" s="74">
        <v>145.45516631063899</v>
      </c>
      <c r="X67" s="20">
        <v>167.32322175448999</v>
      </c>
      <c r="Y67" s="20">
        <v>166.19345508886701</v>
      </c>
      <c r="Z67" s="77">
        <v>186.89061706184501</v>
      </c>
      <c r="AA67" s="74">
        <v>153.53046950228099</v>
      </c>
      <c r="AB67" s="20">
        <v>178.458313636566</v>
      </c>
      <c r="AC67" s="20">
        <v>183.294681634055</v>
      </c>
      <c r="AD67" s="77">
        <v>230.50436716868501</v>
      </c>
    </row>
    <row r="68" spans="14:30" x14ac:dyDescent="0.25">
      <c r="N68" s="38">
        <v>42277</v>
      </c>
      <c r="O68" s="74">
        <v>92.6625754252061</v>
      </c>
      <c r="P68" s="20">
        <v>113.53305040001101</v>
      </c>
      <c r="Q68" s="20">
        <v>119.345259395974</v>
      </c>
      <c r="R68" s="77">
        <v>162.88621787147801</v>
      </c>
      <c r="S68" s="74">
        <v>155.51426696586299</v>
      </c>
      <c r="T68" s="20">
        <v>181.80933089731701</v>
      </c>
      <c r="U68" s="20">
        <v>226.54326023769201</v>
      </c>
      <c r="V68" s="77">
        <v>351.43800656864897</v>
      </c>
      <c r="W68" s="74">
        <v>146.654964505489</v>
      </c>
      <c r="X68" s="20">
        <v>168.53601486926399</v>
      </c>
      <c r="Y68" s="20">
        <v>166.52334318298199</v>
      </c>
      <c r="Z68" s="77">
        <v>192.49610486615501</v>
      </c>
      <c r="AA68" s="74">
        <v>155.433816589158</v>
      </c>
      <c r="AB68" s="20">
        <v>185.80812629251901</v>
      </c>
      <c r="AC68" s="20">
        <v>186.617544807088</v>
      </c>
      <c r="AD68" s="77">
        <v>237.116731697598</v>
      </c>
    </row>
    <row r="69" spans="14:30" x14ac:dyDescent="0.25">
      <c r="N69" s="38">
        <v>42369</v>
      </c>
      <c r="O69" s="74">
        <v>92.387754329123695</v>
      </c>
      <c r="P69" s="20">
        <v>112.727104352613</v>
      </c>
      <c r="Q69" s="20">
        <v>119.664036886074</v>
      </c>
      <c r="R69" s="77">
        <v>161.49188519894801</v>
      </c>
      <c r="S69" s="74">
        <v>154.23260772670099</v>
      </c>
      <c r="T69" s="20">
        <v>180.38810224592899</v>
      </c>
      <c r="U69" s="20">
        <v>230.36393349447701</v>
      </c>
      <c r="V69" s="77">
        <v>354.26978648096002</v>
      </c>
      <c r="W69" s="74">
        <v>144.214231770993</v>
      </c>
      <c r="X69" s="20">
        <v>170.68696652910401</v>
      </c>
      <c r="Y69" s="20">
        <v>166.53649916136899</v>
      </c>
      <c r="Z69" s="77">
        <v>195.96294934081001</v>
      </c>
      <c r="AA69" s="74">
        <v>157.088190057904</v>
      </c>
      <c r="AB69" s="20">
        <v>188.61380188785901</v>
      </c>
      <c r="AC69" s="20">
        <v>189.888926651123</v>
      </c>
      <c r="AD69" s="77">
        <v>239.024645558625</v>
      </c>
    </row>
    <row r="70" spans="14:30" x14ac:dyDescent="0.25">
      <c r="N70" s="38">
        <v>42460</v>
      </c>
      <c r="O70" s="74">
        <v>92.421736668731796</v>
      </c>
      <c r="P70" s="20">
        <v>116.13884317772499</v>
      </c>
      <c r="Q70" s="20">
        <v>122.15041865182801</v>
      </c>
      <c r="R70" s="77">
        <v>162.95534129650301</v>
      </c>
      <c r="S70" s="74">
        <v>160.88025789345099</v>
      </c>
      <c r="T70" s="20">
        <v>185.99910785102799</v>
      </c>
      <c r="U70" s="20">
        <v>231.042109614173</v>
      </c>
      <c r="V70" s="77">
        <v>366.42159318064199</v>
      </c>
      <c r="W70" s="74">
        <v>144.902852035617</v>
      </c>
      <c r="X70" s="20">
        <v>179.32748308606301</v>
      </c>
      <c r="Y70" s="20">
        <v>168.96850212422501</v>
      </c>
      <c r="Z70" s="77">
        <v>202.15813262841101</v>
      </c>
      <c r="AA70" s="74">
        <v>161.25281213503999</v>
      </c>
      <c r="AB70" s="20">
        <v>192.566456945775</v>
      </c>
      <c r="AC70" s="20">
        <v>195.408548162523</v>
      </c>
      <c r="AD70" s="77">
        <v>248.46566491556899</v>
      </c>
    </row>
    <row r="71" spans="14:30" x14ac:dyDescent="0.25">
      <c r="N71" s="38">
        <v>42551</v>
      </c>
      <c r="O71" s="74">
        <v>93.8300263432413</v>
      </c>
      <c r="P71" s="20">
        <v>121.498648309106</v>
      </c>
      <c r="Q71" s="20">
        <v>125.371487827937</v>
      </c>
      <c r="R71" s="77">
        <v>167.27036843600101</v>
      </c>
      <c r="S71" s="74">
        <v>169.640102682714</v>
      </c>
      <c r="T71" s="20">
        <v>194.491945486715</v>
      </c>
      <c r="U71" s="20">
        <v>235.68159600626001</v>
      </c>
      <c r="V71" s="77">
        <v>377.74057668904499</v>
      </c>
      <c r="W71" s="74">
        <v>147.35152707123001</v>
      </c>
      <c r="X71" s="20">
        <v>187.88483107317899</v>
      </c>
      <c r="Y71" s="20">
        <v>172.221257257324</v>
      </c>
      <c r="Z71" s="77">
        <v>211.012671786136</v>
      </c>
      <c r="AA71" s="74">
        <v>165.63527367627401</v>
      </c>
      <c r="AB71" s="20">
        <v>201.09314355237501</v>
      </c>
      <c r="AC71" s="20">
        <v>202.268385313035</v>
      </c>
      <c r="AD71" s="77">
        <v>267.17381539621698</v>
      </c>
    </row>
    <row r="72" spans="14:30" x14ac:dyDescent="0.25">
      <c r="N72" s="38">
        <v>42643</v>
      </c>
      <c r="O72" s="74">
        <v>95.800163304836801</v>
      </c>
      <c r="P72" s="20">
        <v>121.650830158383</v>
      </c>
      <c r="Q72" s="20">
        <v>129.66883592100999</v>
      </c>
      <c r="R72" s="77">
        <v>174.50160821002399</v>
      </c>
      <c r="S72" s="74">
        <v>176.29889569938399</v>
      </c>
      <c r="T72" s="20">
        <v>201.18394696065999</v>
      </c>
      <c r="U72" s="20">
        <v>244.169110716744</v>
      </c>
      <c r="V72" s="77">
        <v>379.23917733843001</v>
      </c>
      <c r="W72" s="74">
        <v>152.73262334850301</v>
      </c>
      <c r="X72" s="20">
        <v>186.96149832175101</v>
      </c>
      <c r="Y72" s="20">
        <v>177.93648116333401</v>
      </c>
      <c r="Z72" s="77">
        <v>216.993649045056</v>
      </c>
      <c r="AA72" s="74">
        <v>169.38850660572601</v>
      </c>
      <c r="AB72" s="20">
        <v>206.67156267425199</v>
      </c>
      <c r="AC72" s="20">
        <v>206.84857302169499</v>
      </c>
      <c r="AD72" s="77">
        <v>277.43446134022798</v>
      </c>
    </row>
    <row r="73" spans="14:30" x14ac:dyDescent="0.25">
      <c r="N73" s="38">
        <v>42735</v>
      </c>
      <c r="O73" s="74">
        <v>98.938292450555707</v>
      </c>
      <c r="P73" s="20">
        <v>120.610234832023</v>
      </c>
      <c r="Q73" s="20">
        <v>133.642706902323</v>
      </c>
      <c r="R73" s="77">
        <v>182.75490782126101</v>
      </c>
      <c r="S73" s="74">
        <v>180.46367491712701</v>
      </c>
      <c r="T73" s="20">
        <v>206.940976124629</v>
      </c>
      <c r="U73" s="20">
        <v>252.00514184782099</v>
      </c>
      <c r="V73" s="77">
        <v>382.28238894685899</v>
      </c>
      <c r="W73" s="74">
        <v>157.48436343364901</v>
      </c>
      <c r="X73" s="20">
        <v>185.97238811708701</v>
      </c>
      <c r="Y73" s="20">
        <v>184.85645642895699</v>
      </c>
      <c r="Z73" s="77">
        <v>219.38209248302601</v>
      </c>
      <c r="AA73" s="74">
        <v>173.63588394573301</v>
      </c>
      <c r="AB73" s="20">
        <v>209.00432526076401</v>
      </c>
      <c r="AC73" s="20">
        <v>209.04983946520801</v>
      </c>
      <c r="AD73" s="77">
        <v>277.64005604129301</v>
      </c>
    </row>
    <row r="74" spans="14:30" x14ac:dyDescent="0.25">
      <c r="N74" s="38">
        <v>42825</v>
      </c>
      <c r="O74" s="74">
        <v>106.983048664677</v>
      </c>
      <c r="P74" s="20">
        <v>126.813677403414</v>
      </c>
      <c r="Q74" s="20">
        <v>136.76174997553599</v>
      </c>
      <c r="R74" s="77">
        <v>191.54671946224201</v>
      </c>
      <c r="S74" s="74">
        <v>183.734345745024</v>
      </c>
      <c r="T74" s="20">
        <v>214.94430564282001</v>
      </c>
      <c r="U74" s="20">
        <v>262.71008362673098</v>
      </c>
      <c r="V74" s="77">
        <v>396.77482188131501</v>
      </c>
      <c r="W74" s="74">
        <v>160.78233697966701</v>
      </c>
      <c r="X74" s="20">
        <v>196.86909155327501</v>
      </c>
      <c r="Y74" s="20">
        <v>191.21834306077099</v>
      </c>
      <c r="Z74" s="77">
        <v>226.155510809953</v>
      </c>
      <c r="AA74" s="74">
        <v>179.88540516338301</v>
      </c>
      <c r="AB74" s="20">
        <v>220.04706770278301</v>
      </c>
      <c r="AC74" s="20">
        <v>212.85137425043001</v>
      </c>
      <c r="AD74" s="77">
        <v>284.66248686340901</v>
      </c>
    </row>
    <row r="75" spans="14:30" x14ac:dyDescent="0.25">
      <c r="N75" s="38">
        <v>42916</v>
      </c>
      <c r="O75" s="74">
        <v>117.06122778368599</v>
      </c>
      <c r="P75" s="20">
        <v>136.78201612265801</v>
      </c>
      <c r="Q75" s="20">
        <v>138.68212897068699</v>
      </c>
      <c r="R75" s="77">
        <v>199.3693696464</v>
      </c>
      <c r="S75" s="74">
        <v>186.45915319673901</v>
      </c>
      <c r="T75" s="20">
        <v>223.46408632381201</v>
      </c>
      <c r="U75" s="20">
        <v>276.82996162651602</v>
      </c>
      <c r="V75" s="77">
        <v>412.33571912142298</v>
      </c>
      <c r="W75" s="74">
        <v>162.593373491996</v>
      </c>
      <c r="X75" s="20">
        <v>213.68920409130499</v>
      </c>
      <c r="Y75" s="20">
        <v>197.231125844427</v>
      </c>
      <c r="Z75" s="77">
        <v>236.03493079099499</v>
      </c>
      <c r="AA75" s="74">
        <v>186.422100228819</v>
      </c>
      <c r="AB75" s="20">
        <v>235.82348793551401</v>
      </c>
      <c r="AC75" s="20">
        <v>220.77274992273399</v>
      </c>
      <c r="AD75" s="77">
        <v>297.27082005635702</v>
      </c>
    </row>
    <row r="76" spans="14:30" x14ac:dyDescent="0.25">
      <c r="N76" s="38">
        <v>43008</v>
      </c>
      <c r="O76" s="74">
        <v>115.445213417348</v>
      </c>
      <c r="P76" s="20">
        <v>140.36142235149799</v>
      </c>
      <c r="Q76" s="20">
        <v>140.10370885856801</v>
      </c>
      <c r="R76" s="77">
        <v>196.22231743359399</v>
      </c>
      <c r="S76" s="74">
        <v>186.74544031215299</v>
      </c>
      <c r="T76" s="20">
        <v>225.70806676846999</v>
      </c>
      <c r="U76" s="20">
        <v>285.57403288340299</v>
      </c>
      <c r="V76" s="77">
        <v>417.55129416660299</v>
      </c>
      <c r="W76" s="74">
        <v>162.67752255304001</v>
      </c>
      <c r="X76" s="20">
        <v>220.465736467884</v>
      </c>
      <c r="Y76" s="20">
        <v>196.900421911828</v>
      </c>
      <c r="Z76" s="77">
        <v>237.97576891431001</v>
      </c>
      <c r="AA76" s="74">
        <v>188.02998062532001</v>
      </c>
      <c r="AB76" s="20">
        <v>240.200327225461</v>
      </c>
      <c r="AC76" s="20">
        <v>228.055462975571</v>
      </c>
      <c r="AD76" s="77">
        <v>305.91009683212701</v>
      </c>
    </row>
    <row r="77" spans="14:30" x14ac:dyDescent="0.25">
      <c r="N77" s="38">
        <v>43100</v>
      </c>
      <c r="O77" s="74">
        <v>108.65009168562599</v>
      </c>
      <c r="P77" s="20">
        <v>140.05229258593499</v>
      </c>
      <c r="Q77" s="20">
        <v>142.08305666296599</v>
      </c>
      <c r="R77" s="77">
        <v>192.59299556906399</v>
      </c>
      <c r="S77" s="74">
        <v>187.96981168022401</v>
      </c>
      <c r="T77" s="20">
        <v>227.303004653394</v>
      </c>
      <c r="U77" s="20">
        <v>286.94359127268899</v>
      </c>
      <c r="V77" s="77">
        <v>415.92887914609099</v>
      </c>
      <c r="W77" s="74">
        <v>165.94211963705399</v>
      </c>
      <c r="X77" s="20">
        <v>218.82706949338601</v>
      </c>
      <c r="Y77" s="20">
        <v>193.776414196893</v>
      </c>
      <c r="Z77" s="77">
        <v>239.105329776883</v>
      </c>
      <c r="AA77" s="74">
        <v>189.05692443754501</v>
      </c>
      <c r="AB77" s="20">
        <v>238.90702011334699</v>
      </c>
      <c r="AC77" s="20">
        <v>230.56359248983401</v>
      </c>
      <c r="AD77" s="77">
        <v>309.18582113740803</v>
      </c>
    </row>
    <row r="78" spans="14:30" x14ac:dyDescent="0.25">
      <c r="N78" s="38">
        <v>43190</v>
      </c>
      <c r="O78" s="74">
        <v>108.290390828741</v>
      </c>
      <c r="P78" s="20">
        <v>142.74128903388501</v>
      </c>
      <c r="Q78" s="20">
        <v>143.26414355980501</v>
      </c>
      <c r="R78" s="77">
        <v>198.47969038017601</v>
      </c>
      <c r="S78" s="74">
        <v>191.479704173844</v>
      </c>
      <c r="T78" s="20">
        <v>235.70490764886</v>
      </c>
      <c r="U78" s="20">
        <v>280.93429310251997</v>
      </c>
      <c r="V78" s="77">
        <v>413.84049625580099</v>
      </c>
      <c r="W78" s="74">
        <v>172.46157825198301</v>
      </c>
      <c r="X78" s="20">
        <v>221.88524872442699</v>
      </c>
      <c r="Y78" s="20">
        <v>196.570577644982</v>
      </c>
      <c r="Z78" s="77">
        <v>249.941208206228</v>
      </c>
      <c r="AA78" s="74">
        <v>196.514141528838</v>
      </c>
      <c r="AB78" s="20">
        <v>244.03410173551299</v>
      </c>
      <c r="AC78" s="20">
        <v>230.98793953321399</v>
      </c>
      <c r="AD78" s="77">
        <v>319.95797261354898</v>
      </c>
    </row>
    <row r="79" spans="14:30" x14ac:dyDescent="0.25">
      <c r="N79" s="38">
        <v>43281</v>
      </c>
      <c r="O79" s="74">
        <v>112.186245183111</v>
      </c>
      <c r="P79" s="20">
        <v>146.02916613644501</v>
      </c>
      <c r="Q79" s="20">
        <v>143.333930255203</v>
      </c>
      <c r="R79" s="77">
        <v>207.671388050856</v>
      </c>
      <c r="S79" s="74">
        <v>194.03741937697799</v>
      </c>
      <c r="T79" s="20">
        <v>242.69541322340399</v>
      </c>
      <c r="U79" s="20">
        <v>269.70738469152599</v>
      </c>
      <c r="V79" s="77">
        <v>418.27111658646601</v>
      </c>
      <c r="W79" s="74">
        <v>178.55744305974</v>
      </c>
      <c r="X79" s="20">
        <v>228.199133713923</v>
      </c>
      <c r="Y79" s="20">
        <v>204.18060411210899</v>
      </c>
      <c r="Z79" s="77">
        <v>261.63098685751402</v>
      </c>
      <c r="AA79" s="74">
        <v>205.211188752748</v>
      </c>
      <c r="AB79" s="20">
        <v>251.94271808759399</v>
      </c>
      <c r="AC79" s="20">
        <v>232.61462599065499</v>
      </c>
      <c r="AD79" s="77">
        <v>339.00109631922498</v>
      </c>
    </row>
    <row r="80" spans="14:30" x14ac:dyDescent="0.25">
      <c r="N80" s="38">
        <v>43373</v>
      </c>
      <c r="O80" s="74">
        <v>116.672126838967</v>
      </c>
      <c r="P80" s="20">
        <v>148.948210391651</v>
      </c>
      <c r="Q80" s="20">
        <v>147.120885878411</v>
      </c>
      <c r="R80" s="77">
        <v>214.433225455469</v>
      </c>
      <c r="S80" s="74">
        <v>200.03571302434</v>
      </c>
      <c r="T80" s="20">
        <v>251.29350250346701</v>
      </c>
      <c r="U80" s="20">
        <v>273.409438443027</v>
      </c>
      <c r="V80" s="77">
        <v>419.98813409439703</v>
      </c>
      <c r="W80" s="74">
        <v>182.55391313497901</v>
      </c>
      <c r="X80" s="20">
        <v>233.43413846361699</v>
      </c>
      <c r="Y80" s="20">
        <v>206.848917299497</v>
      </c>
      <c r="Z80" s="77">
        <v>267.184180474605</v>
      </c>
      <c r="AA80" s="74">
        <v>203.98614450058199</v>
      </c>
      <c r="AB80" s="20">
        <v>255.89114517180101</v>
      </c>
      <c r="AC80" s="20">
        <v>233.65483202932199</v>
      </c>
      <c r="AD80" s="77">
        <v>342.729159200536</v>
      </c>
    </row>
    <row r="81" spans="14:30" x14ac:dyDescent="0.25">
      <c r="N81" s="38">
        <v>43465</v>
      </c>
      <c r="O81" s="74">
        <v>117.218450897566</v>
      </c>
      <c r="P81" s="20">
        <v>151.07152616437301</v>
      </c>
      <c r="Q81" s="20">
        <v>151.05880333578901</v>
      </c>
      <c r="R81" s="77">
        <v>215.814294005416</v>
      </c>
      <c r="S81" s="74">
        <v>205.007602179104</v>
      </c>
      <c r="T81" s="20">
        <v>263.23050104734199</v>
      </c>
      <c r="U81" s="20">
        <v>286.658495452571</v>
      </c>
      <c r="V81" s="77">
        <v>420.18042462440599</v>
      </c>
      <c r="W81" s="74">
        <v>185.31217187283801</v>
      </c>
      <c r="X81" s="20">
        <v>238.34572297390099</v>
      </c>
      <c r="Y81" s="20">
        <v>203.24782073377699</v>
      </c>
      <c r="Z81" s="77">
        <v>271.67982697601599</v>
      </c>
      <c r="AA81" s="74">
        <v>200.418079363505</v>
      </c>
      <c r="AB81" s="20">
        <v>258.47756204485103</v>
      </c>
      <c r="AC81" s="20">
        <v>234.558345261846</v>
      </c>
      <c r="AD81" s="77">
        <v>337.93308574094698</v>
      </c>
    </row>
    <row r="82" spans="14:30" x14ac:dyDescent="0.25">
      <c r="N82" s="38">
        <v>43555</v>
      </c>
      <c r="O82" s="74">
        <v>115.689397351021</v>
      </c>
      <c r="P82" s="20">
        <v>151.33172028924301</v>
      </c>
      <c r="Q82" s="20">
        <v>149.91791874623601</v>
      </c>
      <c r="R82" s="77">
        <v>215.61713917346799</v>
      </c>
      <c r="S82" s="74">
        <v>203.50333511559401</v>
      </c>
      <c r="T82" s="20">
        <v>271.61831388379699</v>
      </c>
      <c r="U82" s="20">
        <v>289.57184149570998</v>
      </c>
      <c r="V82" s="77">
        <v>434.41141617273399</v>
      </c>
      <c r="W82" s="74">
        <v>186.76999557699199</v>
      </c>
      <c r="X82" s="20">
        <v>244.13419243003801</v>
      </c>
      <c r="Y82" s="20">
        <v>200.77601220255499</v>
      </c>
      <c r="Z82" s="77">
        <v>280.36464048404798</v>
      </c>
      <c r="AA82" s="74">
        <v>204.48122712552899</v>
      </c>
      <c r="AB82" s="20">
        <v>265.71073059830599</v>
      </c>
      <c r="AC82" s="20">
        <v>239.28001472540299</v>
      </c>
      <c r="AD82" s="77">
        <v>347.23791356920498</v>
      </c>
    </row>
    <row r="83" spans="14:30" x14ac:dyDescent="0.25">
      <c r="N83" s="38">
        <v>43646</v>
      </c>
      <c r="O83" s="74">
        <v>116.876263513978</v>
      </c>
      <c r="P83" s="20">
        <v>151.892819018685</v>
      </c>
      <c r="Q83" s="20">
        <v>150.747256860009</v>
      </c>
      <c r="R83" s="77">
        <v>219.167537881459</v>
      </c>
      <c r="S83" s="74">
        <v>202.92746325692801</v>
      </c>
      <c r="T83" s="20">
        <v>277.47809436392902</v>
      </c>
      <c r="U83" s="20">
        <v>291.02441704064398</v>
      </c>
      <c r="V83" s="77">
        <v>454.09560595647798</v>
      </c>
      <c r="W83" s="74">
        <v>187.95821137842699</v>
      </c>
      <c r="X83" s="20">
        <v>247.600871838496</v>
      </c>
      <c r="Y83" s="20">
        <v>200.808678837814</v>
      </c>
      <c r="Z83" s="77">
        <v>293.29253262667203</v>
      </c>
      <c r="AA83" s="74">
        <v>212.784646268232</v>
      </c>
      <c r="AB83" s="20">
        <v>274.920386715566</v>
      </c>
      <c r="AC83" s="20">
        <v>244.818988035107</v>
      </c>
      <c r="AD83" s="77">
        <v>367.44937612630201</v>
      </c>
    </row>
    <row r="84" spans="14:30" x14ac:dyDescent="0.25">
      <c r="N84" s="38">
        <v>43738</v>
      </c>
      <c r="O84" s="74">
        <v>121.72272181793301</v>
      </c>
      <c r="P84" s="20">
        <v>155.827809898965</v>
      </c>
      <c r="Q84" s="20">
        <v>150.957920383633</v>
      </c>
      <c r="R84" s="77">
        <v>222.97120686813</v>
      </c>
      <c r="S84" s="74">
        <v>204.96865064408499</v>
      </c>
      <c r="T84" s="20">
        <v>276.63529713277899</v>
      </c>
      <c r="U84" s="20">
        <v>291.64323864098498</v>
      </c>
      <c r="V84" s="77">
        <v>451.938568482454</v>
      </c>
      <c r="W84" s="74">
        <v>191.16461469971401</v>
      </c>
      <c r="X84" s="20">
        <v>253.83648720083801</v>
      </c>
      <c r="Y84" s="20">
        <v>202.81291599904199</v>
      </c>
      <c r="Z84" s="77">
        <v>304.28089274054702</v>
      </c>
      <c r="AA84" s="74">
        <v>215.25802958624701</v>
      </c>
      <c r="AB84" s="20">
        <v>279.33509962103602</v>
      </c>
      <c r="AC84" s="20">
        <v>249.509050368815</v>
      </c>
      <c r="AD84" s="77">
        <v>383.94856411199402</v>
      </c>
    </row>
    <row r="85" spans="14:30" x14ac:dyDescent="0.25">
      <c r="N85" s="38">
        <v>43830</v>
      </c>
      <c r="O85" s="74">
        <v>124.653639610214</v>
      </c>
      <c r="P85" s="20">
        <v>159.98699874851201</v>
      </c>
      <c r="Q85" s="20">
        <v>148.495319151801</v>
      </c>
      <c r="R85" s="77">
        <v>224.227979312901</v>
      </c>
      <c r="S85" s="74">
        <v>208.069365023892</v>
      </c>
      <c r="T85" s="20">
        <v>276.279344727129</v>
      </c>
      <c r="U85" s="20">
        <v>288.17958616105699</v>
      </c>
      <c r="V85" s="77">
        <v>443.416728434709</v>
      </c>
      <c r="W85" s="74">
        <v>195.582348635751</v>
      </c>
      <c r="X85" s="20">
        <v>265.393755980653</v>
      </c>
      <c r="Y85" s="20">
        <v>204.864255745111</v>
      </c>
      <c r="Z85" s="77">
        <v>308.202933946607</v>
      </c>
      <c r="AA85" s="74">
        <v>212.20428325211199</v>
      </c>
      <c r="AB85" s="20">
        <v>278.19411929482402</v>
      </c>
      <c r="AC85" s="20">
        <v>253.00124229975401</v>
      </c>
      <c r="AD85" s="77">
        <v>387.37611386931701</v>
      </c>
    </row>
    <row r="86" spans="14:30" x14ac:dyDescent="0.25">
      <c r="N86" s="38">
        <v>43921</v>
      </c>
      <c r="O86" s="74">
        <v>121.811229504613</v>
      </c>
      <c r="P86" s="20">
        <v>163.490240955698</v>
      </c>
      <c r="Q86" s="20">
        <v>146.47917524936599</v>
      </c>
      <c r="R86" s="77">
        <v>226.31719940413601</v>
      </c>
      <c r="S86" s="74">
        <v>211.85145688097299</v>
      </c>
      <c r="T86" s="20">
        <v>289.25056426258101</v>
      </c>
      <c r="U86" s="20">
        <v>285.27565223946499</v>
      </c>
      <c r="V86" s="77">
        <v>458.37996242963601</v>
      </c>
      <c r="W86" s="74">
        <v>201.157311574061</v>
      </c>
      <c r="X86" s="20">
        <v>272.352725316766</v>
      </c>
      <c r="Y86" s="20">
        <v>204.942340329231</v>
      </c>
      <c r="Z86" s="77">
        <v>310.59206253643498</v>
      </c>
      <c r="AA86" s="74">
        <v>212.58403129703899</v>
      </c>
      <c r="AB86" s="20">
        <v>278.05714181936401</v>
      </c>
      <c r="AC86" s="20">
        <v>249.00312975411899</v>
      </c>
      <c r="AD86" s="77">
        <v>388.21169239290998</v>
      </c>
    </row>
    <row r="87" spans="14:30" x14ac:dyDescent="0.25">
      <c r="N87" s="38">
        <v>44012</v>
      </c>
      <c r="O87" s="74">
        <v>114.55664660840699</v>
      </c>
      <c r="P87" s="20">
        <v>168.55447678022799</v>
      </c>
      <c r="Q87" s="20">
        <v>145.21140325907899</v>
      </c>
      <c r="R87" s="77">
        <v>229.40260003770999</v>
      </c>
      <c r="S87" s="74">
        <v>216.86347700642099</v>
      </c>
      <c r="T87" s="20">
        <v>305.86102900749501</v>
      </c>
      <c r="U87" s="20">
        <v>285.39186767929698</v>
      </c>
      <c r="V87" s="77">
        <v>467.57633923895497</v>
      </c>
      <c r="W87" s="74">
        <v>205.32223118311401</v>
      </c>
      <c r="X87" s="20">
        <v>269.34858981407399</v>
      </c>
      <c r="Y87" s="20">
        <v>202.92171965375101</v>
      </c>
      <c r="Z87" s="77">
        <v>317.83624518612498</v>
      </c>
      <c r="AA87" s="74">
        <v>217.96832467655599</v>
      </c>
      <c r="AB87" s="20">
        <v>286.556327973093</v>
      </c>
      <c r="AC87" s="20">
        <v>239.67655246163099</v>
      </c>
      <c r="AD87" s="77">
        <v>396.99645276854801</v>
      </c>
    </row>
    <row r="88" spans="14:30" x14ac:dyDescent="0.25">
      <c r="N88" s="38">
        <v>44104</v>
      </c>
      <c r="O88" s="74">
        <v>117.164936058027</v>
      </c>
      <c r="P88" s="20">
        <v>168.05250615302</v>
      </c>
      <c r="Q88" s="20">
        <v>148.89485692602699</v>
      </c>
      <c r="R88" s="77">
        <v>237.52986394234401</v>
      </c>
      <c r="S88" s="74">
        <v>219.48430898605</v>
      </c>
      <c r="T88" s="20">
        <v>315.52649353593603</v>
      </c>
      <c r="U88" s="20">
        <v>286.89174384045998</v>
      </c>
      <c r="V88" s="77">
        <v>465.49077439897701</v>
      </c>
      <c r="W88" s="74">
        <v>207.422923115233</v>
      </c>
      <c r="X88" s="20">
        <v>276.85161506591498</v>
      </c>
      <c r="Y88" s="20">
        <v>205.598226173689</v>
      </c>
      <c r="Z88" s="77">
        <v>330.34967354653401</v>
      </c>
      <c r="AA88" s="74">
        <v>225.71411653312001</v>
      </c>
      <c r="AB88" s="20">
        <v>297.20896725252402</v>
      </c>
      <c r="AC88" s="20">
        <v>244.009047392806</v>
      </c>
      <c r="AD88" s="77">
        <v>415.210153359728</v>
      </c>
    </row>
    <row r="89" spans="14:30" x14ac:dyDescent="0.25">
      <c r="N89" s="38">
        <v>44196</v>
      </c>
      <c r="O89" s="74">
        <v>127.103897770046</v>
      </c>
      <c r="P89" s="20">
        <v>167.902828512535</v>
      </c>
      <c r="Q89" s="20">
        <v>153.71004874921999</v>
      </c>
      <c r="R89" s="77">
        <v>246.49680830076301</v>
      </c>
      <c r="S89" s="74">
        <v>215.46083628924899</v>
      </c>
      <c r="T89" s="20">
        <v>321.43316847473398</v>
      </c>
      <c r="U89" s="20">
        <v>291.36728211097699</v>
      </c>
      <c r="V89" s="77">
        <v>470.383240743454</v>
      </c>
      <c r="W89" s="74">
        <v>210.36952874430301</v>
      </c>
      <c r="X89" s="20">
        <v>294.473521854544</v>
      </c>
      <c r="Y89" s="20">
        <v>213.907426648041</v>
      </c>
      <c r="Z89" s="77">
        <v>341.30815849060798</v>
      </c>
      <c r="AA89" s="74">
        <v>227.42347332725899</v>
      </c>
      <c r="AB89" s="20">
        <v>303.21758433607698</v>
      </c>
      <c r="AC89" s="20">
        <v>256.24918902847099</v>
      </c>
      <c r="AD89" s="77">
        <v>429.768198024073</v>
      </c>
    </row>
    <row r="90" spans="14:30" x14ac:dyDescent="0.25">
      <c r="N90" s="38">
        <v>44286</v>
      </c>
      <c r="O90" s="74">
        <v>130.88187230378199</v>
      </c>
      <c r="P90" s="20">
        <v>181.60766028430101</v>
      </c>
      <c r="Q90" s="20">
        <v>158.81968617099199</v>
      </c>
      <c r="R90" s="77">
        <v>256.83343325972601</v>
      </c>
      <c r="S90" s="74">
        <v>208.777874633968</v>
      </c>
      <c r="T90" s="20">
        <v>327.359269946891</v>
      </c>
      <c r="U90" s="20">
        <v>300.90519106236599</v>
      </c>
      <c r="V90" s="77">
        <v>475.59804787691201</v>
      </c>
      <c r="W90" s="74">
        <v>213.605904955711</v>
      </c>
      <c r="X90" s="20">
        <v>305.290007838446</v>
      </c>
      <c r="Y90" s="20">
        <v>224.791637996129</v>
      </c>
      <c r="Z90" s="77">
        <v>353.86628266033398</v>
      </c>
      <c r="AA90" s="74">
        <v>225.12894234667701</v>
      </c>
      <c r="AB90" s="20">
        <v>315.51071289343599</v>
      </c>
      <c r="AC90" s="20">
        <v>262.85860630579498</v>
      </c>
      <c r="AD90" s="77">
        <v>440.15713958739298</v>
      </c>
    </row>
    <row r="91" spans="14:30" x14ac:dyDescent="0.25">
      <c r="N91" s="38">
        <v>44377</v>
      </c>
      <c r="O91" s="74">
        <v>131.47746782919799</v>
      </c>
      <c r="P91" s="20">
        <v>193.319335343559</v>
      </c>
      <c r="Q91" s="20">
        <v>166.70879930548799</v>
      </c>
      <c r="R91" s="77">
        <v>268.34379304144397</v>
      </c>
      <c r="S91" s="74">
        <v>211.12177338130601</v>
      </c>
      <c r="T91" s="20">
        <v>336.65388684986198</v>
      </c>
      <c r="U91" s="20">
        <v>312.35891884607298</v>
      </c>
      <c r="V91" s="77">
        <v>490.11688031173901</v>
      </c>
      <c r="W91" s="74">
        <v>218.716132513443</v>
      </c>
      <c r="X91" s="20">
        <v>319.92003383802302</v>
      </c>
      <c r="Y91" s="20">
        <v>234.194528045331</v>
      </c>
      <c r="Z91" s="77">
        <v>371.73985203257803</v>
      </c>
      <c r="AA91" s="74">
        <v>227.565508192491</v>
      </c>
      <c r="AB91" s="20">
        <v>332.92461426305601</v>
      </c>
      <c r="AC91" s="20">
        <v>270.73183596467402</v>
      </c>
      <c r="AD91" s="77">
        <v>459.840817011897</v>
      </c>
    </row>
    <row r="92" spans="14:30" x14ac:dyDescent="0.25">
      <c r="N92" s="38">
        <v>44469</v>
      </c>
      <c r="O92" s="74">
        <v>129.05680763545101</v>
      </c>
      <c r="P92" s="20">
        <v>191.153595983141</v>
      </c>
      <c r="Q92" s="20">
        <v>170.240200526607</v>
      </c>
      <c r="R92" s="77">
        <v>268.64996544445597</v>
      </c>
      <c r="S92" s="74">
        <v>216.185225185869</v>
      </c>
      <c r="T92" s="20">
        <v>343.55562753599901</v>
      </c>
      <c r="U92" s="20">
        <v>318.08660074138697</v>
      </c>
      <c r="V92" s="77">
        <v>499.38283955540498</v>
      </c>
      <c r="W92" s="74">
        <v>223.36108199421801</v>
      </c>
      <c r="X92" s="20">
        <v>325.97199843471799</v>
      </c>
      <c r="Y92" s="20">
        <v>238.20191729028099</v>
      </c>
      <c r="Z92" s="77">
        <v>381.01488723636402</v>
      </c>
      <c r="AA92" s="74">
        <v>232.189396398094</v>
      </c>
      <c r="AB92" s="20">
        <v>341.15959098079901</v>
      </c>
      <c r="AC92" s="20">
        <v>276.57572627590002</v>
      </c>
      <c r="AD92" s="77">
        <v>468.31956510957798</v>
      </c>
    </row>
    <row r="93" spans="14:30" ht="30" x14ac:dyDescent="0.25">
      <c r="N93" s="155" t="s">
        <v>0</v>
      </c>
      <c r="O93" s="147" t="s">
        <v>21</v>
      </c>
      <c r="P93" s="148" t="s">
        <v>22</v>
      </c>
      <c r="Q93" s="148" t="s">
        <v>23</v>
      </c>
      <c r="R93" s="149" t="s">
        <v>24</v>
      </c>
      <c r="S93" s="147" t="s">
        <v>25</v>
      </c>
      <c r="T93" s="148" t="s">
        <v>26</v>
      </c>
      <c r="U93" s="148" t="s">
        <v>27</v>
      </c>
      <c r="V93" s="149" t="s">
        <v>28</v>
      </c>
      <c r="W93" s="147" t="s">
        <v>29</v>
      </c>
      <c r="X93" s="148" t="s">
        <v>30</v>
      </c>
      <c r="Y93" s="148" t="s">
        <v>31</v>
      </c>
      <c r="Z93" s="149" t="s">
        <v>32</v>
      </c>
      <c r="AA93" s="147" t="s">
        <v>33</v>
      </c>
      <c r="AB93" s="148" t="s">
        <v>34</v>
      </c>
      <c r="AC93" s="148" t="s">
        <v>35</v>
      </c>
      <c r="AD93" s="149" t="s">
        <v>36</v>
      </c>
    </row>
    <row r="94" spans="14:30" x14ac:dyDescent="0.25">
      <c r="N94" s="135" t="s">
        <v>116</v>
      </c>
      <c r="O94" s="156">
        <f>O88/O87-1</f>
        <v>2.2768556228221382E-2</v>
      </c>
      <c r="P94" s="156">
        <f t="shared" ref="O94:AE98" si="0">P88/P87-1</f>
        <v>-2.9780913375708762E-3</v>
      </c>
      <c r="Q94" s="156">
        <f t="shared" si="0"/>
        <v>2.5366146075843421E-2</v>
      </c>
      <c r="R94" s="156">
        <f t="shared" si="0"/>
        <v>3.5427950264286689E-2</v>
      </c>
      <c r="S94" s="156">
        <f t="shared" si="0"/>
        <v>1.208516996871456E-2</v>
      </c>
      <c r="T94" s="156">
        <f t="shared" si="0"/>
        <v>3.160083702001848E-2</v>
      </c>
      <c r="U94" s="156">
        <f t="shared" si="0"/>
        <v>5.2554971988496568E-3</v>
      </c>
      <c r="V94" s="156">
        <f t="shared" si="0"/>
        <v>-4.4603729165861861E-3</v>
      </c>
      <c r="W94" s="156">
        <f t="shared" si="0"/>
        <v>1.023119571618869E-2</v>
      </c>
      <c r="X94" s="156">
        <f t="shared" si="0"/>
        <v>2.7856189100600837E-2</v>
      </c>
      <c r="Y94" s="156">
        <f t="shared" si="0"/>
        <v>1.3189847417540923E-2</v>
      </c>
      <c r="Z94" s="156">
        <f t="shared" si="0"/>
        <v>3.9370677667933007E-2</v>
      </c>
      <c r="AA94" s="156">
        <f t="shared" si="0"/>
        <v>3.5536318719969984E-2</v>
      </c>
      <c r="AB94" s="156">
        <f t="shared" si="0"/>
        <v>3.7174678202992917E-2</v>
      </c>
      <c r="AC94" s="156">
        <f t="shared" si="0"/>
        <v>1.8076423774781247E-2</v>
      </c>
      <c r="AD94" s="157">
        <f t="shared" si="0"/>
        <v>4.5878748951438952E-2</v>
      </c>
    </row>
    <row r="95" spans="14:30" x14ac:dyDescent="0.25">
      <c r="N95" s="135" t="s">
        <v>116</v>
      </c>
      <c r="O95" s="156">
        <f t="shared" si="0"/>
        <v>8.4828806692615277E-2</v>
      </c>
      <c r="P95" s="156">
        <f t="shared" si="0"/>
        <v>-8.9065997235837635E-4</v>
      </c>
      <c r="Q95" s="156">
        <f t="shared" si="0"/>
        <v>3.2339544310689305E-2</v>
      </c>
      <c r="R95" s="156">
        <f t="shared" si="0"/>
        <v>3.7750808296659333E-2</v>
      </c>
      <c r="S95" s="156">
        <f t="shared" si="0"/>
        <v>-1.8331482170129698E-2</v>
      </c>
      <c r="T95" s="156">
        <f t="shared" si="0"/>
        <v>1.8720060152810136E-2</v>
      </c>
      <c r="U95" s="156">
        <f t="shared" si="0"/>
        <v>1.560009434431775E-2</v>
      </c>
      <c r="V95" s="156">
        <f t="shared" si="0"/>
        <v>1.0510340083096148E-2</v>
      </c>
      <c r="W95" s="156">
        <f t="shared" si="0"/>
        <v>1.4205785864048526E-2</v>
      </c>
      <c r="X95" s="156">
        <f t="shared" si="0"/>
        <v>6.3651088993768257E-2</v>
      </c>
      <c r="Y95" s="156">
        <f t="shared" si="0"/>
        <v>4.0414747874976342E-2</v>
      </c>
      <c r="Z95" s="156">
        <f t="shared" si="0"/>
        <v>3.3172380122029388E-2</v>
      </c>
      <c r="AA95" s="156">
        <f t="shared" si="0"/>
        <v>7.5731053971901385E-3</v>
      </c>
      <c r="AB95" s="156">
        <f t="shared" si="0"/>
        <v>2.0216809536731661E-2</v>
      </c>
      <c r="AC95" s="156">
        <f t="shared" si="0"/>
        <v>5.016265489517191E-2</v>
      </c>
      <c r="AD95" s="157">
        <f t="shared" si="0"/>
        <v>3.5061870589017774E-2</v>
      </c>
    </row>
    <row r="96" spans="14:30" x14ac:dyDescent="0.25">
      <c r="N96" s="135" t="s">
        <v>116</v>
      </c>
      <c r="O96" s="156">
        <f t="shared" si="0"/>
        <v>2.9723514384830452E-2</v>
      </c>
      <c r="P96" s="156">
        <f t="shared" si="0"/>
        <v>8.1623590818440839E-2</v>
      </c>
      <c r="Q96" s="156">
        <f t="shared" si="0"/>
        <v>3.3242051924064153E-2</v>
      </c>
      <c r="R96" s="156">
        <f t="shared" si="0"/>
        <v>4.1934112779062005E-2</v>
      </c>
      <c r="S96" s="156">
        <f t="shared" si="0"/>
        <v>-3.1017059853556628E-2</v>
      </c>
      <c r="T96" s="156">
        <f t="shared" si="0"/>
        <v>1.8436496458276608E-2</v>
      </c>
      <c r="U96" s="156">
        <f t="shared" si="0"/>
        <v>3.2735003334232182E-2</v>
      </c>
      <c r="V96" s="156">
        <f t="shared" si="0"/>
        <v>1.1086294497261173E-2</v>
      </c>
      <c r="W96" s="156">
        <f t="shared" si="0"/>
        <v>1.5384244242623524E-2</v>
      </c>
      <c r="X96" s="156">
        <f t="shared" si="0"/>
        <v>3.6731608043336417E-2</v>
      </c>
      <c r="Y96" s="156">
        <f t="shared" si="0"/>
        <v>5.0882811871682643E-2</v>
      </c>
      <c r="Z96" s="156">
        <f t="shared" si="0"/>
        <v>3.6794093130567695E-2</v>
      </c>
      <c r="AA96" s="156">
        <f t="shared" si="0"/>
        <v>-1.0089244293970401E-2</v>
      </c>
      <c r="AB96" s="156">
        <f t="shared" si="0"/>
        <v>4.0542267969966073E-2</v>
      </c>
      <c r="AC96" s="156">
        <f t="shared" si="0"/>
        <v>2.5792929540118914E-2</v>
      </c>
      <c r="AD96" s="157">
        <f t="shared" si="0"/>
        <v>2.4173360455903348E-2</v>
      </c>
    </row>
    <row r="97" spans="14:30" x14ac:dyDescent="0.25">
      <c r="N97" s="135" t="s">
        <v>116</v>
      </c>
      <c r="O97" s="156">
        <f t="shared" si="0"/>
        <v>4.5506342087895391E-3</v>
      </c>
      <c r="P97" s="156">
        <f t="shared" si="0"/>
        <v>6.4488882467423236E-2</v>
      </c>
      <c r="Q97" s="156">
        <f t="shared" si="0"/>
        <v>4.9673395815694077E-2</v>
      </c>
      <c r="R97" s="156">
        <f t="shared" si="0"/>
        <v>4.4816438559531102E-2</v>
      </c>
      <c r="S97" s="156">
        <f t="shared" si="0"/>
        <v>1.1226758349980104E-2</v>
      </c>
      <c r="T97" s="156">
        <f t="shared" si="0"/>
        <v>2.8392710261355703E-2</v>
      </c>
      <c r="U97" s="156">
        <f t="shared" si="0"/>
        <v>3.8064241242461883E-2</v>
      </c>
      <c r="V97" s="156">
        <f t="shared" si="0"/>
        <v>3.0527527393435783E-2</v>
      </c>
      <c r="W97" s="156">
        <f t="shared" si="0"/>
        <v>2.3923624952182587E-2</v>
      </c>
      <c r="X97" s="156">
        <f t="shared" si="0"/>
        <v>4.7921732201988698E-2</v>
      </c>
      <c r="Y97" s="156">
        <f t="shared" si="0"/>
        <v>4.1829358658634463E-2</v>
      </c>
      <c r="Z97" s="156">
        <f t="shared" si="0"/>
        <v>5.0509388003491695E-2</v>
      </c>
      <c r="AA97" s="156">
        <f t="shared" si="0"/>
        <v>1.0822979135494348E-2</v>
      </c>
      <c r="AB97" s="156">
        <f t="shared" si="0"/>
        <v>5.5192741983064009E-2</v>
      </c>
      <c r="AC97" s="156">
        <f t="shared" si="0"/>
        <v>2.9952337378368998E-2</v>
      </c>
      <c r="AD97" s="157">
        <f t="shared" si="0"/>
        <v>4.4719659535582323E-2</v>
      </c>
    </row>
    <row r="98" spans="14:30" x14ac:dyDescent="0.25">
      <c r="N98" s="135" t="str">
        <f>"QTR "&amp;YEAR(N92)&amp;"Q"&amp;(MONTH(N92)/3)</f>
        <v>QTR 2021Q3</v>
      </c>
      <c r="O98" s="156">
        <f>O92/O91-1</f>
        <v>-1.8411217022308746E-2</v>
      </c>
      <c r="P98" s="156">
        <f t="shared" si="0"/>
        <v>-1.1202911268907156E-2</v>
      </c>
      <c r="Q98" s="156">
        <f t="shared" si="0"/>
        <v>2.1183052339353914E-2</v>
      </c>
      <c r="R98" s="156">
        <f t="shared" si="0"/>
        <v>1.1409706911489348E-3</v>
      </c>
      <c r="S98" s="156">
        <f t="shared" si="0"/>
        <v>2.3983560404345017E-2</v>
      </c>
      <c r="T98" s="156">
        <f t="shared" si="0"/>
        <v>2.0500998074663546E-2</v>
      </c>
      <c r="U98" s="156">
        <f t="shared" si="0"/>
        <v>1.8336860418371792E-2</v>
      </c>
      <c r="V98" s="156">
        <f t="shared" si="0"/>
        <v>1.8905611326368366E-2</v>
      </c>
      <c r="W98" s="156">
        <f t="shared" si="0"/>
        <v>2.1237342794041547E-2</v>
      </c>
      <c r="X98" s="156">
        <f t="shared" si="0"/>
        <v>1.8917116643464515E-2</v>
      </c>
      <c r="Y98" s="156">
        <f t="shared" si="0"/>
        <v>1.7111370100732382E-2</v>
      </c>
      <c r="Z98" s="156">
        <f t="shared" si="0"/>
        <v>2.4950338665796767E-2</v>
      </c>
      <c r="AA98" s="156">
        <f t="shared" si="0"/>
        <v>2.0318932523340827E-2</v>
      </c>
      <c r="AB98" s="156">
        <f t="shared" si="0"/>
        <v>2.473525946998989E-2</v>
      </c>
      <c r="AC98" s="156">
        <f t="shared" si="0"/>
        <v>2.1585530532096442E-2</v>
      </c>
      <c r="AD98" s="157">
        <f t="shared" si="0"/>
        <v>1.8438441704190067E-2</v>
      </c>
    </row>
    <row r="99" spans="14:30" x14ac:dyDescent="0.25">
      <c r="N99" s="135" t="s">
        <v>120</v>
      </c>
      <c r="O99" s="158">
        <f>RANK(O98,$O98:$AD98)</f>
        <v>16</v>
      </c>
      <c r="P99" s="158">
        <f t="shared" ref="P99:AD99" si="1">RANK(P98,$O98:$AD98)</f>
        <v>15</v>
      </c>
      <c r="Q99" s="158">
        <f t="shared" si="1"/>
        <v>6</v>
      </c>
      <c r="R99" s="158">
        <f t="shared" si="1"/>
        <v>14</v>
      </c>
      <c r="S99" s="158">
        <f t="shared" si="1"/>
        <v>3</v>
      </c>
      <c r="T99" s="158">
        <f t="shared" si="1"/>
        <v>7</v>
      </c>
      <c r="U99" s="158">
        <f t="shared" si="1"/>
        <v>12</v>
      </c>
      <c r="V99" s="158">
        <f t="shared" si="1"/>
        <v>10</v>
      </c>
      <c r="W99" s="158">
        <f t="shared" si="1"/>
        <v>5</v>
      </c>
      <c r="X99" s="158">
        <f t="shared" si="1"/>
        <v>9</v>
      </c>
      <c r="Y99" s="158">
        <f t="shared" si="1"/>
        <v>13</v>
      </c>
      <c r="Z99" s="158">
        <f t="shared" si="1"/>
        <v>1</v>
      </c>
      <c r="AA99" s="158">
        <f t="shared" si="1"/>
        <v>8</v>
      </c>
      <c r="AB99" s="158">
        <f t="shared" si="1"/>
        <v>2</v>
      </c>
      <c r="AC99" s="158">
        <f t="shared" si="1"/>
        <v>4</v>
      </c>
      <c r="AD99" s="159">
        <f t="shared" si="1"/>
        <v>11</v>
      </c>
    </row>
    <row r="100" spans="14:30" x14ac:dyDescent="0.25">
      <c r="N100" s="135">
        <v>42825</v>
      </c>
      <c r="O100" s="160" t="s">
        <v>75</v>
      </c>
      <c r="P100" s="161" t="s">
        <v>75</v>
      </c>
      <c r="Q100" s="161" t="s">
        <v>75</v>
      </c>
      <c r="R100" s="162" t="s">
        <v>75</v>
      </c>
      <c r="S100" s="152" t="s">
        <v>75</v>
      </c>
      <c r="T100" s="138" t="s">
        <v>75</v>
      </c>
      <c r="U100" s="138" t="s">
        <v>75</v>
      </c>
      <c r="V100" s="154" t="s">
        <v>75</v>
      </c>
      <c r="W100" s="152" t="s">
        <v>75</v>
      </c>
      <c r="X100" s="138" t="s">
        <v>75</v>
      </c>
      <c r="Y100" s="138" t="s">
        <v>75</v>
      </c>
      <c r="Z100" s="154" t="s">
        <v>75</v>
      </c>
      <c r="AA100" s="152" t="s">
        <v>75</v>
      </c>
      <c r="AB100" s="138" t="s">
        <v>75</v>
      </c>
      <c r="AC100" s="138" t="s">
        <v>75</v>
      </c>
      <c r="AD100" s="154" t="s">
        <v>75</v>
      </c>
    </row>
    <row r="101" spans="14:30" x14ac:dyDescent="0.25">
      <c r="N101" s="135" t="s">
        <v>118</v>
      </c>
      <c r="O101" s="156">
        <f t="shared" ref="O101:AD105" si="2">O88/O84-1</f>
        <v>-3.7444001348600486E-2</v>
      </c>
      <c r="P101" s="156">
        <f t="shared" si="2"/>
        <v>7.8450029311078806E-2</v>
      </c>
      <c r="Q101" s="156">
        <f t="shared" si="2"/>
        <v>-1.3666480383162982E-2</v>
      </c>
      <c r="R101" s="156">
        <f t="shared" si="2"/>
        <v>6.5293888294843061E-2</v>
      </c>
      <c r="S101" s="156">
        <f t="shared" si="2"/>
        <v>7.0818919363285993E-2</v>
      </c>
      <c r="T101" s="156">
        <f t="shared" si="2"/>
        <v>0.14058652965203544</v>
      </c>
      <c r="U101" s="156">
        <f t="shared" si="2"/>
        <v>-1.6292147977324145E-2</v>
      </c>
      <c r="V101" s="156">
        <f t="shared" si="2"/>
        <v>2.9986831975924E-2</v>
      </c>
      <c r="W101" s="156">
        <f t="shared" si="2"/>
        <v>8.5048733736931004E-2</v>
      </c>
      <c r="X101" s="156">
        <f t="shared" si="2"/>
        <v>9.0669107971334206E-2</v>
      </c>
      <c r="Y101" s="156">
        <f t="shared" si="2"/>
        <v>1.3733396420670507E-2</v>
      </c>
      <c r="Z101" s="156">
        <f t="shared" si="2"/>
        <v>8.5673407131137802E-2</v>
      </c>
      <c r="AA101" s="156">
        <f t="shared" si="2"/>
        <v>4.8574666259701971E-2</v>
      </c>
      <c r="AB101" s="156">
        <f t="shared" si="2"/>
        <v>6.3987188347389257E-2</v>
      </c>
      <c r="AC101" s="156">
        <f t="shared" si="2"/>
        <v>-2.2043300505048213E-2</v>
      </c>
      <c r="AD101" s="157">
        <f t="shared" si="2"/>
        <v>8.1421294855045456E-2</v>
      </c>
    </row>
    <row r="102" spans="14:30" x14ac:dyDescent="0.25">
      <c r="N102" s="135" t="s">
        <v>118</v>
      </c>
      <c r="O102" s="156">
        <f t="shared" si="2"/>
        <v>1.9656531229203189E-2</v>
      </c>
      <c r="P102" s="156">
        <f t="shared" si="2"/>
        <v>4.9477956496115638E-2</v>
      </c>
      <c r="Q102" s="156">
        <f t="shared" si="2"/>
        <v>3.5117131147333946E-2</v>
      </c>
      <c r="R102" s="156">
        <f t="shared" si="2"/>
        <v>9.9313337506318877E-2</v>
      </c>
      <c r="S102" s="156">
        <f t="shared" si="2"/>
        <v>3.5524072775001025E-2</v>
      </c>
      <c r="T102" s="156">
        <f t="shared" si="2"/>
        <v>0.16343539468070523</v>
      </c>
      <c r="U102" s="156">
        <f t="shared" si="2"/>
        <v>1.1061491177721594E-2</v>
      </c>
      <c r="V102" s="156">
        <f t="shared" si="2"/>
        <v>6.0815279576705628E-2</v>
      </c>
      <c r="W102" s="156">
        <f t="shared" si="2"/>
        <v>7.5605903148710851E-2</v>
      </c>
      <c r="X102" s="156">
        <f t="shared" si="2"/>
        <v>0.10957215540523446</v>
      </c>
      <c r="Y102" s="156">
        <f t="shared" si="2"/>
        <v>4.4142258345845287E-2</v>
      </c>
      <c r="Z102" s="156">
        <f t="shared" si="2"/>
        <v>0.10741372290030227</v>
      </c>
      <c r="AA102" s="156">
        <f>AA89/AA85-1</f>
        <v>7.1719523479484293E-2</v>
      </c>
      <c r="AB102" s="156">
        <f t="shared" si="2"/>
        <v>8.9949654955623348E-2</v>
      </c>
      <c r="AC102" s="156">
        <f t="shared" si="2"/>
        <v>1.2837671069096279E-2</v>
      </c>
      <c r="AD102" s="157">
        <f t="shared" si="2"/>
        <v>0.10943391354547272</v>
      </c>
    </row>
    <row r="103" spans="14:30" x14ac:dyDescent="0.25">
      <c r="N103" s="135" t="s">
        <v>118</v>
      </c>
      <c r="O103" s="156">
        <f t="shared" si="2"/>
        <v>7.4464750385148104E-2</v>
      </c>
      <c r="P103" s="156">
        <f t="shared" si="2"/>
        <v>0.11081651860499986</v>
      </c>
      <c r="Q103" s="156">
        <f t="shared" si="2"/>
        <v>8.4247545090402998E-2</v>
      </c>
      <c r="R103" s="156">
        <f t="shared" si="2"/>
        <v>0.13483833281754687</v>
      </c>
      <c r="S103" s="156">
        <f t="shared" si="2"/>
        <v>-1.4508194997836954E-2</v>
      </c>
      <c r="T103" s="156">
        <f t="shared" si="2"/>
        <v>0.13174980585246154</v>
      </c>
      <c r="U103" s="156">
        <f t="shared" si="2"/>
        <v>5.4787496585167128E-2</v>
      </c>
      <c r="V103" s="156">
        <f t="shared" si="2"/>
        <v>3.7562910376823133E-2</v>
      </c>
      <c r="W103" s="156">
        <f t="shared" si="2"/>
        <v>6.1884866546681572E-2</v>
      </c>
      <c r="X103" s="156">
        <f t="shared" si="2"/>
        <v>0.12093612238824325</v>
      </c>
      <c r="Y103" s="156">
        <f t="shared" si="2"/>
        <v>9.6853083823532859E-2</v>
      </c>
      <c r="Z103" s="156">
        <f t="shared" si="2"/>
        <v>0.13932815851925562</v>
      </c>
      <c r="AA103" s="156">
        <f t="shared" si="2"/>
        <v>5.9011539921873579E-2</v>
      </c>
      <c r="AB103" s="156">
        <f t="shared" si="2"/>
        <v>0.13469738928124064</v>
      </c>
      <c r="AC103" s="156">
        <f t="shared" si="2"/>
        <v>5.5643784740206925E-2</v>
      </c>
      <c r="AD103" s="157">
        <f t="shared" si="2"/>
        <v>0.13380701357626523</v>
      </c>
    </row>
    <row r="104" spans="14:30" x14ac:dyDescent="0.25">
      <c r="N104" s="135" t="s">
        <v>118</v>
      </c>
      <c r="O104" s="156">
        <f t="shared" si="2"/>
        <v>0.14770702287255344</v>
      </c>
      <c r="P104" s="156">
        <f t="shared" si="2"/>
        <v>0.14692495290778318</v>
      </c>
      <c r="Q104" s="156">
        <f t="shared" si="2"/>
        <v>0.14804206531944608</v>
      </c>
      <c r="R104" s="156">
        <f t="shared" si="2"/>
        <v>0.1697504430958181</v>
      </c>
      <c r="S104" s="156">
        <f t="shared" si="2"/>
        <v>-2.6476120849731499E-2</v>
      </c>
      <c r="T104" s="156">
        <f t="shared" si="2"/>
        <v>0.10067597674109829</v>
      </c>
      <c r="U104" s="156">
        <f t="shared" si="2"/>
        <v>9.4491309041362159E-2</v>
      </c>
      <c r="V104" s="156">
        <f t="shared" si="2"/>
        <v>4.8207189246298965E-2</v>
      </c>
      <c r="W104" s="156">
        <f t="shared" si="2"/>
        <v>6.5233566054441638E-2</v>
      </c>
      <c r="X104" s="156">
        <f t="shared" si="2"/>
        <v>0.18775462703872892</v>
      </c>
      <c r="Y104" s="156">
        <f t="shared" si="2"/>
        <v>0.15411267184676603</v>
      </c>
      <c r="Z104" s="156">
        <f t="shared" si="2"/>
        <v>0.16959553122988558</v>
      </c>
      <c r="AA104" s="156">
        <f t="shared" si="2"/>
        <v>4.403017516502139E-2</v>
      </c>
      <c r="AB104" s="156">
        <f t="shared" si="2"/>
        <v>0.16181211777084492</v>
      </c>
      <c r="AC104" s="156">
        <f t="shared" si="2"/>
        <v>0.12957163804337757</v>
      </c>
      <c r="AD104" s="157">
        <f t="shared" si="2"/>
        <v>0.15829956112980126</v>
      </c>
    </row>
    <row r="105" spans="14:30" x14ac:dyDescent="0.25">
      <c r="N105" s="135" t="str">
        <f>"Y/Y "&amp;RIGHT(N98,4)</f>
        <v>Y/Y 21Q3</v>
      </c>
      <c r="O105" s="156">
        <f>O92/O88-1</f>
        <v>0.1014968469025106</v>
      </c>
      <c r="P105" s="156">
        <f t="shared" si="2"/>
        <v>0.13746352469796741</v>
      </c>
      <c r="Q105" s="156">
        <f t="shared" si="2"/>
        <v>0.14335850170556719</v>
      </c>
      <c r="R105" s="156">
        <f t="shared" si="2"/>
        <v>0.13101553204975436</v>
      </c>
      <c r="S105" s="156">
        <f t="shared" si="2"/>
        <v>-1.503106903368967E-2</v>
      </c>
      <c r="T105" s="156">
        <f t="shared" si="2"/>
        <v>8.8832901750834026E-2</v>
      </c>
      <c r="U105" s="156">
        <f t="shared" si="2"/>
        <v>0.10873389552218837</v>
      </c>
      <c r="V105" s="156">
        <f t="shared" si="2"/>
        <v>7.2809316576011751E-2</v>
      </c>
      <c r="W105" s="156">
        <f t="shared" si="2"/>
        <v>7.6838946436651234E-2</v>
      </c>
      <c r="X105" s="156">
        <f t="shared" si="2"/>
        <v>0.17742494786280383</v>
      </c>
      <c r="Y105" s="156">
        <f t="shared" si="2"/>
        <v>0.15857963234103223</v>
      </c>
      <c r="Z105" s="156">
        <f t="shared" si="2"/>
        <v>0.15336843879972273</v>
      </c>
      <c r="AA105" s="156">
        <f t="shared" si="2"/>
        <v>2.8687970271561891E-2</v>
      </c>
      <c r="AB105" s="156">
        <f t="shared" si="2"/>
        <v>0.14787785218785898</v>
      </c>
      <c r="AC105" s="156">
        <f t="shared" si="2"/>
        <v>0.13346504660816194</v>
      </c>
      <c r="AD105" s="157">
        <f t="shared" si="2"/>
        <v>0.12790971347908564</v>
      </c>
    </row>
    <row r="106" spans="14:30" x14ac:dyDescent="0.25">
      <c r="N106" s="135" t="s">
        <v>120</v>
      </c>
      <c r="O106" s="158">
        <f>RANK(O105,$O105:$AD105)</f>
        <v>11</v>
      </c>
      <c r="P106" s="158">
        <f t="shared" ref="P106:AD106" si="3">RANK(P105,$O105:$AD105)</f>
        <v>6</v>
      </c>
      <c r="Q106" s="158">
        <f t="shared" si="3"/>
        <v>5</v>
      </c>
      <c r="R106" s="158">
        <f t="shared" si="3"/>
        <v>8</v>
      </c>
      <c r="S106" s="158">
        <f t="shared" si="3"/>
        <v>16</v>
      </c>
      <c r="T106" s="158">
        <f t="shared" si="3"/>
        <v>12</v>
      </c>
      <c r="U106" s="158">
        <f t="shared" si="3"/>
        <v>10</v>
      </c>
      <c r="V106" s="158">
        <f t="shared" si="3"/>
        <v>14</v>
      </c>
      <c r="W106" s="158">
        <f t="shared" si="3"/>
        <v>13</v>
      </c>
      <c r="X106" s="158">
        <f t="shared" si="3"/>
        <v>1</v>
      </c>
      <c r="Y106" s="158">
        <f t="shared" si="3"/>
        <v>2</v>
      </c>
      <c r="Z106" s="158">
        <f t="shared" si="3"/>
        <v>3</v>
      </c>
      <c r="AA106" s="158">
        <f t="shared" si="3"/>
        <v>15</v>
      </c>
      <c r="AB106" s="158">
        <f t="shared" si="3"/>
        <v>4</v>
      </c>
      <c r="AC106" s="158">
        <f t="shared" si="3"/>
        <v>7</v>
      </c>
      <c r="AD106" s="159">
        <f t="shared" si="3"/>
        <v>9</v>
      </c>
    </row>
    <row r="107" spans="14:30" x14ac:dyDescent="0.25">
      <c r="N107" s="38">
        <v>45838</v>
      </c>
      <c r="O107" s="74" t="s">
        <v>75</v>
      </c>
      <c r="P107" s="20" t="s">
        <v>75</v>
      </c>
      <c r="Q107" s="20" t="s">
        <v>75</v>
      </c>
      <c r="R107" s="77" t="s">
        <v>75</v>
      </c>
      <c r="S107" s="74" t="s">
        <v>75</v>
      </c>
      <c r="T107" s="20" t="s">
        <v>75</v>
      </c>
      <c r="U107" s="20" t="s">
        <v>75</v>
      </c>
      <c r="V107" s="77" t="s">
        <v>75</v>
      </c>
      <c r="W107" s="74" t="s">
        <v>75</v>
      </c>
      <c r="X107" s="20" t="s">
        <v>75</v>
      </c>
      <c r="Y107" s="20" t="s">
        <v>75</v>
      </c>
      <c r="Z107" s="77" t="s">
        <v>75</v>
      </c>
      <c r="AA107" s="74" t="s">
        <v>75</v>
      </c>
      <c r="AB107" s="20" t="s">
        <v>75</v>
      </c>
      <c r="AC107" s="20" t="s">
        <v>75</v>
      </c>
      <c r="AD107" s="77" t="s">
        <v>75</v>
      </c>
    </row>
    <row r="108" spans="14:30" x14ac:dyDescent="0.25">
      <c r="N108" s="38">
        <v>45930</v>
      </c>
      <c r="O108" s="74" t="s">
        <v>75</v>
      </c>
      <c r="P108" s="20" t="s">
        <v>75</v>
      </c>
      <c r="Q108" s="20" t="s">
        <v>75</v>
      </c>
      <c r="R108" s="77" t="s">
        <v>75</v>
      </c>
      <c r="S108" s="74" t="s">
        <v>75</v>
      </c>
      <c r="T108" s="20" t="s">
        <v>75</v>
      </c>
      <c r="U108" s="20" t="s">
        <v>75</v>
      </c>
      <c r="V108" s="77" t="s">
        <v>75</v>
      </c>
      <c r="W108" s="74" t="s">
        <v>75</v>
      </c>
      <c r="X108" s="20" t="s">
        <v>75</v>
      </c>
      <c r="Y108" s="20" t="s">
        <v>75</v>
      </c>
      <c r="Z108" s="77" t="s">
        <v>75</v>
      </c>
      <c r="AA108" s="74" t="s">
        <v>75</v>
      </c>
      <c r="AB108" s="20" t="s">
        <v>75</v>
      </c>
      <c r="AC108" s="20" t="s">
        <v>75</v>
      </c>
      <c r="AD108" s="77" t="s">
        <v>75</v>
      </c>
    </row>
    <row r="109" spans="14:30" x14ac:dyDescent="0.25">
      <c r="N109" s="38">
        <v>46022</v>
      </c>
      <c r="O109" s="74" t="s">
        <v>75</v>
      </c>
      <c r="P109" s="20" t="s">
        <v>75</v>
      </c>
      <c r="Q109" s="20" t="s">
        <v>75</v>
      </c>
      <c r="R109" s="77" t="s">
        <v>75</v>
      </c>
      <c r="S109" s="74" t="s">
        <v>75</v>
      </c>
      <c r="T109" s="20" t="s">
        <v>75</v>
      </c>
      <c r="U109" s="20" t="s">
        <v>75</v>
      </c>
      <c r="V109" s="77" t="s">
        <v>75</v>
      </c>
      <c r="W109" s="74" t="s">
        <v>75</v>
      </c>
      <c r="X109" s="20" t="s">
        <v>75</v>
      </c>
      <c r="Y109" s="20" t="s">
        <v>75</v>
      </c>
      <c r="Z109" s="77" t="s">
        <v>75</v>
      </c>
      <c r="AA109" s="74" t="s">
        <v>75</v>
      </c>
      <c r="AB109" s="20" t="s">
        <v>75</v>
      </c>
      <c r="AC109" s="20" t="s">
        <v>75</v>
      </c>
      <c r="AD109" s="77" t="s">
        <v>75</v>
      </c>
    </row>
    <row r="110" spans="14:30" x14ac:dyDescent="0.25">
      <c r="N110" s="38">
        <v>46112</v>
      </c>
      <c r="O110" s="74" t="s">
        <v>75</v>
      </c>
      <c r="P110" s="20" t="s">
        <v>75</v>
      </c>
      <c r="Q110" s="20" t="s">
        <v>75</v>
      </c>
      <c r="R110" s="77" t="s">
        <v>75</v>
      </c>
      <c r="S110" s="74" t="s">
        <v>75</v>
      </c>
      <c r="T110" s="20" t="s">
        <v>75</v>
      </c>
      <c r="U110" s="20" t="s">
        <v>75</v>
      </c>
      <c r="V110" s="77" t="s">
        <v>75</v>
      </c>
      <c r="W110" s="74" t="s">
        <v>75</v>
      </c>
      <c r="X110" s="20" t="s">
        <v>75</v>
      </c>
      <c r="Y110" s="20" t="s">
        <v>75</v>
      </c>
      <c r="Z110" s="77" t="s">
        <v>75</v>
      </c>
      <c r="AA110" s="74" t="s">
        <v>75</v>
      </c>
      <c r="AB110" s="20" t="s">
        <v>75</v>
      </c>
      <c r="AC110" s="20" t="s">
        <v>75</v>
      </c>
      <c r="AD110" s="77" t="s">
        <v>75</v>
      </c>
    </row>
    <row r="111" spans="14:30" x14ac:dyDescent="0.25">
      <c r="N111" s="38">
        <v>46203</v>
      </c>
      <c r="O111" s="74" t="s">
        <v>75</v>
      </c>
      <c r="P111" s="20" t="s">
        <v>75</v>
      </c>
      <c r="Q111" s="20" t="s">
        <v>75</v>
      </c>
      <c r="R111" s="77" t="s">
        <v>75</v>
      </c>
      <c r="S111" s="74" t="s">
        <v>75</v>
      </c>
      <c r="T111" s="20" t="s">
        <v>75</v>
      </c>
      <c r="U111" s="20" t="s">
        <v>75</v>
      </c>
      <c r="V111" s="77" t="s">
        <v>75</v>
      </c>
      <c r="W111" s="74" t="s">
        <v>75</v>
      </c>
      <c r="X111" s="20" t="s">
        <v>75</v>
      </c>
      <c r="Y111" s="20" t="s">
        <v>75</v>
      </c>
      <c r="Z111" s="77" t="s">
        <v>75</v>
      </c>
      <c r="AA111" s="74" t="s">
        <v>75</v>
      </c>
      <c r="AB111" s="20" t="s">
        <v>75</v>
      </c>
      <c r="AC111" s="20" t="s">
        <v>75</v>
      </c>
      <c r="AD111" s="77" t="s">
        <v>75</v>
      </c>
    </row>
    <row r="112" spans="14:30" x14ac:dyDescent="0.25">
      <c r="N112" s="38">
        <v>46295</v>
      </c>
      <c r="O112" s="74" t="s">
        <v>75</v>
      </c>
      <c r="P112" s="20" t="s">
        <v>75</v>
      </c>
      <c r="Q112" s="20" t="s">
        <v>75</v>
      </c>
      <c r="R112" s="77" t="s">
        <v>75</v>
      </c>
      <c r="S112" s="74" t="s">
        <v>75</v>
      </c>
      <c r="T112" s="20" t="s">
        <v>75</v>
      </c>
      <c r="U112" s="20" t="s">
        <v>75</v>
      </c>
      <c r="V112" s="77" t="s">
        <v>75</v>
      </c>
      <c r="W112" s="74" t="s">
        <v>75</v>
      </c>
      <c r="X112" s="20" t="s">
        <v>75</v>
      </c>
      <c r="Y112" s="20" t="s">
        <v>75</v>
      </c>
      <c r="Z112" s="77" t="s">
        <v>75</v>
      </c>
      <c r="AA112" s="74" t="s">
        <v>75</v>
      </c>
      <c r="AB112" s="20" t="s">
        <v>75</v>
      </c>
      <c r="AC112" s="20" t="s">
        <v>75</v>
      </c>
      <c r="AD112" s="77" t="s">
        <v>75</v>
      </c>
    </row>
    <row r="113" spans="14:30" x14ac:dyDescent="0.25">
      <c r="N113" s="38">
        <v>46387</v>
      </c>
      <c r="O113" s="74" t="s">
        <v>75</v>
      </c>
      <c r="P113" s="20" t="s">
        <v>75</v>
      </c>
      <c r="Q113" s="20" t="s">
        <v>75</v>
      </c>
      <c r="R113" s="77" t="s">
        <v>75</v>
      </c>
      <c r="S113" s="74" t="s">
        <v>75</v>
      </c>
      <c r="T113" s="20" t="s">
        <v>75</v>
      </c>
      <c r="U113" s="20" t="s">
        <v>75</v>
      </c>
      <c r="V113" s="77" t="s">
        <v>75</v>
      </c>
      <c r="W113" s="74" t="s">
        <v>75</v>
      </c>
      <c r="X113" s="20" t="s">
        <v>75</v>
      </c>
      <c r="Y113" s="20" t="s">
        <v>75</v>
      </c>
      <c r="Z113" s="77" t="s">
        <v>75</v>
      </c>
      <c r="AA113" s="74" t="s">
        <v>75</v>
      </c>
      <c r="AB113" s="20" t="s">
        <v>75</v>
      </c>
      <c r="AC113" s="20" t="s">
        <v>75</v>
      </c>
      <c r="AD113" s="77" t="s">
        <v>75</v>
      </c>
    </row>
    <row r="114" spans="14:30" x14ac:dyDescent="0.25">
      <c r="N114" s="38">
        <v>46477</v>
      </c>
      <c r="O114" s="74" t="s">
        <v>75</v>
      </c>
      <c r="P114" s="20" t="s">
        <v>75</v>
      </c>
      <c r="Q114" s="20" t="s">
        <v>75</v>
      </c>
      <c r="R114" s="77" t="s">
        <v>75</v>
      </c>
      <c r="S114" s="74" t="s">
        <v>75</v>
      </c>
      <c r="T114" s="20" t="s">
        <v>75</v>
      </c>
      <c r="U114" s="20" t="s">
        <v>75</v>
      </c>
      <c r="V114" s="77" t="s">
        <v>75</v>
      </c>
      <c r="W114" s="74" t="s">
        <v>75</v>
      </c>
      <c r="X114" s="20" t="s">
        <v>75</v>
      </c>
      <c r="Y114" s="20" t="s">
        <v>75</v>
      </c>
      <c r="Z114" s="77" t="s">
        <v>75</v>
      </c>
      <c r="AA114" s="74" t="s">
        <v>75</v>
      </c>
      <c r="AB114" s="20" t="s">
        <v>75</v>
      </c>
      <c r="AC114" s="20" t="s">
        <v>75</v>
      </c>
      <c r="AD114" s="77" t="s">
        <v>75</v>
      </c>
    </row>
    <row r="115" spans="14:30" x14ac:dyDescent="0.25">
      <c r="N115" s="38">
        <v>46568</v>
      </c>
      <c r="O115" s="74" t="s">
        <v>75</v>
      </c>
      <c r="P115" s="20" t="s">
        <v>75</v>
      </c>
      <c r="Q115" s="20" t="s">
        <v>75</v>
      </c>
      <c r="R115" s="77" t="s">
        <v>75</v>
      </c>
      <c r="S115" s="74" t="s">
        <v>75</v>
      </c>
      <c r="T115" s="20" t="s">
        <v>75</v>
      </c>
      <c r="U115" s="20" t="s">
        <v>75</v>
      </c>
      <c r="V115" s="77" t="s">
        <v>75</v>
      </c>
      <c r="W115" s="74" t="s">
        <v>75</v>
      </c>
      <c r="X115" s="20" t="s">
        <v>75</v>
      </c>
      <c r="Y115" s="20" t="s">
        <v>75</v>
      </c>
      <c r="Z115" s="77" t="s">
        <v>75</v>
      </c>
      <c r="AA115" s="74" t="s">
        <v>75</v>
      </c>
      <c r="AB115" s="20" t="s">
        <v>75</v>
      </c>
      <c r="AC115" s="20" t="s">
        <v>75</v>
      </c>
      <c r="AD115" s="77" t="s">
        <v>75</v>
      </c>
    </row>
    <row r="116" spans="14:30" x14ac:dyDescent="0.25">
      <c r="N116" s="38">
        <v>46660</v>
      </c>
      <c r="O116" s="74" t="s">
        <v>75</v>
      </c>
      <c r="P116" s="20" t="s">
        <v>75</v>
      </c>
      <c r="Q116" s="20" t="s">
        <v>75</v>
      </c>
      <c r="R116" s="77" t="s">
        <v>75</v>
      </c>
      <c r="S116" s="74" t="s">
        <v>75</v>
      </c>
      <c r="T116" s="20" t="s">
        <v>75</v>
      </c>
      <c r="U116" s="20" t="s">
        <v>75</v>
      </c>
      <c r="V116" s="77" t="s">
        <v>75</v>
      </c>
      <c r="W116" s="74" t="s">
        <v>75</v>
      </c>
      <c r="X116" s="20" t="s">
        <v>75</v>
      </c>
      <c r="Y116" s="20" t="s">
        <v>75</v>
      </c>
      <c r="Z116" s="77" t="s">
        <v>75</v>
      </c>
      <c r="AA116" s="74" t="s">
        <v>75</v>
      </c>
      <c r="AB116" s="20" t="s">
        <v>75</v>
      </c>
      <c r="AC116" s="20" t="s">
        <v>75</v>
      </c>
      <c r="AD116" s="77" t="s">
        <v>75</v>
      </c>
    </row>
    <row r="117" spans="14:30" x14ac:dyDescent="0.25">
      <c r="N117" s="38">
        <v>46752</v>
      </c>
      <c r="O117" s="74" t="s">
        <v>75</v>
      </c>
      <c r="P117" s="20" t="s">
        <v>75</v>
      </c>
      <c r="Q117" s="20" t="s">
        <v>75</v>
      </c>
      <c r="R117" s="77" t="s">
        <v>75</v>
      </c>
      <c r="S117" s="74" t="s">
        <v>75</v>
      </c>
      <c r="T117" s="20" t="s">
        <v>75</v>
      </c>
      <c r="U117" s="20" t="s">
        <v>75</v>
      </c>
      <c r="V117" s="77" t="s">
        <v>75</v>
      </c>
      <c r="W117" s="74" t="s">
        <v>75</v>
      </c>
      <c r="X117" s="20" t="s">
        <v>75</v>
      </c>
      <c r="Y117" s="20" t="s">
        <v>75</v>
      </c>
      <c r="Z117" s="77" t="s">
        <v>75</v>
      </c>
      <c r="AA117" s="74" t="s">
        <v>75</v>
      </c>
      <c r="AB117" s="20" t="s">
        <v>75</v>
      </c>
      <c r="AC117" s="20" t="s">
        <v>75</v>
      </c>
      <c r="AD117" s="77" t="s">
        <v>75</v>
      </c>
    </row>
    <row r="118" spans="14:30" x14ac:dyDescent="0.25">
      <c r="N118" s="38">
        <v>46843</v>
      </c>
      <c r="O118" s="74" t="s">
        <v>75</v>
      </c>
      <c r="P118" s="20" t="s">
        <v>75</v>
      </c>
      <c r="Q118" s="20" t="s">
        <v>75</v>
      </c>
      <c r="R118" s="77" t="s">
        <v>75</v>
      </c>
      <c r="S118" s="74" t="s">
        <v>75</v>
      </c>
      <c r="T118" s="20" t="s">
        <v>75</v>
      </c>
      <c r="U118" s="20" t="s">
        <v>75</v>
      </c>
      <c r="V118" s="77" t="s">
        <v>75</v>
      </c>
      <c r="W118" s="74" t="s">
        <v>75</v>
      </c>
      <c r="X118" s="20" t="s">
        <v>75</v>
      </c>
      <c r="Y118" s="20" t="s">
        <v>75</v>
      </c>
      <c r="Z118" s="77" t="s">
        <v>75</v>
      </c>
      <c r="AA118" s="74" t="s">
        <v>75</v>
      </c>
      <c r="AB118" s="20" t="s">
        <v>75</v>
      </c>
      <c r="AC118" s="20" t="s">
        <v>75</v>
      </c>
      <c r="AD118" s="77" t="s">
        <v>75</v>
      </c>
    </row>
    <row r="119" spans="14:30" x14ac:dyDescent="0.25">
      <c r="N119" s="38">
        <v>46934</v>
      </c>
      <c r="O119" s="74" t="s">
        <v>75</v>
      </c>
      <c r="P119" s="20" t="s">
        <v>75</v>
      </c>
      <c r="Q119" s="20" t="s">
        <v>75</v>
      </c>
      <c r="R119" s="77" t="s">
        <v>75</v>
      </c>
      <c r="S119" s="74" t="s">
        <v>75</v>
      </c>
      <c r="T119" s="20" t="s">
        <v>75</v>
      </c>
      <c r="U119" s="20" t="s">
        <v>75</v>
      </c>
      <c r="V119" s="77" t="s">
        <v>75</v>
      </c>
      <c r="W119" s="74" t="s">
        <v>75</v>
      </c>
      <c r="X119" s="20" t="s">
        <v>75</v>
      </c>
      <c r="Y119" s="20" t="s">
        <v>75</v>
      </c>
      <c r="Z119" s="77" t="s">
        <v>75</v>
      </c>
      <c r="AA119" s="74" t="s">
        <v>75</v>
      </c>
      <c r="AB119" s="20" t="s">
        <v>75</v>
      </c>
      <c r="AC119" s="20" t="s">
        <v>75</v>
      </c>
      <c r="AD119" s="77" t="s">
        <v>75</v>
      </c>
    </row>
    <row r="120" spans="14:30" x14ac:dyDescent="0.25">
      <c r="N120" s="38">
        <v>47026</v>
      </c>
      <c r="O120" s="74" t="s">
        <v>75</v>
      </c>
      <c r="P120" s="20" t="s">
        <v>75</v>
      </c>
      <c r="Q120" s="20" t="s">
        <v>75</v>
      </c>
      <c r="R120" s="77" t="s">
        <v>75</v>
      </c>
      <c r="S120" s="74" t="s">
        <v>75</v>
      </c>
      <c r="T120" s="20" t="s">
        <v>75</v>
      </c>
      <c r="U120" s="20" t="s">
        <v>75</v>
      </c>
      <c r="V120" s="77" t="s">
        <v>75</v>
      </c>
      <c r="W120" s="74" t="s">
        <v>75</v>
      </c>
      <c r="X120" s="20" t="s">
        <v>75</v>
      </c>
      <c r="Y120" s="20" t="s">
        <v>75</v>
      </c>
      <c r="Z120" s="77" t="s">
        <v>75</v>
      </c>
      <c r="AA120" s="74" t="s">
        <v>75</v>
      </c>
      <c r="AB120" s="20" t="s">
        <v>75</v>
      </c>
      <c r="AC120" s="20" t="s">
        <v>75</v>
      </c>
      <c r="AD120" s="77" t="s">
        <v>75</v>
      </c>
    </row>
    <row r="121" spans="14:30" x14ac:dyDescent="0.25">
      <c r="N121" s="38">
        <v>47118</v>
      </c>
      <c r="O121" s="74" t="s">
        <v>75</v>
      </c>
      <c r="P121" s="20" t="s">
        <v>75</v>
      </c>
      <c r="Q121" s="20" t="s">
        <v>75</v>
      </c>
      <c r="R121" s="77" t="s">
        <v>75</v>
      </c>
      <c r="S121" s="74" t="s">
        <v>75</v>
      </c>
      <c r="T121" s="20" t="s">
        <v>75</v>
      </c>
      <c r="U121" s="20" t="s">
        <v>75</v>
      </c>
      <c r="V121" s="77" t="s">
        <v>75</v>
      </c>
      <c r="W121" s="74" t="s">
        <v>75</v>
      </c>
      <c r="X121" s="20" t="s">
        <v>75</v>
      </c>
      <c r="Y121" s="20" t="s">
        <v>75</v>
      </c>
      <c r="Z121" s="77" t="s">
        <v>75</v>
      </c>
      <c r="AA121" s="74" t="s">
        <v>75</v>
      </c>
      <c r="AB121" s="20" t="s">
        <v>75</v>
      </c>
      <c r="AC121" s="20" t="s">
        <v>75</v>
      </c>
      <c r="AD121" s="77" t="s">
        <v>75</v>
      </c>
    </row>
    <row r="122" spans="14:30" x14ac:dyDescent="0.25">
      <c r="N122" s="38">
        <v>47208</v>
      </c>
      <c r="O122" s="74" t="s">
        <v>75</v>
      </c>
      <c r="P122" s="20" t="s">
        <v>75</v>
      </c>
      <c r="Q122" s="20" t="s">
        <v>75</v>
      </c>
      <c r="R122" s="77" t="s">
        <v>75</v>
      </c>
      <c r="S122" s="74" t="s">
        <v>75</v>
      </c>
      <c r="T122" s="20" t="s">
        <v>75</v>
      </c>
      <c r="U122" s="20" t="s">
        <v>75</v>
      </c>
      <c r="V122" s="77" t="s">
        <v>75</v>
      </c>
      <c r="W122" s="74" t="s">
        <v>75</v>
      </c>
      <c r="X122" s="20" t="s">
        <v>75</v>
      </c>
      <c r="Y122" s="20" t="s">
        <v>75</v>
      </c>
      <c r="Z122" s="77" t="s">
        <v>75</v>
      </c>
      <c r="AA122" s="74" t="s">
        <v>75</v>
      </c>
      <c r="AB122" s="20" t="s">
        <v>75</v>
      </c>
      <c r="AC122" s="20" t="s">
        <v>75</v>
      </c>
      <c r="AD122" s="77" t="s">
        <v>75</v>
      </c>
    </row>
    <row r="123" spans="14:30" x14ac:dyDescent="0.25">
      <c r="N123" s="38">
        <v>47299</v>
      </c>
      <c r="O123" s="74" t="s">
        <v>75</v>
      </c>
      <c r="P123" s="20" t="s">
        <v>75</v>
      </c>
      <c r="Q123" s="20" t="s">
        <v>75</v>
      </c>
      <c r="R123" s="77" t="s">
        <v>75</v>
      </c>
      <c r="S123" s="74" t="s">
        <v>75</v>
      </c>
      <c r="T123" s="20" t="s">
        <v>75</v>
      </c>
      <c r="U123" s="20" t="s">
        <v>75</v>
      </c>
      <c r="V123" s="77" t="s">
        <v>75</v>
      </c>
      <c r="W123" s="74" t="s">
        <v>75</v>
      </c>
      <c r="X123" s="20" t="s">
        <v>75</v>
      </c>
      <c r="Y123" s="20" t="s">
        <v>75</v>
      </c>
      <c r="Z123" s="77" t="s">
        <v>75</v>
      </c>
      <c r="AA123" s="74" t="s">
        <v>75</v>
      </c>
      <c r="AB123" s="20" t="s">
        <v>75</v>
      </c>
      <c r="AC123" s="20" t="s">
        <v>75</v>
      </c>
      <c r="AD123" s="77" t="s">
        <v>75</v>
      </c>
    </row>
    <row r="124" spans="14:30" x14ac:dyDescent="0.25">
      <c r="N124" s="38">
        <v>47391</v>
      </c>
      <c r="O124" s="74" t="s">
        <v>75</v>
      </c>
      <c r="P124" s="20" t="s">
        <v>75</v>
      </c>
      <c r="Q124" s="20" t="s">
        <v>75</v>
      </c>
      <c r="R124" s="77" t="s">
        <v>75</v>
      </c>
      <c r="S124" s="74" t="s">
        <v>75</v>
      </c>
      <c r="T124" s="20" t="s">
        <v>75</v>
      </c>
      <c r="U124" s="20" t="s">
        <v>75</v>
      </c>
      <c r="V124" s="77" t="s">
        <v>75</v>
      </c>
      <c r="W124" s="74" t="s">
        <v>75</v>
      </c>
      <c r="X124" s="20" t="s">
        <v>75</v>
      </c>
      <c r="Y124" s="20" t="s">
        <v>75</v>
      </c>
      <c r="Z124" s="77" t="s">
        <v>75</v>
      </c>
      <c r="AA124" s="74" t="s">
        <v>75</v>
      </c>
      <c r="AB124" s="20" t="s">
        <v>75</v>
      </c>
      <c r="AC124" s="20" t="s">
        <v>75</v>
      </c>
      <c r="AD124" s="77" t="s">
        <v>75</v>
      </c>
    </row>
    <row r="125" spans="14:30" x14ac:dyDescent="0.25">
      <c r="N125" s="38">
        <v>47483</v>
      </c>
      <c r="O125" s="74" t="s">
        <v>75</v>
      </c>
      <c r="P125" s="20" t="s">
        <v>75</v>
      </c>
      <c r="Q125" s="20" t="s">
        <v>75</v>
      </c>
      <c r="R125" s="77" t="s">
        <v>75</v>
      </c>
      <c r="S125" s="74" t="s">
        <v>75</v>
      </c>
      <c r="T125" s="20" t="s">
        <v>75</v>
      </c>
      <c r="U125" s="20" t="s">
        <v>75</v>
      </c>
      <c r="V125" s="77" t="s">
        <v>75</v>
      </c>
      <c r="W125" s="74" t="s">
        <v>75</v>
      </c>
      <c r="X125" s="20" t="s">
        <v>75</v>
      </c>
      <c r="Y125" s="20" t="s">
        <v>75</v>
      </c>
      <c r="Z125" s="77" t="s">
        <v>75</v>
      </c>
      <c r="AA125" s="74" t="s">
        <v>75</v>
      </c>
      <c r="AB125" s="20" t="s">
        <v>75</v>
      </c>
      <c r="AC125" s="20" t="s">
        <v>75</v>
      </c>
      <c r="AD125" s="77" t="s">
        <v>75</v>
      </c>
    </row>
    <row r="126" spans="14:30" x14ac:dyDescent="0.25">
      <c r="N126" s="38">
        <v>47573</v>
      </c>
      <c r="O126" s="74" t="s">
        <v>75</v>
      </c>
      <c r="P126" s="20" t="s">
        <v>75</v>
      </c>
      <c r="Q126" s="20" t="s">
        <v>75</v>
      </c>
      <c r="R126" s="77" t="s">
        <v>75</v>
      </c>
      <c r="S126" s="74" t="s">
        <v>75</v>
      </c>
      <c r="T126" s="20" t="s">
        <v>75</v>
      </c>
      <c r="U126" s="20" t="s">
        <v>75</v>
      </c>
      <c r="V126" s="77" t="s">
        <v>75</v>
      </c>
      <c r="W126" s="74" t="s">
        <v>75</v>
      </c>
      <c r="X126" s="20" t="s">
        <v>75</v>
      </c>
      <c r="Y126" s="20" t="s">
        <v>75</v>
      </c>
      <c r="Z126" s="77" t="s">
        <v>75</v>
      </c>
      <c r="AA126" s="74" t="s">
        <v>75</v>
      </c>
      <c r="AB126" s="20" t="s">
        <v>75</v>
      </c>
      <c r="AC126" s="20" t="s">
        <v>75</v>
      </c>
      <c r="AD126" s="77" t="s">
        <v>75</v>
      </c>
    </row>
    <row r="127" spans="14:30" x14ac:dyDescent="0.25">
      <c r="N127" s="38">
        <v>47664</v>
      </c>
      <c r="O127" s="74" t="s">
        <v>75</v>
      </c>
      <c r="P127" s="20" t="s">
        <v>75</v>
      </c>
      <c r="Q127" s="20" t="s">
        <v>75</v>
      </c>
      <c r="R127" s="77" t="s">
        <v>75</v>
      </c>
      <c r="S127" s="74" t="s">
        <v>75</v>
      </c>
      <c r="T127" s="20" t="s">
        <v>75</v>
      </c>
      <c r="U127" s="20" t="s">
        <v>75</v>
      </c>
      <c r="V127" s="77" t="s">
        <v>75</v>
      </c>
      <c r="W127" s="74" t="s">
        <v>75</v>
      </c>
      <c r="X127" s="20" t="s">
        <v>75</v>
      </c>
      <c r="Y127" s="20" t="s">
        <v>75</v>
      </c>
      <c r="Z127" s="77" t="s">
        <v>75</v>
      </c>
      <c r="AA127" s="74" t="s">
        <v>75</v>
      </c>
      <c r="AB127" s="20" t="s">
        <v>75</v>
      </c>
      <c r="AC127" s="20" t="s">
        <v>75</v>
      </c>
      <c r="AD127" s="77" t="s">
        <v>75</v>
      </c>
    </row>
    <row r="128" spans="14:30" x14ac:dyDescent="0.25">
      <c r="N128" s="38">
        <v>47756</v>
      </c>
      <c r="O128" s="74" t="s">
        <v>75</v>
      </c>
      <c r="P128" s="20" t="s">
        <v>75</v>
      </c>
      <c r="Q128" s="20" t="s">
        <v>75</v>
      </c>
      <c r="R128" s="77" t="s">
        <v>75</v>
      </c>
      <c r="S128" s="74" t="s">
        <v>75</v>
      </c>
      <c r="T128" s="20" t="s">
        <v>75</v>
      </c>
      <c r="U128" s="20" t="s">
        <v>75</v>
      </c>
      <c r="V128" s="77" t="s">
        <v>75</v>
      </c>
      <c r="W128" s="74" t="s">
        <v>75</v>
      </c>
      <c r="X128" s="20" t="s">
        <v>75</v>
      </c>
      <c r="Y128" s="20" t="s">
        <v>75</v>
      </c>
      <c r="Z128" s="77" t="s">
        <v>75</v>
      </c>
      <c r="AA128" s="74" t="s">
        <v>75</v>
      </c>
      <c r="AB128" s="20" t="s">
        <v>75</v>
      </c>
      <c r="AC128" s="20" t="s">
        <v>75</v>
      </c>
      <c r="AD128" s="77" t="s">
        <v>75</v>
      </c>
    </row>
    <row r="129" spans="14:30" x14ac:dyDescent="0.25">
      <c r="N129" s="38">
        <v>47848</v>
      </c>
      <c r="O129" s="74" t="s">
        <v>75</v>
      </c>
      <c r="P129" s="20" t="s">
        <v>75</v>
      </c>
      <c r="Q129" s="20" t="s">
        <v>75</v>
      </c>
      <c r="R129" s="77" t="s">
        <v>75</v>
      </c>
      <c r="S129" s="74" t="s">
        <v>75</v>
      </c>
      <c r="T129" s="20" t="s">
        <v>75</v>
      </c>
      <c r="U129" s="20" t="s">
        <v>75</v>
      </c>
      <c r="V129" s="77" t="s">
        <v>75</v>
      </c>
      <c r="W129" s="74" t="s">
        <v>75</v>
      </c>
      <c r="X129" s="20" t="s">
        <v>75</v>
      </c>
      <c r="Y129" s="20" t="s">
        <v>75</v>
      </c>
      <c r="Z129" s="77" t="s">
        <v>75</v>
      </c>
      <c r="AA129" s="74" t="s">
        <v>75</v>
      </c>
      <c r="AB129" s="20" t="s">
        <v>75</v>
      </c>
      <c r="AC129" s="20" t="s">
        <v>75</v>
      </c>
      <c r="AD129" s="77" t="s">
        <v>75</v>
      </c>
    </row>
    <row r="130" spans="14:30" x14ac:dyDescent="0.25">
      <c r="N130" s="38">
        <v>47938</v>
      </c>
      <c r="O130" s="74" t="s">
        <v>75</v>
      </c>
      <c r="P130" s="20" t="s">
        <v>75</v>
      </c>
      <c r="Q130" s="20" t="s">
        <v>75</v>
      </c>
      <c r="R130" s="77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  <c r="W130" s="74" t="s">
        <v>75</v>
      </c>
      <c r="X130" s="20" t="s">
        <v>75</v>
      </c>
      <c r="Y130" s="20" t="s">
        <v>75</v>
      </c>
      <c r="Z130" s="77" t="s">
        <v>75</v>
      </c>
      <c r="AA130" s="74" t="s">
        <v>75</v>
      </c>
      <c r="AB130" s="20" t="s">
        <v>75</v>
      </c>
      <c r="AC130" s="20" t="s">
        <v>75</v>
      </c>
      <c r="AD130" s="77" t="s">
        <v>75</v>
      </c>
    </row>
    <row r="131" spans="14:30" x14ac:dyDescent="0.25">
      <c r="N131" s="38">
        <v>48029</v>
      </c>
      <c r="O131" s="74" t="s">
        <v>75</v>
      </c>
      <c r="P131" s="20" t="s">
        <v>75</v>
      </c>
      <c r="Q131" s="20" t="s">
        <v>75</v>
      </c>
      <c r="R131" s="77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  <c r="W131" s="74" t="s">
        <v>75</v>
      </c>
      <c r="X131" s="20" t="s">
        <v>75</v>
      </c>
      <c r="Y131" s="20" t="s">
        <v>75</v>
      </c>
      <c r="Z131" s="77" t="s">
        <v>75</v>
      </c>
      <c r="AA131" s="74" t="s">
        <v>75</v>
      </c>
      <c r="AB131" s="20" t="s">
        <v>75</v>
      </c>
      <c r="AC131" s="20" t="s">
        <v>75</v>
      </c>
      <c r="AD131" s="77" t="s">
        <v>75</v>
      </c>
    </row>
    <row r="132" spans="14:30" x14ac:dyDescent="0.25">
      <c r="N132" s="38">
        <v>48121</v>
      </c>
      <c r="O132" s="74" t="s">
        <v>75</v>
      </c>
      <c r="P132" s="20" t="s">
        <v>75</v>
      </c>
      <c r="Q132" s="20" t="s">
        <v>75</v>
      </c>
      <c r="R132" s="77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  <c r="W132" s="74" t="s">
        <v>75</v>
      </c>
      <c r="X132" s="20" t="s">
        <v>75</v>
      </c>
      <c r="Y132" s="20" t="s">
        <v>75</v>
      </c>
      <c r="Z132" s="77" t="s">
        <v>75</v>
      </c>
      <c r="AA132" s="74" t="s">
        <v>75</v>
      </c>
      <c r="AB132" s="20" t="s">
        <v>75</v>
      </c>
      <c r="AC132" s="20" t="s">
        <v>75</v>
      </c>
      <c r="AD132" s="77" t="s">
        <v>75</v>
      </c>
    </row>
    <row r="133" spans="14:30" x14ac:dyDescent="0.25">
      <c r="N133" s="38">
        <v>48213</v>
      </c>
      <c r="O133" s="74" t="s">
        <v>75</v>
      </c>
      <c r="P133" s="20" t="s">
        <v>75</v>
      </c>
      <c r="Q133" s="20" t="s">
        <v>75</v>
      </c>
      <c r="R133" s="77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  <c r="W133" s="74" t="s">
        <v>75</v>
      </c>
      <c r="X133" s="20" t="s">
        <v>75</v>
      </c>
      <c r="Y133" s="20" t="s">
        <v>75</v>
      </c>
      <c r="Z133" s="77" t="s">
        <v>75</v>
      </c>
      <c r="AA133" s="74" t="s">
        <v>75</v>
      </c>
      <c r="AB133" s="20" t="s">
        <v>75</v>
      </c>
      <c r="AC133" s="20" t="s">
        <v>75</v>
      </c>
      <c r="AD133" s="77" t="s">
        <v>75</v>
      </c>
    </row>
    <row r="134" spans="14:30" x14ac:dyDescent="0.25">
      <c r="N134" s="38">
        <v>48304</v>
      </c>
      <c r="O134" s="74" t="s">
        <v>75</v>
      </c>
      <c r="P134" s="20" t="s">
        <v>75</v>
      </c>
      <c r="Q134" s="20" t="s">
        <v>75</v>
      </c>
      <c r="R134" s="77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  <c r="W134" s="74" t="s">
        <v>75</v>
      </c>
      <c r="X134" s="20" t="s">
        <v>75</v>
      </c>
      <c r="Y134" s="20" t="s">
        <v>75</v>
      </c>
      <c r="Z134" s="77" t="s">
        <v>75</v>
      </c>
      <c r="AA134" s="74" t="s">
        <v>75</v>
      </c>
      <c r="AB134" s="20" t="s">
        <v>75</v>
      </c>
      <c r="AC134" s="20" t="s">
        <v>75</v>
      </c>
      <c r="AD134" s="77" t="s">
        <v>75</v>
      </c>
    </row>
    <row r="135" spans="14:30" x14ac:dyDescent="0.25">
      <c r="N135" s="38">
        <v>48395</v>
      </c>
      <c r="O135" s="74" t="s">
        <v>75</v>
      </c>
      <c r="P135" s="20" t="s">
        <v>75</v>
      </c>
      <c r="Q135" s="20" t="s">
        <v>75</v>
      </c>
      <c r="R135" s="77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  <c r="W135" s="74" t="s">
        <v>75</v>
      </c>
      <c r="X135" s="20" t="s">
        <v>75</v>
      </c>
      <c r="Y135" s="20" t="s">
        <v>75</v>
      </c>
      <c r="Z135" s="77" t="s">
        <v>75</v>
      </c>
      <c r="AA135" s="74" t="s">
        <v>75</v>
      </c>
      <c r="AB135" s="20" t="s">
        <v>75</v>
      </c>
      <c r="AC135" s="20" t="s">
        <v>75</v>
      </c>
      <c r="AD135" s="77" t="s">
        <v>75</v>
      </c>
    </row>
    <row r="136" spans="14:30" x14ac:dyDescent="0.25">
      <c r="N136" s="38">
        <v>48487</v>
      </c>
      <c r="O136" s="74" t="s">
        <v>75</v>
      </c>
      <c r="P136" s="20" t="s">
        <v>75</v>
      </c>
      <c r="Q136" s="20" t="s">
        <v>75</v>
      </c>
      <c r="R136" s="77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  <c r="W136" s="74" t="s">
        <v>75</v>
      </c>
      <c r="X136" s="20" t="s">
        <v>75</v>
      </c>
      <c r="Y136" s="20" t="s">
        <v>75</v>
      </c>
      <c r="Z136" s="77" t="s">
        <v>75</v>
      </c>
      <c r="AA136" s="74" t="s">
        <v>75</v>
      </c>
      <c r="AB136" s="20" t="s">
        <v>75</v>
      </c>
      <c r="AC136" s="20" t="s">
        <v>75</v>
      </c>
      <c r="AD136" s="77" t="s">
        <v>75</v>
      </c>
    </row>
    <row r="137" spans="14:30" x14ac:dyDescent="0.25">
      <c r="N137" s="38">
        <v>48579</v>
      </c>
      <c r="O137" s="74" t="s">
        <v>75</v>
      </c>
      <c r="P137" s="20" t="s">
        <v>75</v>
      </c>
      <c r="Q137" s="20" t="s">
        <v>75</v>
      </c>
      <c r="R137" s="77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  <c r="W137" s="74" t="s">
        <v>75</v>
      </c>
      <c r="X137" s="20" t="s">
        <v>75</v>
      </c>
      <c r="Y137" s="20" t="s">
        <v>75</v>
      </c>
      <c r="Z137" s="77" t="s">
        <v>75</v>
      </c>
      <c r="AA137" s="74" t="s">
        <v>75</v>
      </c>
      <c r="AB137" s="20" t="s">
        <v>75</v>
      </c>
      <c r="AC137" s="20" t="s">
        <v>75</v>
      </c>
      <c r="AD137" s="77" t="s">
        <v>75</v>
      </c>
    </row>
    <row r="138" spans="14:30" x14ac:dyDescent="0.25">
      <c r="N138" s="38">
        <v>48669</v>
      </c>
      <c r="O138" s="74" t="s">
        <v>75</v>
      </c>
      <c r="P138" s="20" t="s">
        <v>75</v>
      </c>
      <c r="Q138" s="20" t="s">
        <v>75</v>
      </c>
      <c r="R138" s="77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  <c r="W138" s="74" t="s">
        <v>75</v>
      </c>
      <c r="X138" s="20" t="s">
        <v>75</v>
      </c>
      <c r="Y138" s="20" t="s">
        <v>75</v>
      </c>
      <c r="Z138" s="77" t="s">
        <v>75</v>
      </c>
      <c r="AA138" s="74" t="s">
        <v>75</v>
      </c>
      <c r="AB138" s="20" t="s">
        <v>75</v>
      </c>
      <c r="AC138" s="20" t="s">
        <v>75</v>
      </c>
      <c r="AD138" s="77" t="s">
        <v>75</v>
      </c>
    </row>
    <row r="139" spans="14:30" x14ac:dyDescent="0.25">
      <c r="N139" s="38">
        <v>48760</v>
      </c>
      <c r="O139" s="74" t="s">
        <v>75</v>
      </c>
      <c r="P139" s="20" t="s">
        <v>75</v>
      </c>
      <c r="Q139" s="20" t="s">
        <v>75</v>
      </c>
      <c r="R139" s="77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  <c r="W139" s="74" t="s">
        <v>75</v>
      </c>
      <c r="X139" s="20" t="s">
        <v>75</v>
      </c>
      <c r="Y139" s="20" t="s">
        <v>75</v>
      </c>
      <c r="Z139" s="77" t="s">
        <v>75</v>
      </c>
      <c r="AA139" s="74" t="s">
        <v>75</v>
      </c>
      <c r="AB139" s="20" t="s">
        <v>75</v>
      </c>
      <c r="AC139" s="20" t="s">
        <v>75</v>
      </c>
      <c r="AD139" s="77" t="s">
        <v>75</v>
      </c>
    </row>
    <row r="140" spans="14:30" x14ac:dyDescent="0.25">
      <c r="N140" s="38">
        <v>48852</v>
      </c>
      <c r="O140" s="74" t="s">
        <v>75</v>
      </c>
      <c r="P140" s="20" t="s">
        <v>75</v>
      </c>
      <c r="Q140" s="20" t="s">
        <v>75</v>
      </c>
      <c r="R140" s="77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  <c r="W140" s="74" t="s">
        <v>75</v>
      </c>
      <c r="X140" s="20" t="s">
        <v>75</v>
      </c>
      <c r="Y140" s="20" t="s">
        <v>75</v>
      </c>
      <c r="Z140" s="77" t="s">
        <v>75</v>
      </c>
      <c r="AA140" s="74" t="s">
        <v>75</v>
      </c>
      <c r="AB140" s="20" t="s">
        <v>75</v>
      </c>
      <c r="AC140" s="20" t="s">
        <v>75</v>
      </c>
      <c r="AD140" s="77" t="s">
        <v>75</v>
      </c>
    </row>
    <row r="141" spans="14:30" x14ac:dyDescent="0.25">
      <c r="N141" s="38">
        <v>48944</v>
      </c>
      <c r="O141" s="74" t="s">
        <v>75</v>
      </c>
      <c r="P141" s="20" t="s">
        <v>75</v>
      </c>
      <c r="Q141" s="20" t="s">
        <v>75</v>
      </c>
      <c r="R141" s="77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  <c r="W141" s="74" t="s">
        <v>75</v>
      </c>
      <c r="X141" s="20" t="s">
        <v>75</v>
      </c>
      <c r="Y141" s="20" t="s">
        <v>75</v>
      </c>
      <c r="Z141" s="77" t="s">
        <v>75</v>
      </c>
      <c r="AA141" s="74" t="s">
        <v>75</v>
      </c>
      <c r="AB141" s="20" t="s">
        <v>75</v>
      </c>
      <c r="AC141" s="20" t="s">
        <v>75</v>
      </c>
      <c r="AD141" s="77" t="s">
        <v>75</v>
      </c>
    </row>
    <row r="142" spans="14:30" x14ac:dyDescent="0.25">
      <c r="N142" s="38">
        <v>49034</v>
      </c>
      <c r="O142" s="74" t="s">
        <v>75</v>
      </c>
      <c r="P142" s="20" t="s">
        <v>75</v>
      </c>
      <c r="Q142" s="20" t="s">
        <v>75</v>
      </c>
      <c r="R142" s="77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  <c r="W142" s="74" t="s">
        <v>75</v>
      </c>
      <c r="X142" s="20" t="s">
        <v>75</v>
      </c>
      <c r="Y142" s="20" t="s">
        <v>75</v>
      </c>
      <c r="Z142" s="77" t="s">
        <v>75</v>
      </c>
      <c r="AA142" s="74" t="s">
        <v>75</v>
      </c>
      <c r="AB142" s="20" t="s">
        <v>75</v>
      </c>
      <c r="AC142" s="20" t="s">
        <v>75</v>
      </c>
      <c r="AD142" s="77" t="s">
        <v>75</v>
      </c>
    </row>
    <row r="143" spans="14:30" x14ac:dyDescent="0.25">
      <c r="N143" s="38">
        <v>49125</v>
      </c>
      <c r="O143" s="74" t="s">
        <v>75</v>
      </c>
      <c r="P143" s="20" t="s">
        <v>75</v>
      </c>
      <c r="Q143" s="20" t="s">
        <v>75</v>
      </c>
      <c r="R143" s="77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  <c r="W143" s="74" t="s">
        <v>75</v>
      </c>
      <c r="X143" s="20" t="s">
        <v>75</v>
      </c>
      <c r="Y143" s="20" t="s">
        <v>75</v>
      </c>
      <c r="Z143" s="77" t="s">
        <v>75</v>
      </c>
      <c r="AA143" s="74" t="s">
        <v>75</v>
      </c>
      <c r="AB143" s="20" t="s">
        <v>75</v>
      </c>
      <c r="AC143" s="20" t="s">
        <v>75</v>
      </c>
      <c r="AD143" s="77" t="s">
        <v>75</v>
      </c>
    </row>
    <row r="144" spans="14:30" x14ac:dyDescent="0.25">
      <c r="N144" s="38">
        <v>49217</v>
      </c>
      <c r="O144" s="74" t="s">
        <v>75</v>
      </c>
      <c r="P144" s="20" t="s">
        <v>75</v>
      </c>
      <c r="Q144" s="20" t="s">
        <v>75</v>
      </c>
      <c r="R144" s="77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  <c r="W144" s="74" t="s">
        <v>75</v>
      </c>
      <c r="X144" s="20" t="s">
        <v>75</v>
      </c>
      <c r="Y144" s="20" t="s">
        <v>75</v>
      </c>
      <c r="Z144" s="77" t="s">
        <v>75</v>
      </c>
      <c r="AA144" s="74" t="s">
        <v>75</v>
      </c>
      <c r="AB144" s="20" t="s">
        <v>75</v>
      </c>
      <c r="AC144" s="20" t="s">
        <v>75</v>
      </c>
      <c r="AD144" s="77" t="s">
        <v>75</v>
      </c>
    </row>
    <row r="145" spans="14:30" x14ac:dyDescent="0.25">
      <c r="N145" s="38">
        <v>49309</v>
      </c>
      <c r="O145" s="74" t="s">
        <v>75</v>
      </c>
      <c r="P145" s="20" t="s">
        <v>75</v>
      </c>
      <c r="Q145" s="20" t="s">
        <v>75</v>
      </c>
      <c r="R145" s="77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  <c r="W145" s="74" t="s">
        <v>75</v>
      </c>
      <c r="X145" s="20" t="s">
        <v>75</v>
      </c>
      <c r="Y145" s="20" t="s">
        <v>75</v>
      </c>
      <c r="Z145" s="77" t="s">
        <v>75</v>
      </c>
      <c r="AA145" s="74" t="s">
        <v>75</v>
      </c>
      <c r="AB145" s="20" t="s">
        <v>75</v>
      </c>
      <c r="AC145" s="20" t="s">
        <v>75</v>
      </c>
      <c r="AD145" s="77" t="s">
        <v>75</v>
      </c>
    </row>
    <row r="146" spans="14:30" x14ac:dyDescent="0.25">
      <c r="N146" s="38">
        <v>49399</v>
      </c>
      <c r="O146" s="74" t="s">
        <v>75</v>
      </c>
      <c r="P146" s="20" t="s">
        <v>75</v>
      </c>
      <c r="Q146" s="20" t="s">
        <v>75</v>
      </c>
      <c r="R146" s="77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  <c r="W146" s="74" t="s">
        <v>75</v>
      </c>
      <c r="X146" s="20" t="s">
        <v>75</v>
      </c>
      <c r="Y146" s="20" t="s">
        <v>75</v>
      </c>
      <c r="Z146" s="77" t="s">
        <v>75</v>
      </c>
      <c r="AA146" s="74" t="s">
        <v>75</v>
      </c>
      <c r="AB146" s="20" t="s">
        <v>75</v>
      </c>
      <c r="AC146" s="20" t="s">
        <v>75</v>
      </c>
      <c r="AD146" s="77" t="s">
        <v>75</v>
      </c>
    </row>
    <row r="147" spans="14:30" x14ac:dyDescent="0.25">
      <c r="N147" s="38">
        <v>49490</v>
      </c>
      <c r="O147" s="74" t="s">
        <v>75</v>
      </c>
      <c r="P147" s="20" t="s">
        <v>75</v>
      </c>
      <c r="Q147" s="20" t="s">
        <v>75</v>
      </c>
      <c r="R147" s="77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  <c r="W147" s="74" t="s">
        <v>75</v>
      </c>
      <c r="X147" s="20" t="s">
        <v>75</v>
      </c>
      <c r="Y147" s="20" t="s">
        <v>75</v>
      </c>
      <c r="Z147" s="77" t="s">
        <v>75</v>
      </c>
      <c r="AA147" s="74" t="s">
        <v>75</v>
      </c>
      <c r="AB147" s="20" t="s">
        <v>75</v>
      </c>
      <c r="AC147" s="20" t="s">
        <v>75</v>
      </c>
      <c r="AD147" s="77" t="s">
        <v>75</v>
      </c>
    </row>
    <row r="148" spans="14:30" x14ac:dyDescent="0.25">
      <c r="N148" s="38">
        <v>49582</v>
      </c>
      <c r="O148" s="74" t="s">
        <v>75</v>
      </c>
      <c r="P148" s="20" t="s">
        <v>75</v>
      </c>
      <c r="Q148" s="20" t="s">
        <v>75</v>
      </c>
      <c r="R148" s="77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  <c r="W148" s="74" t="s">
        <v>75</v>
      </c>
      <c r="X148" s="20" t="s">
        <v>75</v>
      </c>
      <c r="Y148" s="20" t="s">
        <v>75</v>
      </c>
      <c r="Z148" s="77" t="s">
        <v>75</v>
      </c>
      <c r="AA148" s="74" t="s">
        <v>75</v>
      </c>
      <c r="AB148" s="20" t="s">
        <v>75</v>
      </c>
      <c r="AC148" s="20" t="s">
        <v>75</v>
      </c>
      <c r="AD148" s="77" t="s">
        <v>75</v>
      </c>
    </row>
    <row r="149" spans="14:30" x14ac:dyDescent="0.25">
      <c r="N149" s="38">
        <v>49674</v>
      </c>
      <c r="O149" s="74" t="s">
        <v>75</v>
      </c>
      <c r="P149" s="20" t="s">
        <v>75</v>
      </c>
      <c r="Q149" s="20" t="s">
        <v>75</v>
      </c>
      <c r="R149" s="77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  <c r="W149" s="74" t="s">
        <v>75</v>
      </c>
      <c r="X149" s="20" t="s">
        <v>75</v>
      </c>
      <c r="Y149" s="20" t="s">
        <v>75</v>
      </c>
      <c r="Z149" s="77" t="s">
        <v>75</v>
      </c>
      <c r="AA149" s="74" t="s">
        <v>75</v>
      </c>
      <c r="AB149" s="20" t="s">
        <v>75</v>
      </c>
      <c r="AC149" s="20" t="s">
        <v>75</v>
      </c>
      <c r="AD149" s="77" t="s">
        <v>75</v>
      </c>
    </row>
    <row r="150" spans="14:30" x14ac:dyDescent="0.25">
      <c r="N150" s="38">
        <v>49765</v>
      </c>
      <c r="O150" s="74" t="s">
        <v>75</v>
      </c>
      <c r="P150" s="20" t="s">
        <v>75</v>
      </c>
      <c r="Q150" s="20" t="s">
        <v>75</v>
      </c>
      <c r="R150" s="77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  <c r="W150" s="74" t="s">
        <v>75</v>
      </c>
      <c r="X150" s="20" t="s">
        <v>75</v>
      </c>
      <c r="Y150" s="20" t="s">
        <v>75</v>
      </c>
      <c r="Z150" s="77" t="s">
        <v>75</v>
      </c>
      <c r="AA150" s="74" t="s">
        <v>75</v>
      </c>
      <c r="AB150" s="20" t="s">
        <v>75</v>
      </c>
      <c r="AC150" s="20" t="s">
        <v>75</v>
      </c>
      <c r="AD150" s="77" t="s">
        <v>75</v>
      </c>
    </row>
    <row r="151" spans="14:30" x14ac:dyDescent="0.25">
      <c r="N151" s="38">
        <v>49856</v>
      </c>
      <c r="O151" s="74" t="s">
        <v>75</v>
      </c>
      <c r="P151" s="20" t="s">
        <v>75</v>
      </c>
      <c r="Q151" s="20" t="s">
        <v>75</v>
      </c>
      <c r="R151" s="77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  <c r="W151" s="74" t="s">
        <v>75</v>
      </c>
      <c r="X151" s="20" t="s">
        <v>75</v>
      </c>
      <c r="Y151" s="20" t="s">
        <v>75</v>
      </c>
      <c r="Z151" s="77" t="s">
        <v>75</v>
      </c>
      <c r="AA151" s="74" t="s">
        <v>75</v>
      </c>
      <c r="AB151" s="20" t="s">
        <v>75</v>
      </c>
      <c r="AC151" s="20" t="s">
        <v>75</v>
      </c>
      <c r="AD151" s="77" t="s">
        <v>75</v>
      </c>
    </row>
    <row r="152" spans="14:30" x14ac:dyDescent="0.25">
      <c r="N152" s="38">
        <v>49948</v>
      </c>
      <c r="O152" s="74" t="s">
        <v>75</v>
      </c>
      <c r="P152" s="20" t="s">
        <v>75</v>
      </c>
      <c r="Q152" s="20" t="s">
        <v>75</v>
      </c>
      <c r="R152" s="77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  <c r="W152" s="74" t="s">
        <v>75</v>
      </c>
      <c r="X152" s="20" t="s">
        <v>75</v>
      </c>
      <c r="Y152" s="20" t="s">
        <v>75</v>
      </c>
      <c r="Z152" s="77" t="s">
        <v>75</v>
      </c>
      <c r="AA152" s="74" t="s">
        <v>75</v>
      </c>
      <c r="AB152" s="20" t="s">
        <v>75</v>
      </c>
      <c r="AC152" s="20" t="s">
        <v>75</v>
      </c>
      <c r="AD152" s="77" t="s">
        <v>75</v>
      </c>
    </row>
    <row r="153" spans="14:30" x14ac:dyDescent="0.25">
      <c r="N153" s="38">
        <v>50040</v>
      </c>
      <c r="O153" s="74" t="s">
        <v>75</v>
      </c>
      <c r="P153" s="20" t="s">
        <v>75</v>
      </c>
      <c r="Q153" s="20" t="s">
        <v>75</v>
      </c>
      <c r="R153" s="77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  <c r="W153" s="74" t="s">
        <v>75</v>
      </c>
      <c r="X153" s="20" t="s">
        <v>75</v>
      </c>
      <c r="Y153" s="20" t="s">
        <v>75</v>
      </c>
      <c r="Z153" s="77" t="s">
        <v>75</v>
      </c>
      <c r="AA153" s="74" t="s">
        <v>75</v>
      </c>
      <c r="AB153" s="20" t="s">
        <v>75</v>
      </c>
      <c r="AC153" s="20" t="s">
        <v>75</v>
      </c>
      <c r="AD153" s="77" t="s">
        <v>75</v>
      </c>
    </row>
    <row r="154" spans="14:30" x14ac:dyDescent="0.25">
      <c r="N154" s="38">
        <v>50130</v>
      </c>
      <c r="O154" s="74" t="s">
        <v>75</v>
      </c>
      <c r="P154" s="20" t="s">
        <v>75</v>
      </c>
      <c r="Q154" s="20" t="s">
        <v>75</v>
      </c>
      <c r="R154" s="77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  <c r="W154" s="74" t="s">
        <v>75</v>
      </c>
      <c r="X154" s="20" t="s">
        <v>75</v>
      </c>
      <c r="Y154" s="20" t="s">
        <v>75</v>
      </c>
      <c r="Z154" s="77" t="s">
        <v>75</v>
      </c>
      <c r="AA154" s="74" t="s">
        <v>75</v>
      </c>
      <c r="AB154" s="20" t="s">
        <v>75</v>
      </c>
      <c r="AC154" s="20" t="s">
        <v>75</v>
      </c>
      <c r="AD154" s="77" t="s">
        <v>75</v>
      </c>
    </row>
    <row r="155" spans="14:30" x14ac:dyDescent="0.25">
      <c r="N155" s="38">
        <v>50221</v>
      </c>
      <c r="O155" s="74" t="s">
        <v>75</v>
      </c>
      <c r="P155" s="20" t="s">
        <v>75</v>
      </c>
      <c r="Q155" s="20" t="s">
        <v>75</v>
      </c>
      <c r="R155" s="77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  <c r="W155" s="74" t="s">
        <v>75</v>
      </c>
      <c r="X155" s="20" t="s">
        <v>75</v>
      </c>
      <c r="Y155" s="20" t="s">
        <v>75</v>
      </c>
      <c r="Z155" s="77" t="s">
        <v>75</v>
      </c>
      <c r="AA155" s="74" t="s">
        <v>75</v>
      </c>
      <c r="AB155" s="20" t="s">
        <v>75</v>
      </c>
      <c r="AC155" s="20" t="s">
        <v>75</v>
      </c>
      <c r="AD155" s="77" t="s">
        <v>75</v>
      </c>
    </row>
    <row r="156" spans="14:30" x14ac:dyDescent="0.25">
      <c r="N156" s="38">
        <v>50313</v>
      </c>
      <c r="O156" s="74" t="s">
        <v>75</v>
      </c>
      <c r="P156" s="20" t="s">
        <v>75</v>
      </c>
      <c r="Q156" s="20" t="s">
        <v>75</v>
      </c>
      <c r="R156" s="77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  <c r="W156" s="74" t="s">
        <v>75</v>
      </c>
      <c r="X156" s="20" t="s">
        <v>75</v>
      </c>
      <c r="Y156" s="20" t="s">
        <v>75</v>
      </c>
      <c r="Z156" s="77" t="s">
        <v>75</v>
      </c>
      <c r="AA156" s="74" t="s">
        <v>75</v>
      </c>
      <c r="AB156" s="20" t="s">
        <v>75</v>
      </c>
      <c r="AC156" s="20" t="s">
        <v>75</v>
      </c>
      <c r="AD156" s="77" t="s">
        <v>75</v>
      </c>
    </row>
    <row r="157" spans="14:30" x14ac:dyDescent="0.25">
      <c r="N157" s="38">
        <v>50405</v>
      </c>
      <c r="O157" s="74" t="s">
        <v>75</v>
      </c>
      <c r="P157" s="20" t="s">
        <v>75</v>
      </c>
      <c r="Q157" s="20" t="s">
        <v>75</v>
      </c>
      <c r="R157" s="77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  <c r="W157" s="74" t="s">
        <v>75</v>
      </c>
      <c r="X157" s="20" t="s">
        <v>75</v>
      </c>
      <c r="Y157" s="20" t="s">
        <v>75</v>
      </c>
      <c r="Z157" s="77" t="s">
        <v>75</v>
      </c>
      <c r="AA157" s="74" t="s">
        <v>75</v>
      </c>
      <c r="AB157" s="20" t="s">
        <v>75</v>
      </c>
      <c r="AC157" s="20" t="s">
        <v>75</v>
      </c>
      <c r="AD157" s="77" t="s">
        <v>75</v>
      </c>
    </row>
    <row r="158" spans="14:30" x14ac:dyDescent="0.25">
      <c r="N158" s="38">
        <v>50495</v>
      </c>
      <c r="O158" s="74" t="s">
        <v>75</v>
      </c>
      <c r="P158" s="20" t="s">
        <v>75</v>
      </c>
      <c r="Q158" s="20" t="s">
        <v>75</v>
      </c>
      <c r="R158" s="77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  <c r="W158" s="74" t="s">
        <v>75</v>
      </c>
      <c r="X158" s="20" t="s">
        <v>75</v>
      </c>
      <c r="Y158" s="20" t="s">
        <v>75</v>
      </c>
      <c r="Z158" s="77" t="s">
        <v>75</v>
      </c>
      <c r="AA158" s="74" t="s">
        <v>75</v>
      </c>
      <c r="AB158" s="20" t="s">
        <v>75</v>
      </c>
      <c r="AC158" s="20" t="s">
        <v>75</v>
      </c>
      <c r="AD158" s="77" t="s">
        <v>75</v>
      </c>
    </row>
    <row r="159" spans="14:30" x14ac:dyDescent="0.25">
      <c r="N159" s="38">
        <v>50586</v>
      </c>
      <c r="O159" s="74" t="s">
        <v>75</v>
      </c>
      <c r="P159" s="20" t="s">
        <v>75</v>
      </c>
      <c r="Q159" s="20" t="s">
        <v>75</v>
      </c>
      <c r="R159" s="77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  <c r="W159" s="74" t="s">
        <v>75</v>
      </c>
      <c r="X159" s="20" t="s">
        <v>75</v>
      </c>
      <c r="Y159" s="20" t="s">
        <v>75</v>
      </c>
      <c r="Z159" s="77" t="s">
        <v>75</v>
      </c>
      <c r="AA159" s="74" t="s">
        <v>75</v>
      </c>
      <c r="AB159" s="20" t="s">
        <v>75</v>
      </c>
      <c r="AC159" s="20" t="s">
        <v>75</v>
      </c>
      <c r="AD159" s="77" t="s">
        <v>75</v>
      </c>
    </row>
    <row r="160" spans="14:30" x14ac:dyDescent="0.25">
      <c r="N160" s="38">
        <v>50678</v>
      </c>
      <c r="O160" s="74" t="s">
        <v>75</v>
      </c>
      <c r="P160" s="20" t="s">
        <v>75</v>
      </c>
      <c r="Q160" s="20" t="s">
        <v>75</v>
      </c>
      <c r="R160" s="77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  <c r="W160" s="74" t="s">
        <v>75</v>
      </c>
      <c r="X160" s="20" t="s">
        <v>75</v>
      </c>
      <c r="Y160" s="20" t="s">
        <v>75</v>
      </c>
      <c r="Z160" s="77" t="s">
        <v>75</v>
      </c>
      <c r="AA160" s="74" t="s">
        <v>75</v>
      </c>
      <c r="AB160" s="20" t="s">
        <v>75</v>
      </c>
      <c r="AC160" s="20" t="s">
        <v>75</v>
      </c>
      <c r="AD160" s="77" t="s">
        <v>75</v>
      </c>
    </row>
    <row r="161" spans="14:30" x14ac:dyDescent="0.25">
      <c r="N161" s="38">
        <v>50770</v>
      </c>
      <c r="O161" s="74" t="s">
        <v>75</v>
      </c>
      <c r="P161" s="20" t="s">
        <v>75</v>
      </c>
      <c r="Q161" s="20" t="s">
        <v>75</v>
      </c>
      <c r="R161" s="77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  <c r="W161" s="74" t="s">
        <v>75</v>
      </c>
      <c r="X161" s="20" t="s">
        <v>75</v>
      </c>
      <c r="Y161" s="20" t="s">
        <v>75</v>
      </c>
      <c r="Z161" s="77" t="s">
        <v>75</v>
      </c>
      <c r="AA161" s="74" t="s">
        <v>75</v>
      </c>
      <c r="AB161" s="20" t="s">
        <v>75</v>
      </c>
      <c r="AC161" s="20" t="s">
        <v>75</v>
      </c>
      <c r="AD161" s="77" t="s">
        <v>75</v>
      </c>
    </row>
    <row r="162" spans="14:30" x14ac:dyDescent="0.25">
      <c r="N162" s="38">
        <v>50860</v>
      </c>
      <c r="O162" s="74" t="s">
        <v>75</v>
      </c>
      <c r="P162" s="20" t="s">
        <v>75</v>
      </c>
      <c r="Q162" s="20" t="s">
        <v>75</v>
      </c>
      <c r="R162" s="77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  <c r="W162" s="74" t="s">
        <v>75</v>
      </c>
      <c r="X162" s="20" t="s">
        <v>75</v>
      </c>
      <c r="Y162" s="20" t="s">
        <v>75</v>
      </c>
      <c r="Z162" s="77" t="s">
        <v>75</v>
      </c>
      <c r="AA162" s="74" t="s">
        <v>75</v>
      </c>
      <c r="AB162" s="20" t="s">
        <v>75</v>
      </c>
      <c r="AC162" s="20" t="s">
        <v>75</v>
      </c>
      <c r="AD162" s="77" t="s">
        <v>75</v>
      </c>
    </row>
    <row r="163" spans="14:30" x14ac:dyDescent="0.25">
      <c r="N163" s="38">
        <v>50951</v>
      </c>
      <c r="O163" s="74" t="s">
        <v>75</v>
      </c>
      <c r="P163" s="20" t="s">
        <v>75</v>
      </c>
      <c r="Q163" s="20" t="s">
        <v>75</v>
      </c>
      <c r="R163" s="77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  <c r="W163" s="74" t="s">
        <v>75</v>
      </c>
      <c r="X163" s="20" t="s">
        <v>75</v>
      </c>
      <c r="Y163" s="20" t="s">
        <v>75</v>
      </c>
      <c r="Z163" s="77" t="s">
        <v>75</v>
      </c>
      <c r="AA163" s="74" t="s">
        <v>75</v>
      </c>
      <c r="AB163" s="20" t="s">
        <v>75</v>
      </c>
      <c r="AC163" s="20" t="s">
        <v>75</v>
      </c>
      <c r="AD163" s="77" t="s">
        <v>75</v>
      </c>
    </row>
    <row r="164" spans="14:30" x14ac:dyDescent="0.25">
      <c r="N164" s="38">
        <v>51043</v>
      </c>
      <c r="O164" s="74" t="s">
        <v>75</v>
      </c>
      <c r="P164" s="20" t="s">
        <v>75</v>
      </c>
      <c r="Q164" s="20" t="s">
        <v>75</v>
      </c>
      <c r="R164" s="77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  <c r="W164" s="74" t="s">
        <v>75</v>
      </c>
      <c r="X164" s="20" t="s">
        <v>75</v>
      </c>
      <c r="Y164" s="20" t="s">
        <v>75</v>
      </c>
      <c r="Z164" s="77" t="s">
        <v>75</v>
      </c>
      <c r="AA164" s="74" t="s">
        <v>75</v>
      </c>
      <c r="AB164" s="20" t="s">
        <v>75</v>
      </c>
      <c r="AC164" s="20" t="s">
        <v>75</v>
      </c>
      <c r="AD164" s="77" t="s">
        <v>75</v>
      </c>
    </row>
    <row r="165" spans="14:30" x14ac:dyDescent="0.25">
      <c r="N165" s="38">
        <v>51135</v>
      </c>
      <c r="O165" s="74" t="s">
        <v>75</v>
      </c>
      <c r="P165" s="20" t="s">
        <v>75</v>
      </c>
      <c r="Q165" s="20" t="s">
        <v>75</v>
      </c>
      <c r="R165" s="77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  <c r="W165" s="74" t="s">
        <v>75</v>
      </c>
      <c r="X165" s="20" t="s">
        <v>75</v>
      </c>
      <c r="Y165" s="20" t="s">
        <v>75</v>
      </c>
      <c r="Z165" s="77" t="s">
        <v>75</v>
      </c>
      <c r="AA165" s="74" t="s">
        <v>75</v>
      </c>
      <c r="AB165" s="20" t="s">
        <v>75</v>
      </c>
      <c r="AC165" s="20" t="s">
        <v>75</v>
      </c>
      <c r="AD165" s="77" t="s">
        <v>75</v>
      </c>
    </row>
    <row r="166" spans="14:30" x14ac:dyDescent="0.25">
      <c r="N166" s="38">
        <v>51226</v>
      </c>
      <c r="O166" s="74" t="s">
        <v>75</v>
      </c>
      <c r="P166" s="20" t="s">
        <v>75</v>
      </c>
      <c r="Q166" s="20" t="s">
        <v>75</v>
      </c>
      <c r="R166" s="77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  <c r="W166" s="74" t="s">
        <v>75</v>
      </c>
      <c r="X166" s="20" t="s">
        <v>75</v>
      </c>
      <c r="Y166" s="20" t="s">
        <v>75</v>
      </c>
      <c r="Z166" s="77" t="s">
        <v>75</v>
      </c>
      <c r="AA166" s="74" t="s">
        <v>75</v>
      </c>
      <c r="AB166" s="20" t="s">
        <v>75</v>
      </c>
      <c r="AC166" s="20" t="s">
        <v>75</v>
      </c>
      <c r="AD166" s="77" t="s">
        <v>75</v>
      </c>
    </row>
    <row r="167" spans="14:30" x14ac:dyDescent="0.25">
      <c r="N167" s="38">
        <v>51317</v>
      </c>
      <c r="O167" s="74" t="s">
        <v>75</v>
      </c>
      <c r="P167" s="20" t="s">
        <v>75</v>
      </c>
      <c r="Q167" s="20" t="s">
        <v>75</v>
      </c>
      <c r="R167" s="77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  <c r="W167" s="74" t="s">
        <v>75</v>
      </c>
      <c r="X167" s="20" t="s">
        <v>75</v>
      </c>
      <c r="Y167" s="20" t="s">
        <v>75</v>
      </c>
      <c r="Z167" s="77" t="s">
        <v>75</v>
      </c>
      <c r="AA167" s="74" t="s">
        <v>75</v>
      </c>
      <c r="AB167" s="20" t="s">
        <v>75</v>
      </c>
      <c r="AC167" s="20" t="s">
        <v>75</v>
      </c>
      <c r="AD167" s="77" t="s">
        <v>75</v>
      </c>
    </row>
    <row r="168" spans="14:30" x14ac:dyDescent="0.25">
      <c r="N168" s="38">
        <v>51409</v>
      </c>
      <c r="O168" s="74" t="s">
        <v>75</v>
      </c>
      <c r="P168" s="20" t="s">
        <v>75</v>
      </c>
      <c r="Q168" s="20" t="s">
        <v>75</v>
      </c>
      <c r="R168" s="77" t="s">
        <v>75</v>
      </c>
      <c r="S168" s="74" t="s">
        <v>75</v>
      </c>
      <c r="T168" s="20" t="s">
        <v>75</v>
      </c>
      <c r="U168" s="20" t="s">
        <v>75</v>
      </c>
      <c r="V168" s="77" t="s">
        <v>75</v>
      </c>
      <c r="W168" s="74" t="s">
        <v>75</v>
      </c>
      <c r="X168" s="20" t="s">
        <v>75</v>
      </c>
      <c r="Y168" s="20" t="s">
        <v>75</v>
      </c>
      <c r="Z168" s="77" t="s">
        <v>75</v>
      </c>
      <c r="AA168" s="74" t="s">
        <v>75</v>
      </c>
      <c r="AB168" s="20" t="s">
        <v>75</v>
      </c>
      <c r="AC168" s="20" t="s">
        <v>75</v>
      </c>
      <c r="AD168" s="77" t="s">
        <v>75</v>
      </c>
    </row>
    <row r="169" spans="14:30" x14ac:dyDescent="0.25">
      <c r="N169" s="38">
        <v>51501</v>
      </c>
      <c r="O169" s="74" t="s">
        <v>75</v>
      </c>
      <c r="P169" s="20" t="s">
        <v>75</v>
      </c>
      <c r="Q169" s="20" t="s">
        <v>75</v>
      </c>
      <c r="R169" s="77" t="s">
        <v>75</v>
      </c>
      <c r="S169" s="74" t="s">
        <v>75</v>
      </c>
      <c r="T169" s="20" t="s">
        <v>75</v>
      </c>
      <c r="U169" s="20" t="s">
        <v>75</v>
      </c>
      <c r="V169" s="77" t="s">
        <v>75</v>
      </c>
      <c r="W169" s="74" t="s">
        <v>75</v>
      </c>
      <c r="X169" s="20" t="s">
        <v>75</v>
      </c>
      <c r="Y169" s="20" t="s">
        <v>75</v>
      </c>
      <c r="Z169" s="77" t="s">
        <v>75</v>
      </c>
      <c r="AA169" s="74" t="s">
        <v>75</v>
      </c>
      <c r="AB169" s="20" t="s">
        <v>75</v>
      </c>
      <c r="AC169" s="20" t="s">
        <v>75</v>
      </c>
      <c r="AD169" s="77" t="s">
        <v>75</v>
      </c>
    </row>
    <row r="170" spans="14:30" x14ac:dyDescent="0.25">
      <c r="N170" s="38">
        <v>51591</v>
      </c>
      <c r="O170" s="74" t="s">
        <v>75</v>
      </c>
      <c r="P170" s="20" t="s">
        <v>75</v>
      </c>
      <c r="Q170" s="20" t="s">
        <v>75</v>
      </c>
      <c r="R170" s="77" t="s">
        <v>75</v>
      </c>
      <c r="S170" s="74" t="s">
        <v>75</v>
      </c>
      <c r="T170" s="20" t="s">
        <v>75</v>
      </c>
      <c r="U170" s="20" t="s">
        <v>75</v>
      </c>
      <c r="V170" s="77" t="s">
        <v>75</v>
      </c>
      <c r="W170" s="74" t="s">
        <v>75</v>
      </c>
      <c r="X170" s="20" t="s">
        <v>75</v>
      </c>
      <c r="Y170" s="20" t="s">
        <v>75</v>
      </c>
      <c r="Z170" s="77" t="s">
        <v>75</v>
      </c>
      <c r="AA170" s="74" t="s">
        <v>75</v>
      </c>
      <c r="AB170" s="20" t="s">
        <v>75</v>
      </c>
      <c r="AC170" s="20" t="s">
        <v>75</v>
      </c>
      <c r="AD170" s="77" t="s">
        <v>75</v>
      </c>
    </row>
    <row r="171" spans="14:30" x14ac:dyDescent="0.25">
      <c r="N171" s="38">
        <v>51682</v>
      </c>
      <c r="O171" s="74" t="s">
        <v>75</v>
      </c>
      <c r="P171" s="20" t="s">
        <v>75</v>
      </c>
      <c r="Q171" s="20" t="s">
        <v>75</v>
      </c>
      <c r="R171" s="77" t="s">
        <v>75</v>
      </c>
      <c r="S171" s="74" t="s">
        <v>75</v>
      </c>
      <c r="T171" s="20" t="s">
        <v>75</v>
      </c>
      <c r="U171" s="20" t="s">
        <v>75</v>
      </c>
      <c r="V171" s="77" t="s">
        <v>75</v>
      </c>
      <c r="W171" s="74" t="s">
        <v>75</v>
      </c>
      <c r="X171" s="20" t="s">
        <v>75</v>
      </c>
      <c r="Y171" s="20" t="s">
        <v>75</v>
      </c>
      <c r="Z171" s="77" t="s">
        <v>75</v>
      </c>
      <c r="AA171" s="74" t="s">
        <v>75</v>
      </c>
      <c r="AB171" s="20" t="s">
        <v>75</v>
      </c>
      <c r="AC171" s="20" t="s">
        <v>75</v>
      </c>
      <c r="AD171" s="77" t="s">
        <v>75</v>
      </c>
    </row>
    <row r="172" spans="14:30" x14ac:dyDescent="0.25">
      <c r="N172" s="38">
        <v>51774</v>
      </c>
      <c r="O172" s="74" t="s">
        <v>75</v>
      </c>
      <c r="P172" s="20" t="s">
        <v>75</v>
      </c>
      <c r="Q172" s="20" t="s">
        <v>75</v>
      </c>
      <c r="R172" s="77" t="s">
        <v>75</v>
      </c>
      <c r="S172" s="74" t="s">
        <v>75</v>
      </c>
      <c r="T172" s="20" t="s">
        <v>75</v>
      </c>
      <c r="U172" s="20" t="s">
        <v>75</v>
      </c>
      <c r="V172" s="77" t="s">
        <v>75</v>
      </c>
      <c r="W172" s="74" t="s">
        <v>75</v>
      </c>
      <c r="X172" s="20" t="s">
        <v>75</v>
      </c>
      <c r="Y172" s="20" t="s">
        <v>75</v>
      </c>
      <c r="Z172" s="77" t="s">
        <v>75</v>
      </c>
      <c r="AA172" s="74" t="s">
        <v>75</v>
      </c>
      <c r="AB172" s="20" t="s">
        <v>75</v>
      </c>
      <c r="AC172" s="20" t="s">
        <v>75</v>
      </c>
      <c r="AD172" s="77" t="s">
        <v>75</v>
      </c>
    </row>
    <row r="173" spans="14:30" x14ac:dyDescent="0.25">
      <c r="N173" s="38">
        <v>51866</v>
      </c>
      <c r="O173" s="74" t="s">
        <v>75</v>
      </c>
      <c r="P173" s="20" t="s">
        <v>75</v>
      </c>
      <c r="Q173" s="20" t="s">
        <v>75</v>
      </c>
      <c r="R173" s="77" t="s">
        <v>75</v>
      </c>
      <c r="S173" s="74" t="s">
        <v>75</v>
      </c>
      <c r="T173" s="20" t="s">
        <v>75</v>
      </c>
      <c r="U173" s="20" t="s">
        <v>75</v>
      </c>
      <c r="V173" s="77" t="s">
        <v>75</v>
      </c>
      <c r="W173" s="74" t="s">
        <v>75</v>
      </c>
      <c r="X173" s="20" t="s">
        <v>75</v>
      </c>
      <c r="Y173" s="20" t="s">
        <v>75</v>
      </c>
      <c r="Z173" s="77" t="s">
        <v>75</v>
      </c>
      <c r="AA173" s="74" t="s">
        <v>75</v>
      </c>
      <c r="AB173" s="20" t="s">
        <v>75</v>
      </c>
      <c r="AC173" s="20" t="s">
        <v>75</v>
      </c>
      <c r="AD173" s="77" t="s">
        <v>75</v>
      </c>
    </row>
    <row r="174" spans="14:30" x14ac:dyDescent="0.25">
      <c r="N174" s="38">
        <v>51956</v>
      </c>
      <c r="O174" s="74" t="s">
        <v>75</v>
      </c>
      <c r="P174" s="20" t="s">
        <v>75</v>
      </c>
      <c r="Q174" s="20" t="s">
        <v>75</v>
      </c>
      <c r="R174" s="77" t="s">
        <v>75</v>
      </c>
      <c r="S174" s="74" t="s">
        <v>75</v>
      </c>
      <c r="T174" s="20" t="s">
        <v>75</v>
      </c>
      <c r="U174" s="20" t="s">
        <v>75</v>
      </c>
      <c r="V174" s="77" t="s">
        <v>75</v>
      </c>
      <c r="W174" s="74" t="s">
        <v>75</v>
      </c>
      <c r="X174" s="20" t="s">
        <v>75</v>
      </c>
      <c r="Y174" s="20" t="s">
        <v>75</v>
      </c>
      <c r="Z174" s="77" t="s">
        <v>75</v>
      </c>
      <c r="AA174" s="74" t="s">
        <v>75</v>
      </c>
      <c r="AB174" s="20" t="s">
        <v>75</v>
      </c>
      <c r="AC174" s="20" t="s">
        <v>75</v>
      </c>
      <c r="AD174" s="77" t="s">
        <v>75</v>
      </c>
    </row>
    <row r="175" spans="14:30" x14ac:dyDescent="0.25">
      <c r="N175" s="38">
        <v>52047</v>
      </c>
      <c r="O175" s="74" t="s">
        <v>75</v>
      </c>
      <c r="P175" s="20" t="s">
        <v>75</v>
      </c>
      <c r="Q175" s="20" t="s">
        <v>75</v>
      </c>
      <c r="R175" s="77" t="s">
        <v>75</v>
      </c>
      <c r="S175" s="74" t="s">
        <v>75</v>
      </c>
      <c r="T175" s="20" t="s">
        <v>75</v>
      </c>
      <c r="U175" s="20" t="s">
        <v>75</v>
      </c>
      <c r="V175" s="77" t="s">
        <v>75</v>
      </c>
      <c r="W175" s="74" t="s">
        <v>75</v>
      </c>
      <c r="X175" s="20" t="s">
        <v>75</v>
      </c>
      <c r="Y175" s="20" t="s">
        <v>75</v>
      </c>
      <c r="Z175" s="77" t="s">
        <v>75</v>
      </c>
      <c r="AA175" s="74" t="s">
        <v>75</v>
      </c>
      <c r="AB175" s="20" t="s">
        <v>75</v>
      </c>
      <c r="AC175" s="20" t="s">
        <v>75</v>
      </c>
      <c r="AD175" s="77" t="s">
        <v>75</v>
      </c>
    </row>
    <row r="176" spans="14:30" x14ac:dyDescent="0.25">
      <c r="N176" s="38">
        <v>52139</v>
      </c>
      <c r="O176" s="74" t="s">
        <v>75</v>
      </c>
      <c r="P176" s="20" t="s">
        <v>75</v>
      </c>
      <c r="Q176" s="20" t="s">
        <v>75</v>
      </c>
      <c r="R176" s="77" t="s">
        <v>75</v>
      </c>
      <c r="S176" s="74" t="s">
        <v>75</v>
      </c>
      <c r="T176" s="20" t="s">
        <v>75</v>
      </c>
      <c r="U176" s="20" t="s">
        <v>75</v>
      </c>
      <c r="V176" s="77" t="s">
        <v>75</v>
      </c>
      <c r="W176" s="74" t="s">
        <v>75</v>
      </c>
      <c r="X176" s="20" t="s">
        <v>75</v>
      </c>
      <c r="Y176" s="20" t="s">
        <v>75</v>
      </c>
      <c r="Z176" s="77" t="s">
        <v>75</v>
      </c>
      <c r="AA176" s="74" t="s">
        <v>75</v>
      </c>
      <c r="AB176" s="20" t="s">
        <v>75</v>
      </c>
      <c r="AC176" s="20" t="s">
        <v>75</v>
      </c>
      <c r="AD176" s="77" t="s">
        <v>75</v>
      </c>
    </row>
    <row r="177" spans="14:30" x14ac:dyDescent="0.25">
      <c r="N177" s="38">
        <v>52231</v>
      </c>
      <c r="O177" s="74" t="s">
        <v>75</v>
      </c>
      <c r="P177" s="20" t="s">
        <v>75</v>
      </c>
      <c r="Q177" s="20" t="s">
        <v>75</v>
      </c>
      <c r="R177" s="77" t="s">
        <v>75</v>
      </c>
      <c r="S177" s="74" t="s">
        <v>75</v>
      </c>
      <c r="T177" s="20" t="s">
        <v>75</v>
      </c>
      <c r="U177" s="20" t="s">
        <v>75</v>
      </c>
      <c r="V177" s="77" t="s">
        <v>75</v>
      </c>
      <c r="W177" s="74" t="s">
        <v>75</v>
      </c>
      <c r="X177" s="20" t="s">
        <v>75</v>
      </c>
      <c r="Y177" s="20" t="s">
        <v>75</v>
      </c>
      <c r="Z177" s="77" t="s">
        <v>75</v>
      </c>
      <c r="AA177" s="74" t="s">
        <v>75</v>
      </c>
      <c r="AB177" s="20" t="s">
        <v>75</v>
      </c>
      <c r="AC177" s="20" t="s">
        <v>75</v>
      </c>
      <c r="AD177" s="77" t="s">
        <v>75</v>
      </c>
    </row>
    <row r="178" spans="14:30" x14ac:dyDescent="0.25">
      <c r="N178" s="38">
        <v>52321</v>
      </c>
      <c r="O178" s="74" t="s">
        <v>75</v>
      </c>
      <c r="P178" s="20" t="s">
        <v>75</v>
      </c>
      <c r="Q178" s="20" t="s">
        <v>75</v>
      </c>
      <c r="R178" s="77" t="s">
        <v>75</v>
      </c>
      <c r="S178" s="74" t="s">
        <v>75</v>
      </c>
      <c r="T178" s="20" t="s">
        <v>75</v>
      </c>
      <c r="U178" s="20" t="s">
        <v>75</v>
      </c>
      <c r="V178" s="77" t="s">
        <v>75</v>
      </c>
      <c r="W178" s="74" t="s">
        <v>75</v>
      </c>
      <c r="X178" s="20" t="s">
        <v>75</v>
      </c>
      <c r="Y178" s="20" t="s">
        <v>75</v>
      </c>
      <c r="Z178" s="77" t="s">
        <v>75</v>
      </c>
      <c r="AA178" s="74" t="s">
        <v>75</v>
      </c>
      <c r="AB178" s="20" t="s">
        <v>75</v>
      </c>
      <c r="AC178" s="20" t="s">
        <v>75</v>
      </c>
      <c r="AD178" s="77" t="s">
        <v>75</v>
      </c>
    </row>
    <row r="179" spans="14:30" x14ac:dyDescent="0.25">
      <c r="N179" s="38">
        <v>52412</v>
      </c>
      <c r="O179" s="74" t="s">
        <v>75</v>
      </c>
      <c r="P179" s="20" t="s">
        <v>75</v>
      </c>
      <c r="Q179" s="20" t="s">
        <v>75</v>
      </c>
      <c r="R179" s="77" t="s">
        <v>75</v>
      </c>
      <c r="S179" s="74" t="s">
        <v>75</v>
      </c>
      <c r="T179" s="20" t="s">
        <v>75</v>
      </c>
      <c r="U179" s="20" t="s">
        <v>75</v>
      </c>
      <c r="V179" s="77" t="s">
        <v>75</v>
      </c>
      <c r="W179" s="74" t="s">
        <v>75</v>
      </c>
      <c r="X179" s="20" t="s">
        <v>75</v>
      </c>
      <c r="Y179" s="20" t="s">
        <v>75</v>
      </c>
      <c r="Z179" s="77" t="s">
        <v>75</v>
      </c>
      <c r="AA179" s="74" t="s">
        <v>75</v>
      </c>
      <c r="AB179" s="20" t="s">
        <v>75</v>
      </c>
      <c r="AC179" s="20" t="s">
        <v>75</v>
      </c>
      <c r="AD179" s="77" t="s">
        <v>75</v>
      </c>
    </row>
    <row r="180" spans="14:30" x14ac:dyDescent="0.25">
      <c r="N180" s="38">
        <v>52504</v>
      </c>
      <c r="O180" s="74" t="s">
        <v>75</v>
      </c>
      <c r="P180" s="20" t="s">
        <v>75</v>
      </c>
      <c r="Q180" s="20" t="s">
        <v>75</v>
      </c>
      <c r="R180" s="77" t="s">
        <v>75</v>
      </c>
      <c r="S180" s="74" t="s">
        <v>75</v>
      </c>
      <c r="T180" s="20" t="s">
        <v>75</v>
      </c>
      <c r="U180" s="20" t="s">
        <v>75</v>
      </c>
      <c r="V180" s="77" t="s">
        <v>75</v>
      </c>
      <c r="W180" s="74" t="s">
        <v>75</v>
      </c>
      <c r="X180" s="20" t="s">
        <v>75</v>
      </c>
      <c r="Y180" s="20" t="s">
        <v>75</v>
      </c>
      <c r="Z180" s="77" t="s">
        <v>75</v>
      </c>
      <c r="AA180" s="74" t="s">
        <v>75</v>
      </c>
      <c r="AB180" s="20" t="s">
        <v>75</v>
      </c>
      <c r="AC180" s="20" t="s">
        <v>75</v>
      </c>
      <c r="AD180" s="77" t="s">
        <v>75</v>
      </c>
    </row>
    <row r="181" spans="14:30" x14ac:dyDescent="0.25">
      <c r="N181" s="38">
        <v>52596</v>
      </c>
      <c r="O181" s="74" t="s">
        <v>75</v>
      </c>
      <c r="P181" s="20" t="s">
        <v>75</v>
      </c>
      <c r="Q181" s="20" t="s">
        <v>75</v>
      </c>
      <c r="R181" s="77" t="s">
        <v>75</v>
      </c>
      <c r="S181" s="74" t="s">
        <v>75</v>
      </c>
      <c r="T181" s="20" t="s">
        <v>75</v>
      </c>
      <c r="U181" s="20" t="s">
        <v>75</v>
      </c>
      <c r="V181" s="77" t="s">
        <v>75</v>
      </c>
      <c r="W181" s="74" t="s">
        <v>75</v>
      </c>
      <c r="X181" s="20" t="s">
        <v>75</v>
      </c>
      <c r="Y181" s="20" t="s">
        <v>75</v>
      </c>
      <c r="Z181" s="77" t="s">
        <v>75</v>
      </c>
      <c r="AA181" s="74" t="s">
        <v>75</v>
      </c>
      <c r="AB181" s="20" t="s">
        <v>75</v>
      </c>
      <c r="AC181" s="20" t="s">
        <v>75</v>
      </c>
      <c r="AD181" s="77" t="s">
        <v>75</v>
      </c>
    </row>
    <row r="182" spans="14:30" x14ac:dyDescent="0.25">
      <c r="N182" s="38">
        <v>52687</v>
      </c>
      <c r="O182" s="74" t="s">
        <v>75</v>
      </c>
      <c r="P182" s="20" t="s">
        <v>75</v>
      </c>
      <c r="Q182" s="20" t="s">
        <v>75</v>
      </c>
      <c r="R182" s="77" t="s">
        <v>75</v>
      </c>
      <c r="S182" s="74" t="s">
        <v>75</v>
      </c>
      <c r="T182" s="20" t="s">
        <v>75</v>
      </c>
      <c r="U182" s="20" t="s">
        <v>75</v>
      </c>
      <c r="V182" s="77" t="s">
        <v>75</v>
      </c>
      <c r="W182" s="74" t="s">
        <v>75</v>
      </c>
      <c r="X182" s="20" t="s">
        <v>75</v>
      </c>
      <c r="Y182" s="20" t="s">
        <v>75</v>
      </c>
      <c r="Z182" s="77" t="s">
        <v>75</v>
      </c>
      <c r="AA182" s="74" t="s">
        <v>75</v>
      </c>
      <c r="AB182" s="20" t="s">
        <v>75</v>
      </c>
      <c r="AC182" s="20" t="s">
        <v>75</v>
      </c>
      <c r="AD182" s="77" t="s">
        <v>75</v>
      </c>
    </row>
    <row r="183" spans="14:30" x14ac:dyDescent="0.25">
      <c r="N183" s="38">
        <v>52778</v>
      </c>
      <c r="O183" s="74" t="s">
        <v>75</v>
      </c>
      <c r="P183" s="20" t="s">
        <v>75</v>
      </c>
      <c r="Q183" s="20" t="s">
        <v>75</v>
      </c>
      <c r="R183" s="77" t="s">
        <v>75</v>
      </c>
      <c r="S183" s="74" t="s">
        <v>75</v>
      </c>
      <c r="T183" s="20" t="s">
        <v>75</v>
      </c>
      <c r="U183" s="20" t="s">
        <v>75</v>
      </c>
      <c r="V183" s="77" t="s">
        <v>75</v>
      </c>
      <c r="W183" s="74" t="s">
        <v>75</v>
      </c>
      <c r="X183" s="20" t="s">
        <v>75</v>
      </c>
      <c r="Y183" s="20" t="s">
        <v>75</v>
      </c>
      <c r="Z183" s="77" t="s">
        <v>75</v>
      </c>
      <c r="AA183" s="74" t="s">
        <v>75</v>
      </c>
      <c r="AB183" s="20" t="s">
        <v>75</v>
      </c>
      <c r="AC183" s="20" t="s">
        <v>75</v>
      </c>
      <c r="AD183" s="77" t="s">
        <v>75</v>
      </c>
    </row>
    <row r="184" spans="14:30" x14ac:dyDescent="0.25">
      <c r="N184" s="38">
        <v>52870</v>
      </c>
      <c r="O184" s="74" t="s">
        <v>75</v>
      </c>
      <c r="P184" s="20" t="s">
        <v>75</v>
      </c>
      <c r="Q184" s="20" t="s">
        <v>75</v>
      </c>
      <c r="R184" s="77" t="s">
        <v>75</v>
      </c>
      <c r="S184" s="74" t="s">
        <v>75</v>
      </c>
      <c r="T184" s="20" t="s">
        <v>75</v>
      </c>
      <c r="U184" s="20" t="s">
        <v>75</v>
      </c>
      <c r="V184" s="77" t="s">
        <v>75</v>
      </c>
      <c r="W184" s="74" t="s">
        <v>75</v>
      </c>
      <c r="X184" s="20" t="s">
        <v>75</v>
      </c>
      <c r="Y184" s="20" t="s">
        <v>75</v>
      </c>
      <c r="Z184" s="77" t="s">
        <v>75</v>
      </c>
      <c r="AA184" s="74" t="s">
        <v>75</v>
      </c>
      <c r="AB184" s="20" t="s">
        <v>75</v>
      </c>
      <c r="AC184" s="20" t="s">
        <v>75</v>
      </c>
      <c r="AD184" s="77" t="s">
        <v>75</v>
      </c>
    </row>
    <row r="185" spans="14:30" x14ac:dyDescent="0.25">
      <c r="N185" s="38">
        <v>52962</v>
      </c>
      <c r="O185" s="74" t="s">
        <v>75</v>
      </c>
      <c r="P185" s="20" t="s">
        <v>75</v>
      </c>
      <c r="Q185" s="20" t="s">
        <v>75</v>
      </c>
      <c r="R185" s="77" t="s">
        <v>75</v>
      </c>
      <c r="S185" s="74" t="s">
        <v>75</v>
      </c>
      <c r="T185" s="20" t="s">
        <v>75</v>
      </c>
      <c r="U185" s="20" t="s">
        <v>75</v>
      </c>
      <c r="V185" s="77" t="s">
        <v>75</v>
      </c>
      <c r="W185" s="74" t="s">
        <v>75</v>
      </c>
      <c r="X185" s="20" t="s">
        <v>75</v>
      </c>
      <c r="Y185" s="20" t="s">
        <v>75</v>
      </c>
      <c r="Z185" s="77" t="s">
        <v>75</v>
      </c>
      <c r="AA185" s="74" t="s">
        <v>75</v>
      </c>
      <c r="AB185" s="20" t="s">
        <v>75</v>
      </c>
      <c r="AC185" s="20" t="s">
        <v>75</v>
      </c>
      <c r="AD185" s="77" t="s">
        <v>75</v>
      </c>
    </row>
    <row r="186" spans="14:30" x14ac:dyDescent="0.25">
      <c r="N186" s="38">
        <v>53052</v>
      </c>
      <c r="O186" s="74" t="s">
        <v>75</v>
      </c>
      <c r="P186" s="20" t="s">
        <v>75</v>
      </c>
      <c r="Q186" s="20" t="s">
        <v>75</v>
      </c>
      <c r="R186" s="77" t="s">
        <v>75</v>
      </c>
      <c r="S186" s="74" t="s">
        <v>75</v>
      </c>
      <c r="T186" s="20" t="s">
        <v>75</v>
      </c>
      <c r="U186" s="20" t="s">
        <v>75</v>
      </c>
      <c r="V186" s="77" t="s">
        <v>75</v>
      </c>
      <c r="W186" s="74" t="s">
        <v>75</v>
      </c>
      <c r="X186" s="20" t="s">
        <v>75</v>
      </c>
      <c r="Y186" s="20" t="s">
        <v>75</v>
      </c>
      <c r="Z186" s="77" t="s">
        <v>75</v>
      </c>
      <c r="AA186" s="74" t="s">
        <v>75</v>
      </c>
      <c r="AB186" s="20" t="s">
        <v>75</v>
      </c>
      <c r="AC186" s="20" t="s">
        <v>75</v>
      </c>
      <c r="AD186" s="77" t="s">
        <v>75</v>
      </c>
    </row>
    <row r="187" spans="14:30" x14ac:dyDescent="0.25">
      <c r="N187" s="38">
        <v>53143</v>
      </c>
      <c r="O187" s="74" t="s">
        <v>75</v>
      </c>
      <c r="P187" s="20" t="s">
        <v>75</v>
      </c>
      <c r="Q187" s="20" t="s">
        <v>75</v>
      </c>
      <c r="R187" s="77" t="s">
        <v>75</v>
      </c>
      <c r="S187" s="74" t="s">
        <v>75</v>
      </c>
      <c r="T187" s="20" t="s">
        <v>75</v>
      </c>
      <c r="U187" s="20" t="s">
        <v>75</v>
      </c>
      <c r="V187" s="77" t="s">
        <v>75</v>
      </c>
      <c r="W187" s="74" t="s">
        <v>75</v>
      </c>
      <c r="X187" s="20" t="s">
        <v>75</v>
      </c>
      <c r="Y187" s="20" t="s">
        <v>75</v>
      </c>
      <c r="Z187" s="77" t="s">
        <v>75</v>
      </c>
      <c r="AA187" s="74" t="s">
        <v>75</v>
      </c>
      <c r="AB187" s="20" t="s">
        <v>75</v>
      </c>
      <c r="AC187" s="20" t="s">
        <v>75</v>
      </c>
      <c r="AD187" s="77" t="s">
        <v>75</v>
      </c>
    </row>
    <row r="188" spans="14:30" x14ac:dyDescent="0.25">
      <c r="N188" s="38">
        <v>53235</v>
      </c>
      <c r="O188" s="74" t="s">
        <v>75</v>
      </c>
      <c r="P188" s="20" t="s">
        <v>75</v>
      </c>
      <c r="Q188" s="20" t="s">
        <v>75</v>
      </c>
      <c r="R188" s="77" t="s">
        <v>75</v>
      </c>
      <c r="S188" s="74" t="s">
        <v>75</v>
      </c>
      <c r="T188" s="20" t="s">
        <v>75</v>
      </c>
      <c r="U188" s="20" t="s">
        <v>75</v>
      </c>
      <c r="V188" s="77" t="s">
        <v>75</v>
      </c>
      <c r="W188" s="74" t="s">
        <v>75</v>
      </c>
      <c r="X188" s="20" t="s">
        <v>75</v>
      </c>
      <c r="Y188" s="20" t="s">
        <v>75</v>
      </c>
      <c r="Z188" s="77" t="s">
        <v>75</v>
      </c>
      <c r="AA188" s="74" t="s">
        <v>75</v>
      </c>
      <c r="AB188" s="20" t="s">
        <v>75</v>
      </c>
      <c r="AC188" s="20" t="s">
        <v>75</v>
      </c>
      <c r="AD188" s="77" t="s">
        <v>75</v>
      </c>
    </row>
    <row r="189" spans="14:30" x14ac:dyDescent="0.25">
      <c r="N189" s="38">
        <v>53327</v>
      </c>
      <c r="O189" s="74" t="s">
        <v>75</v>
      </c>
      <c r="P189" s="20" t="s">
        <v>75</v>
      </c>
      <c r="Q189" s="20" t="s">
        <v>75</v>
      </c>
      <c r="R189" s="77" t="s">
        <v>75</v>
      </c>
      <c r="S189" s="74" t="s">
        <v>75</v>
      </c>
      <c r="T189" s="20" t="s">
        <v>75</v>
      </c>
      <c r="U189" s="20" t="s">
        <v>75</v>
      </c>
      <c r="V189" s="77" t="s">
        <v>75</v>
      </c>
      <c r="W189" s="74" t="s">
        <v>75</v>
      </c>
      <c r="X189" s="20" t="s">
        <v>75</v>
      </c>
      <c r="Y189" s="20" t="s">
        <v>75</v>
      </c>
      <c r="Z189" s="77" t="s">
        <v>75</v>
      </c>
      <c r="AA189" s="74" t="s">
        <v>75</v>
      </c>
      <c r="AB189" s="20" t="s">
        <v>75</v>
      </c>
      <c r="AC189" s="20" t="s">
        <v>75</v>
      </c>
      <c r="AD189" s="77" t="s">
        <v>75</v>
      </c>
    </row>
    <row r="190" spans="14:30" x14ac:dyDescent="0.25">
      <c r="N190" s="38">
        <v>53417</v>
      </c>
      <c r="O190" s="74" t="s">
        <v>75</v>
      </c>
      <c r="P190" s="20" t="s">
        <v>75</v>
      </c>
      <c r="Q190" s="20" t="s">
        <v>75</v>
      </c>
      <c r="R190" s="77" t="s">
        <v>75</v>
      </c>
      <c r="S190" s="74" t="s">
        <v>75</v>
      </c>
      <c r="T190" s="20" t="s">
        <v>75</v>
      </c>
      <c r="U190" s="20" t="s">
        <v>75</v>
      </c>
      <c r="V190" s="77" t="s">
        <v>75</v>
      </c>
      <c r="W190" s="74" t="s">
        <v>75</v>
      </c>
      <c r="X190" s="20" t="s">
        <v>75</v>
      </c>
      <c r="Y190" s="20" t="s">
        <v>75</v>
      </c>
      <c r="Z190" s="77" t="s">
        <v>75</v>
      </c>
      <c r="AA190" s="74" t="s">
        <v>75</v>
      </c>
      <c r="AB190" s="20" t="s">
        <v>75</v>
      </c>
      <c r="AC190" s="20" t="s">
        <v>75</v>
      </c>
      <c r="AD190" s="77" t="s">
        <v>75</v>
      </c>
    </row>
    <row r="191" spans="14:30" x14ac:dyDescent="0.25">
      <c r="N191" s="38">
        <v>53508</v>
      </c>
      <c r="O191" s="74" t="s">
        <v>75</v>
      </c>
      <c r="P191" s="20" t="s">
        <v>75</v>
      </c>
      <c r="Q191" s="20" t="s">
        <v>75</v>
      </c>
      <c r="R191" s="77" t="s">
        <v>75</v>
      </c>
      <c r="S191" s="74" t="s">
        <v>75</v>
      </c>
      <c r="T191" s="20" t="s">
        <v>75</v>
      </c>
      <c r="U191" s="20" t="s">
        <v>75</v>
      </c>
      <c r="V191" s="77" t="s">
        <v>75</v>
      </c>
      <c r="W191" s="74" t="s">
        <v>75</v>
      </c>
      <c r="X191" s="20" t="s">
        <v>75</v>
      </c>
      <c r="Y191" s="20" t="s">
        <v>75</v>
      </c>
      <c r="Z191" s="77" t="s">
        <v>75</v>
      </c>
      <c r="AA191" s="74" t="s">
        <v>75</v>
      </c>
      <c r="AB191" s="20" t="s">
        <v>75</v>
      </c>
      <c r="AC191" s="20" t="s">
        <v>75</v>
      </c>
      <c r="AD191" s="77" t="s">
        <v>75</v>
      </c>
    </row>
    <row r="192" spans="14:30" x14ac:dyDescent="0.25">
      <c r="N192" s="38">
        <v>53600</v>
      </c>
      <c r="O192" s="74" t="s">
        <v>75</v>
      </c>
      <c r="P192" s="20" t="s">
        <v>75</v>
      </c>
      <c r="Q192" s="20" t="s">
        <v>75</v>
      </c>
      <c r="R192" s="77" t="s">
        <v>75</v>
      </c>
      <c r="S192" s="74" t="s">
        <v>75</v>
      </c>
      <c r="T192" s="20" t="s">
        <v>75</v>
      </c>
      <c r="U192" s="20" t="s">
        <v>75</v>
      </c>
      <c r="V192" s="77" t="s">
        <v>75</v>
      </c>
      <c r="W192" s="74" t="s">
        <v>75</v>
      </c>
      <c r="X192" s="20" t="s">
        <v>75</v>
      </c>
      <c r="Y192" s="20" t="s">
        <v>75</v>
      </c>
      <c r="Z192" s="77" t="s">
        <v>75</v>
      </c>
      <c r="AA192" s="74" t="s">
        <v>75</v>
      </c>
      <c r="AB192" s="20" t="s">
        <v>75</v>
      </c>
      <c r="AC192" s="20" t="s">
        <v>75</v>
      </c>
      <c r="AD192" s="77" t="s">
        <v>75</v>
      </c>
    </row>
    <row r="193" spans="14:30" x14ac:dyDescent="0.25">
      <c r="N193" s="38">
        <v>53692</v>
      </c>
      <c r="O193" s="74" t="s">
        <v>75</v>
      </c>
      <c r="P193" s="20" t="s">
        <v>75</v>
      </c>
      <c r="Q193" s="20" t="s">
        <v>75</v>
      </c>
      <c r="R193" s="77" t="s">
        <v>75</v>
      </c>
      <c r="S193" s="74" t="s">
        <v>75</v>
      </c>
      <c r="T193" s="20" t="s">
        <v>75</v>
      </c>
      <c r="U193" s="20" t="s">
        <v>75</v>
      </c>
      <c r="V193" s="77" t="s">
        <v>75</v>
      </c>
      <c r="W193" s="74" t="s">
        <v>75</v>
      </c>
      <c r="X193" s="20" t="s">
        <v>75</v>
      </c>
      <c r="Y193" s="20" t="s">
        <v>75</v>
      </c>
      <c r="Z193" s="77" t="s">
        <v>75</v>
      </c>
      <c r="AA193" s="74" t="s">
        <v>75</v>
      </c>
      <c r="AB193" s="20" t="s">
        <v>75</v>
      </c>
      <c r="AC193" s="20" t="s">
        <v>75</v>
      </c>
      <c r="AD193" s="77" t="s">
        <v>75</v>
      </c>
    </row>
    <row r="194" spans="14:30" x14ac:dyDescent="0.25">
      <c r="N194" s="38">
        <v>53782</v>
      </c>
      <c r="O194" s="74" t="s">
        <v>75</v>
      </c>
      <c r="P194" s="20" t="s">
        <v>75</v>
      </c>
      <c r="Q194" s="20" t="s">
        <v>75</v>
      </c>
      <c r="R194" s="77" t="s">
        <v>75</v>
      </c>
      <c r="S194" s="74" t="s">
        <v>75</v>
      </c>
      <c r="T194" s="20" t="s">
        <v>75</v>
      </c>
      <c r="U194" s="20" t="s">
        <v>75</v>
      </c>
      <c r="V194" s="77" t="s">
        <v>75</v>
      </c>
      <c r="W194" s="74" t="s">
        <v>75</v>
      </c>
      <c r="X194" s="20" t="s">
        <v>75</v>
      </c>
      <c r="Y194" s="20" t="s">
        <v>75</v>
      </c>
      <c r="Z194" s="77" t="s">
        <v>75</v>
      </c>
      <c r="AA194" s="74" t="s">
        <v>75</v>
      </c>
      <c r="AB194" s="20" t="s">
        <v>75</v>
      </c>
      <c r="AC194" s="20" t="s">
        <v>75</v>
      </c>
      <c r="AD194" s="77" t="s">
        <v>75</v>
      </c>
    </row>
    <row r="195" spans="14:30" x14ac:dyDescent="0.25">
      <c r="N195" s="38">
        <v>53873</v>
      </c>
      <c r="O195" s="74" t="s">
        <v>75</v>
      </c>
      <c r="P195" s="20" t="s">
        <v>75</v>
      </c>
      <c r="Q195" s="20" t="s">
        <v>75</v>
      </c>
      <c r="R195" s="77" t="s">
        <v>75</v>
      </c>
      <c r="S195" s="74" t="s">
        <v>75</v>
      </c>
      <c r="T195" s="20" t="s">
        <v>75</v>
      </c>
      <c r="U195" s="20" t="s">
        <v>75</v>
      </c>
      <c r="V195" s="77" t="s">
        <v>75</v>
      </c>
      <c r="W195" s="74" t="s">
        <v>75</v>
      </c>
      <c r="X195" s="20" t="s">
        <v>75</v>
      </c>
      <c r="Y195" s="20" t="s">
        <v>75</v>
      </c>
      <c r="Z195" s="77" t="s">
        <v>75</v>
      </c>
      <c r="AA195" s="74" t="s">
        <v>75</v>
      </c>
      <c r="AB195" s="20" t="s">
        <v>75</v>
      </c>
      <c r="AC195" s="20" t="s">
        <v>75</v>
      </c>
      <c r="AD195" s="77" t="s">
        <v>75</v>
      </c>
    </row>
    <row r="196" spans="14:30" x14ac:dyDescent="0.25">
      <c r="N196" s="38">
        <v>53965</v>
      </c>
      <c r="O196" s="74" t="s">
        <v>75</v>
      </c>
      <c r="P196" s="20" t="s">
        <v>75</v>
      </c>
      <c r="Q196" s="20" t="s">
        <v>75</v>
      </c>
      <c r="R196" s="77" t="s">
        <v>75</v>
      </c>
      <c r="S196" s="74" t="s">
        <v>75</v>
      </c>
      <c r="T196" s="20" t="s">
        <v>75</v>
      </c>
      <c r="U196" s="20" t="s">
        <v>75</v>
      </c>
      <c r="V196" s="77" t="s">
        <v>75</v>
      </c>
      <c r="W196" s="74" t="s">
        <v>75</v>
      </c>
      <c r="X196" s="20" t="s">
        <v>75</v>
      </c>
      <c r="Y196" s="20" t="s">
        <v>75</v>
      </c>
      <c r="Z196" s="77" t="s">
        <v>75</v>
      </c>
      <c r="AA196" s="74" t="s">
        <v>75</v>
      </c>
      <c r="AB196" s="20" t="s">
        <v>75</v>
      </c>
      <c r="AC196" s="20" t="s">
        <v>75</v>
      </c>
      <c r="AD196" s="77" t="s">
        <v>75</v>
      </c>
    </row>
    <row r="197" spans="14:30" x14ac:dyDescent="0.25">
      <c r="N197" s="38">
        <v>54057</v>
      </c>
      <c r="O197" s="74" t="s">
        <v>75</v>
      </c>
      <c r="P197" s="20" t="s">
        <v>75</v>
      </c>
      <c r="Q197" s="20" t="s">
        <v>75</v>
      </c>
      <c r="R197" s="77" t="s">
        <v>75</v>
      </c>
      <c r="S197" s="74" t="s">
        <v>75</v>
      </c>
      <c r="T197" s="20" t="s">
        <v>75</v>
      </c>
      <c r="U197" s="20" t="s">
        <v>75</v>
      </c>
      <c r="V197" s="77" t="s">
        <v>75</v>
      </c>
      <c r="W197" s="74" t="s">
        <v>75</v>
      </c>
      <c r="X197" s="20" t="s">
        <v>75</v>
      </c>
      <c r="Y197" s="20" t="s">
        <v>75</v>
      </c>
      <c r="Z197" s="77" t="s">
        <v>75</v>
      </c>
      <c r="AA197" s="74" t="s">
        <v>75</v>
      </c>
      <c r="AB197" s="20" t="s">
        <v>75</v>
      </c>
      <c r="AC197" s="20" t="s">
        <v>75</v>
      </c>
      <c r="AD197" s="77" t="s">
        <v>75</v>
      </c>
    </row>
    <row r="198" spans="14:30" x14ac:dyDescent="0.25">
      <c r="N198" s="38">
        <v>54148</v>
      </c>
      <c r="O198" s="74" t="s">
        <v>75</v>
      </c>
      <c r="P198" s="20" t="s">
        <v>75</v>
      </c>
      <c r="Q198" s="20" t="s">
        <v>75</v>
      </c>
      <c r="R198" s="77" t="s">
        <v>75</v>
      </c>
      <c r="S198" s="74" t="s">
        <v>75</v>
      </c>
      <c r="T198" s="20" t="s">
        <v>75</v>
      </c>
      <c r="U198" s="20" t="s">
        <v>75</v>
      </c>
      <c r="V198" s="77" t="s">
        <v>75</v>
      </c>
      <c r="W198" s="74" t="s">
        <v>75</v>
      </c>
      <c r="X198" s="20" t="s">
        <v>75</v>
      </c>
      <c r="Y198" s="20" t="s">
        <v>75</v>
      </c>
      <c r="Z198" s="77" t="s">
        <v>75</v>
      </c>
      <c r="AA198" s="74" t="s">
        <v>75</v>
      </c>
      <c r="AB198" s="20" t="s">
        <v>75</v>
      </c>
      <c r="AC198" s="20" t="s">
        <v>75</v>
      </c>
      <c r="AD198" s="77" t="s">
        <v>75</v>
      </c>
    </row>
    <row r="199" spans="14:30" x14ac:dyDescent="0.25">
      <c r="N199" s="38">
        <v>54239</v>
      </c>
      <c r="O199" s="74" t="s">
        <v>75</v>
      </c>
      <c r="P199" s="20" t="s">
        <v>75</v>
      </c>
      <c r="Q199" s="20" t="s">
        <v>75</v>
      </c>
      <c r="R199" s="77" t="s">
        <v>75</v>
      </c>
      <c r="S199" s="74" t="s">
        <v>75</v>
      </c>
      <c r="T199" s="20" t="s">
        <v>75</v>
      </c>
      <c r="U199" s="20" t="s">
        <v>75</v>
      </c>
      <c r="V199" s="77" t="s">
        <v>75</v>
      </c>
      <c r="W199" s="74" t="s">
        <v>75</v>
      </c>
      <c r="X199" s="20" t="s">
        <v>75</v>
      </c>
      <c r="Y199" s="20" t="s">
        <v>75</v>
      </c>
      <c r="Z199" s="77" t="s">
        <v>75</v>
      </c>
      <c r="AA199" s="74" t="s">
        <v>75</v>
      </c>
      <c r="AB199" s="20" t="s">
        <v>75</v>
      </c>
      <c r="AC199" s="20" t="s">
        <v>75</v>
      </c>
      <c r="AD199" s="77" t="s">
        <v>75</v>
      </c>
    </row>
    <row r="200" spans="14:30" x14ac:dyDescent="0.25">
      <c r="N200" s="38">
        <v>54331</v>
      </c>
      <c r="O200" s="74" t="s">
        <v>75</v>
      </c>
      <c r="P200" s="20" t="s">
        <v>75</v>
      </c>
      <c r="Q200" s="20" t="s">
        <v>75</v>
      </c>
      <c r="R200" s="77" t="s">
        <v>75</v>
      </c>
      <c r="S200" s="74" t="s">
        <v>75</v>
      </c>
      <c r="T200" s="20" t="s">
        <v>75</v>
      </c>
      <c r="U200" s="20" t="s">
        <v>75</v>
      </c>
      <c r="V200" s="77" t="s">
        <v>75</v>
      </c>
      <c r="W200" s="74" t="s">
        <v>75</v>
      </c>
      <c r="X200" s="20" t="s">
        <v>75</v>
      </c>
      <c r="Y200" s="20" t="s">
        <v>75</v>
      </c>
      <c r="Z200" s="77" t="s">
        <v>75</v>
      </c>
      <c r="AA200" s="74" t="s">
        <v>75</v>
      </c>
      <c r="AB200" s="20" t="s">
        <v>75</v>
      </c>
      <c r="AC200" s="20" t="s">
        <v>75</v>
      </c>
      <c r="AD200" s="77" t="s">
        <v>75</v>
      </c>
    </row>
    <row r="201" spans="14:30" x14ac:dyDescent="0.25">
      <c r="N201" s="38">
        <v>54423</v>
      </c>
      <c r="O201" s="74" t="s">
        <v>75</v>
      </c>
      <c r="P201" s="20" t="s">
        <v>75</v>
      </c>
      <c r="Q201" s="20" t="s">
        <v>75</v>
      </c>
      <c r="R201" s="77" t="s">
        <v>75</v>
      </c>
      <c r="S201" s="74" t="s">
        <v>75</v>
      </c>
      <c r="T201" s="20" t="s">
        <v>75</v>
      </c>
      <c r="U201" s="20" t="s">
        <v>75</v>
      </c>
      <c r="V201" s="77" t="s">
        <v>75</v>
      </c>
      <c r="W201" s="74" t="s">
        <v>75</v>
      </c>
      <c r="X201" s="20" t="s">
        <v>75</v>
      </c>
      <c r="Y201" s="20" t="s">
        <v>75</v>
      </c>
      <c r="Z201" s="77" t="s">
        <v>75</v>
      </c>
      <c r="AA201" s="74" t="s">
        <v>75</v>
      </c>
      <c r="AB201" s="20" t="s">
        <v>75</v>
      </c>
      <c r="AC201" s="20" t="s">
        <v>75</v>
      </c>
      <c r="AD201" s="77" t="s">
        <v>75</v>
      </c>
    </row>
    <row r="202" spans="14:30" x14ac:dyDescent="0.25">
      <c r="N202" s="38">
        <v>54513</v>
      </c>
      <c r="O202" s="74" t="s">
        <v>75</v>
      </c>
      <c r="P202" s="20" t="s">
        <v>75</v>
      </c>
      <c r="Q202" s="20" t="s">
        <v>75</v>
      </c>
      <c r="R202" s="77" t="s">
        <v>75</v>
      </c>
      <c r="S202" s="74" t="s">
        <v>75</v>
      </c>
      <c r="T202" s="20" t="s">
        <v>75</v>
      </c>
      <c r="U202" s="20" t="s">
        <v>75</v>
      </c>
      <c r="V202" s="77" t="s">
        <v>75</v>
      </c>
      <c r="W202" s="74" t="s">
        <v>75</v>
      </c>
      <c r="X202" s="20" t="s">
        <v>75</v>
      </c>
      <c r="Y202" s="20" t="s">
        <v>75</v>
      </c>
      <c r="Z202" s="77" t="s">
        <v>75</v>
      </c>
      <c r="AA202" s="74" t="s">
        <v>75</v>
      </c>
      <c r="AB202" s="20" t="s">
        <v>75</v>
      </c>
      <c r="AC202" s="20" t="s">
        <v>75</v>
      </c>
      <c r="AD202" s="77" t="s">
        <v>75</v>
      </c>
    </row>
    <row r="203" spans="14:30" x14ac:dyDescent="0.25">
      <c r="N203" s="38">
        <v>54604</v>
      </c>
      <c r="O203" s="74" t="s">
        <v>75</v>
      </c>
      <c r="P203" s="20" t="s">
        <v>75</v>
      </c>
      <c r="Q203" s="20" t="s">
        <v>75</v>
      </c>
      <c r="R203" s="77" t="s">
        <v>75</v>
      </c>
      <c r="S203" s="74" t="s">
        <v>75</v>
      </c>
      <c r="T203" s="20" t="s">
        <v>75</v>
      </c>
      <c r="U203" s="20" t="s">
        <v>75</v>
      </c>
      <c r="V203" s="77" t="s">
        <v>75</v>
      </c>
      <c r="W203" s="74" t="s">
        <v>75</v>
      </c>
      <c r="X203" s="20" t="s">
        <v>75</v>
      </c>
      <c r="Y203" s="20" t="s">
        <v>75</v>
      </c>
      <c r="Z203" s="77" t="s">
        <v>75</v>
      </c>
      <c r="AA203" s="74" t="s">
        <v>75</v>
      </c>
      <c r="AB203" s="20" t="s">
        <v>75</v>
      </c>
      <c r="AC203" s="20" t="s">
        <v>75</v>
      </c>
      <c r="AD203" s="77" t="s">
        <v>75</v>
      </c>
    </row>
    <row r="204" spans="14:30" x14ac:dyDescent="0.25">
      <c r="N204" s="38">
        <v>54696</v>
      </c>
      <c r="O204" s="74" t="s">
        <v>75</v>
      </c>
      <c r="P204" s="20" t="s">
        <v>75</v>
      </c>
      <c r="Q204" s="20" t="s">
        <v>75</v>
      </c>
      <c r="R204" s="77" t="s">
        <v>75</v>
      </c>
      <c r="S204" s="74" t="s">
        <v>75</v>
      </c>
      <c r="T204" s="20" t="s">
        <v>75</v>
      </c>
      <c r="U204" s="20" t="s">
        <v>75</v>
      </c>
      <c r="V204" s="77" t="s">
        <v>75</v>
      </c>
      <c r="W204" s="74" t="s">
        <v>75</v>
      </c>
      <c r="X204" s="20" t="s">
        <v>75</v>
      </c>
      <c r="Y204" s="20" t="s">
        <v>75</v>
      </c>
      <c r="Z204" s="77" t="s">
        <v>75</v>
      </c>
      <c r="AA204" s="74" t="s">
        <v>75</v>
      </c>
      <c r="AB204" s="20" t="s">
        <v>75</v>
      </c>
      <c r="AC204" s="20" t="s">
        <v>75</v>
      </c>
      <c r="AD204" s="77" t="s">
        <v>75</v>
      </c>
    </row>
    <row r="205" spans="14:30" x14ac:dyDescent="0.25">
      <c r="N205" s="38">
        <v>54788</v>
      </c>
      <c r="O205" s="74" t="s">
        <v>75</v>
      </c>
      <c r="P205" s="20" t="s">
        <v>75</v>
      </c>
      <c r="Q205" s="20" t="s">
        <v>75</v>
      </c>
      <c r="R205" s="77" t="s">
        <v>75</v>
      </c>
      <c r="S205" s="74" t="s">
        <v>75</v>
      </c>
      <c r="T205" s="20" t="s">
        <v>75</v>
      </c>
      <c r="U205" s="20" t="s">
        <v>75</v>
      </c>
      <c r="V205" s="77" t="s">
        <v>75</v>
      </c>
      <c r="W205" s="74" t="s">
        <v>75</v>
      </c>
      <c r="X205" s="20" t="s">
        <v>75</v>
      </c>
      <c r="Y205" s="20" t="s">
        <v>75</v>
      </c>
      <c r="Z205" s="77" t="s">
        <v>75</v>
      </c>
      <c r="AA205" s="74" t="s">
        <v>75</v>
      </c>
      <c r="AB205" s="20" t="s">
        <v>75</v>
      </c>
      <c r="AC205" s="20" t="s">
        <v>75</v>
      </c>
      <c r="AD205" s="77" t="s">
        <v>75</v>
      </c>
    </row>
    <row r="206" spans="14:30" x14ac:dyDescent="0.25">
      <c r="N206" s="38">
        <v>54878</v>
      </c>
      <c r="O206" s="74" t="s">
        <v>75</v>
      </c>
      <c r="P206" s="20" t="s">
        <v>75</v>
      </c>
      <c r="Q206" s="20" t="s">
        <v>75</v>
      </c>
      <c r="R206" s="77" t="s">
        <v>75</v>
      </c>
      <c r="S206" s="74" t="s">
        <v>75</v>
      </c>
      <c r="T206" s="20" t="s">
        <v>75</v>
      </c>
      <c r="U206" s="20" t="s">
        <v>75</v>
      </c>
      <c r="V206" s="77" t="s">
        <v>75</v>
      </c>
      <c r="W206" s="74" t="s">
        <v>75</v>
      </c>
      <c r="X206" s="20" t="s">
        <v>75</v>
      </c>
      <c r="Y206" s="20" t="s">
        <v>75</v>
      </c>
      <c r="Z206" s="77" t="s">
        <v>75</v>
      </c>
      <c r="AA206" s="74" t="s">
        <v>75</v>
      </c>
      <c r="AB206" s="20" t="s">
        <v>75</v>
      </c>
      <c r="AC206" s="20" t="s">
        <v>75</v>
      </c>
      <c r="AD206" s="77" t="s">
        <v>75</v>
      </c>
    </row>
    <row r="207" spans="14:30" x14ac:dyDescent="0.25">
      <c r="N207" s="38">
        <v>54969</v>
      </c>
      <c r="O207" s="74" t="s">
        <v>75</v>
      </c>
      <c r="P207" s="20" t="s">
        <v>75</v>
      </c>
      <c r="Q207" s="20" t="s">
        <v>75</v>
      </c>
      <c r="R207" s="77" t="s">
        <v>75</v>
      </c>
      <c r="S207" s="74" t="s">
        <v>75</v>
      </c>
      <c r="T207" s="20" t="s">
        <v>75</v>
      </c>
      <c r="U207" s="20" t="s">
        <v>75</v>
      </c>
      <c r="V207" s="77" t="s">
        <v>75</v>
      </c>
      <c r="W207" s="74" t="s">
        <v>75</v>
      </c>
      <c r="X207" s="20" t="s">
        <v>75</v>
      </c>
      <c r="Y207" s="20" t="s">
        <v>75</v>
      </c>
      <c r="Z207" s="77" t="s">
        <v>75</v>
      </c>
      <c r="AA207" s="74" t="s">
        <v>75</v>
      </c>
      <c r="AB207" s="20" t="s">
        <v>75</v>
      </c>
      <c r="AC207" s="20" t="s">
        <v>75</v>
      </c>
      <c r="AD207" s="77" t="s">
        <v>75</v>
      </c>
    </row>
    <row r="208" spans="14:30" x14ac:dyDescent="0.25">
      <c r="N208" s="38">
        <v>55061</v>
      </c>
      <c r="O208" s="74" t="s">
        <v>75</v>
      </c>
      <c r="P208" s="20" t="s">
        <v>75</v>
      </c>
      <c r="Q208" s="20" t="s">
        <v>75</v>
      </c>
      <c r="R208" s="77" t="s">
        <v>75</v>
      </c>
      <c r="S208" s="74" t="s">
        <v>75</v>
      </c>
      <c r="T208" s="20" t="s">
        <v>75</v>
      </c>
      <c r="U208" s="20" t="s">
        <v>75</v>
      </c>
      <c r="V208" s="77" t="s">
        <v>75</v>
      </c>
      <c r="W208" s="74" t="s">
        <v>75</v>
      </c>
      <c r="X208" s="20" t="s">
        <v>75</v>
      </c>
      <c r="Y208" s="20" t="s">
        <v>75</v>
      </c>
      <c r="Z208" s="77" t="s">
        <v>75</v>
      </c>
      <c r="AA208" s="74" t="s">
        <v>75</v>
      </c>
      <c r="AB208" s="20" t="s">
        <v>75</v>
      </c>
      <c r="AC208" s="20" t="s">
        <v>75</v>
      </c>
      <c r="AD208" s="77" t="s">
        <v>75</v>
      </c>
    </row>
    <row r="209" spans="14:14" x14ac:dyDescent="0.25">
      <c r="N209" s="38"/>
    </row>
    <row r="210" spans="14:14" x14ac:dyDescent="0.25">
      <c r="N210" s="38"/>
    </row>
    <row r="211" spans="14:14" x14ac:dyDescent="0.25">
      <c r="N211" s="38"/>
    </row>
    <row r="212" spans="14:14" x14ac:dyDescent="0.25">
      <c r="N212" s="38"/>
    </row>
    <row r="213" spans="14:14" x14ac:dyDescent="0.25">
      <c r="N213" s="38"/>
    </row>
    <row r="214" spans="14:14" x14ac:dyDescent="0.25">
      <c r="N214" s="38"/>
    </row>
    <row r="215" spans="14:14" x14ac:dyDescent="0.25">
      <c r="N215" s="38"/>
    </row>
    <row r="216" spans="14:14" x14ac:dyDescent="0.25">
      <c r="N216" s="38"/>
    </row>
    <row r="217" spans="14:14" x14ac:dyDescent="0.25">
      <c r="N217" s="38"/>
    </row>
    <row r="218" spans="14:14" x14ac:dyDescent="0.25">
      <c r="N218" s="38"/>
    </row>
    <row r="219" spans="14:14" x14ac:dyDescent="0.25">
      <c r="N219" s="38"/>
    </row>
    <row r="220" spans="14:14" x14ac:dyDescent="0.25">
      <c r="N220" s="38"/>
    </row>
    <row r="221" spans="14:14" x14ac:dyDescent="0.25">
      <c r="N221" s="38"/>
    </row>
    <row r="222" spans="14:14" x14ac:dyDescent="0.25">
      <c r="N222" s="38"/>
    </row>
    <row r="223" spans="14:14" x14ac:dyDescent="0.25">
      <c r="N223" s="38"/>
    </row>
    <row r="224" spans="14:14" x14ac:dyDescent="0.25">
      <c r="N224" s="38"/>
    </row>
    <row r="225" spans="14:14" x14ac:dyDescent="0.25">
      <c r="N225" s="38"/>
    </row>
    <row r="226" spans="14:14" x14ac:dyDescent="0.25">
      <c r="N226" s="38"/>
    </row>
    <row r="227" spans="14:14" x14ac:dyDescent="0.25">
      <c r="N227" s="38"/>
    </row>
    <row r="228" spans="14:14" x14ac:dyDescent="0.25">
      <c r="N228" s="38"/>
    </row>
    <row r="229" spans="14:14" x14ac:dyDescent="0.25">
      <c r="N229" s="38"/>
    </row>
    <row r="230" spans="14:14" x14ac:dyDescent="0.25">
      <c r="N230" s="38"/>
    </row>
    <row r="231" spans="14:14" x14ac:dyDescent="0.25">
      <c r="N231" s="38"/>
    </row>
    <row r="232" spans="14:14" x14ac:dyDescent="0.25">
      <c r="N232" s="38"/>
    </row>
    <row r="233" spans="14:14" x14ac:dyDescent="0.25">
      <c r="N233" s="38"/>
    </row>
    <row r="234" spans="14:14" x14ac:dyDescent="0.25">
      <c r="N234" s="38"/>
    </row>
    <row r="235" spans="14:14" x14ac:dyDescent="0.25">
      <c r="N235" s="38"/>
    </row>
    <row r="236" spans="14:14" x14ac:dyDescent="0.25">
      <c r="N236" s="38"/>
    </row>
    <row r="237" spans="14:14" x14ac:dyDescent="0.25">
      <c r="N237" s="38"/>
    </row>
    <row r="238" spans="14:14" x14ac:dyDescent="0.25">
      <c r="N238" s="38"/>
    </row>
    <row r="239" spans="14:14" x14ac:dyDescent="0.25">
      <c r="N239" s="38"/>
    </row>
    <row r="240" spans="14:14" x14ac:dyDescent="0.25">
      <c r="N240" s="38"/>
    </row>
    <row r="241" spans="14:14" x14ac:dyDescent="0.25">
      <c r="N241" s="38"/>
    </row>
    <row r="242" spans="14:14" x14ac:dyDescent="0.25">
      <c r="N242" s="38"/>
    </row>
    <row r="243" spans="14:14" x14ac:dyDescent="0.25">
      <c r="N243" s="38"/>
    </row>
    <row r="244" spans="14:14" x14ac:dyDescent="0.25">
      <c r="N244" s="38"/>
    </row>
    <row r="245" spans="14:14" x14ac:dyDescent="0.25">
      <c r="N245" s="38"/>
    </row>
    <row r="246" spans="14:14" x14ac:dyDescent="0.25">
      <c r="N246" s="38"/>
    </row>
    <row r="247" spans="14:14" x14ac:dyDescent="0.25">
      <c r="N247" s="38"/>
    </row>
    <row r="248" spans="14:14" x14ac:dyDescent="0.25">
      <c r="N248" s="38"/>
    </row>
    <row r="249" spans="14:14" x14ac:dyDescent="0.25">
      <c r="N249" s="38"/>
    </row>
    <row r="250" spans="14:14" x14ac:dyDescent="0.25">
      <c r="N250" s="38"/>
    </row>
    <row r="251" spans="14:14" x14ac:dyDescent="0.25">
      <c r="N251" s="38"/>
    </row>
    <row r="252" spans="14:14" x14ac:dyDescent="0.25">
      <c r="N252" s="38"/>
    </row>
    <row r="253" spans="14:14" x14ac:dyDescent="0.25">
      <c r="N253" s="38"/>
    </row>
    <row r="254" spans="14:14" x14ac:dyDescent="0.25">
      <c r="N254" s="38"/>
    </row>
    <row r="255" spans="14:14" x14ac:dyDescent="0.25">
      <c r="N255" s="38"/>
    </row>
    <row r="256" spans="14:14" x14ac:dyDescent="0.25">
      <c r="N256" s="38"/>
    </row>
    <row r="257" spans="14:14" x14ac:dyDescent="0.25">
      <c r="N257" s="38"/>
    </row>
    <row r="258" spans="14:14" x14ac:dyDescent="0.25">
      <c r="N258" s="38"/>
    </row>
    <row r="259" spans="14:14" x14ac:dyDescent="0.25">
      <c r="N259" s="38"/>
    </row>
    <row r="260" spans="14:14" x14ac:dyDescent="0.25">
      <c r="N260" s="38"/>
    </row>
    <row r="261" spans="14:14" x14ac:dyDescent="0.25">
      <c r="N261" s="38"/>
    </row>
    <row r="262" spans="14:14" x14ac:dyDescent="0.25">
      <c r="N262" s="38"/>
    </row>
    <row r="263" spans="14:14" x14ac:dyDescent="0.25">
      <c r="N263" s="38"/>
    </row>
    <row r="264" spans="14:14" x14ac:dyDescent="0.25">
      <c r="N264" s="38"/>
    </row>
    <row r="265" spans="14:14" x14ac:dyDescent="0.25">
      <c r="N265" s="38"/>
    </row>
    <row r="266" spans="14:14" x14ac:dyDescent="0.25">
      <c r="N266" s="38"/>
    </row>
    <row r="267" spans="14:14" x14ac:dyDescent="0.25">
      <c r="N267" s="38"/>
    </row>
    <row r="268" spans="14:14" x14ac:dyDescent="0.25">
      <c r="N268" s="38"/>
    </row>
    <row r="269" spans="14:14" x14ac:dyDescent="0.25">
      <c r="N269" s="38"/>
    </row>
    <row r="270" spans="14:14" x14ac:dyDescent="0.25">
      <c r="N270" s="38"/>
    </row>
    <row r="271" spans="14:14" x14ac:dyDescent="0.25">
      <c r="N271" s="38"/>
    </row>
    <row r="272" spans="14:14" x14ac:dyDescent="0.25">
      <c r="N272" s="38"/>
    </row>
    <row r="273" spans="14:14" x14ac:dyDescent="0.25">
      <c r="N273" s="38"/>
    </row>
    <row r="274" spans="14:14" x14ac:dyDescent="0.25">
      <c r="N274" s="38"/>
    </row>
    <row r="275" spans="14:14" x14ac:dyDescent="0.25">
      <c r="N275" s="38"/>
    </row>
    <row r="276" spans="14:14" x14ac:dyDescent="0.25">
      <c r="N276" s="38"/>
    </row>
    <row r="277" spans="14:14" x14ac:dyDescent="0.25">
      <c r="N277" s="38"/>
    </row>
    <row r="278" spans="14:14" x14ac:dyDescent="0.25">
      <c r="N278" s="38"/>
    </row>
    <row r="279" spans="14:14" x14ac:dyDescent="0.25">
      <c r="N279" s="38"/>
    </row>
    <row r="280" spans="14:14" x14ac:dyDescent="0.25">
      <c r="N280" s="38"/>
    </row>
    <row r="281" spans="14:14" x14ac:dyDescent="0.25">
      <c r="N281" s="38"/>
    </row>
    <row r="282" spans="14:14" x14ac:dyDescent="0.25">
      <c r="N282" s="38"/>
    </row>
    <row r="283" spans="14:14" x14ac:dyDescent="0.25">
      <c r="N283" s="38"/>
    </row>
    <row r="284" spans="14:14" x14ac:dyDescent="0.25">
      <c r="N284" s="38"/>
    </row>
    <row r="285" spans="14:14" x14ac:dyDescent="0.25">
      <c r="N285" s="38"/>
    </row>
    <row r="286" spans="14:14" x14ac:dyDescent="0.25">
      <c r="N286" s="38"/>
    </row>
    <row r="287" spans="14:14" x14ac:dyDescent="0.25">
      <c r="N287" s="38"/>
    </row>
    <row r="288" spans="14:14" x14ac:dyDescent="0.25">
      <c r="N288" s="38"/>
    </row>
    <row r="289" spans="14:14" x14ac:dyDescent="0.25">
      <c r="N289" s="38"/>
    </row>
    <row r="290" spans="14:14" x14ac:dyDescent="0.25">
      <c r="N290" s="38"/>
    </row>
    <row r="291" spans="14:14" x14ac:dyDescent="0.25">
      <c r="N291" s="38"/>
    </row>
    <row r="292" spans="14:14" x14ac:dyDescent="0.25">
      <c r="N292" s="38"/>
    </row>
    <row r="293" spans="14:14" x14ac:dyDescent="0.25">
      <c r="N293" s="38"/>
    </row>
    <row r="294" spans="14:14" x14ac:dyDescent="0.25">
      <c r="N294" s="38"/>
    </row>
    <row r="295" spans="14:14" x14ac:dyDescent="0.25">
      <c r="N295" s="38"/>
    </row>
    <row r="296" spans="14:14" x14ac:dyDescent="0.25">
      <c r="N296" s="38"/>
    </row>
    <row r="297" spans="14:14" x14ac:dyDescent="0.25">
      <c r="N297" s="38"/>
    </row>
    <row r="298" spans="14:14" x14ac:dyDescent="0.25">
      <c r="N298" s="38"/>
    </row>
    <row r="299" spans="14:14" x14ac:dyDescent="0.25">
      <c r="N299" s="38"/>
    </row>
    <row r="300" spans="14:14" x14ac:dyDescent="0.25">
      <c r="N300" s="38"/>
    </row>
    <row r="301" spans="14:14" x14ac:dyDescent="0.25">
      <c r="N301" s="38"/>
    </row>
    <row r="302" spans="14:14" x14ac:dyDescent="0.25">
      <c r="N302" s="38"/>
    </row>
    <row r="303" spans="14:14" x14ac:dyDescent="0.25">
      <c r="N303" s="38"/>
    </row>
    <row r="304" spans="14:14" x14ac:dyDescent="0.25">
      <c r="N304" s="38"/>
    </row>
    <row r="305" spans="14:14" x14ac:dyDescent="0.25">
      <c r="N305" s="38"/>
    </row>
    <row r="306" spans="14:14" x14ac:dyDescent="0.25">
      <c r="N306" s="38"/>
    </row>
    <row r="307" spans="14:14" x14ac:dyDescent="0.25">
      <c r="N307" s="38"/>
    </row>
    <row r="308" spans="14:14" x14ac:dyDescent="0.25">
      <c r="N308" s="38"/>
    </row>
    <row r="309" spans="14:14" x14ac:dyDescent="0.25">
      <c r="N309" s="38"/>
    </row>
    <row r="310" spans="14:14" x14ac:dyDescent="0.25">
      <c r="N310" s="38"/>
    </row>
    <row r="311" spans="14:14" x14ac:dyDescent="0.25">
      <c r="N311" s="38"/>
    </row>
    <row r="312" spans="14:14" x14ac:dyDescent="0.25">
      <c r="N312" s="38"/>
    </row>
    <row r="313" spans="14:14" x14ac:dyDescent="0.25">
      <c r="N313" s="38"/>
    </row>
    <row r="314" spans="14:14" x14ac:dyDescent="0.25">
      <c r="N314" s="38"/>
    </row>
    <row r="315" spans="14:14" x14ac:dyDescent="0.25">
      <c r="N315" s="38"/>
    </row>
    <row r="316" spans="14:14" x14ac:dyDescent="0.25">
      <c r="N316" s="38"/>
    </row>
    <row r="317" spans="14:14" x14ac:dyDescent="0.25">
      <c r="N317" s="38"/>
    </row>
    <row r="318" spans="14:14" x14ac:dyDescent="0.25">
      <c r="N318" s="38"/>
    </row>
    <row r="319" spans="14:14" x14ac:dyDescent="0.25">
      <c r="N319" s="38"/>
    </row>
    <row r="320" spans="14:14" x14ac:dyDescent="0.25">
      <c r="N320" s="38"/>
    </row>
    <row r="321" spans="14:14" x14ac:dyDescent="0.25">
      <c r="N321" s="38"/>
    </row>
    <row r="322" spans="14:14" x14ac:dyDescent="0.25">
      <c r="N322" s="38"/>
    </row>
    <row r="323" spans="14:14" x14ac:dyDescent="0.25">
      <c r="N323" s="38"/>
    </row>
    <row r="324" spans="14:14" x14ac:dyDescent="0.25">
      <c r="N324" s="38"/>
    </row>
    <row r="325" spans="14:14" x14ac:dyDescent="0.25">
      <c r="N325" s="38"/>
    </row>
    <row r="326" spans="14:14" x14ac:dyDescent="0.25">
      <c r="N326" s="38"/>
    </row>
    <row r="327" spans="14:14" x14ac:dyDescent="0.25">
      <c r="N327" s="38"/>
    </row>
    <row r="328" spans="14:14" x14ac:dyDescent="0.25">
      <c r="N328" s="38"/>
    </row>
    <row r="329" spans="14:14" x14ac:dyDescent="0.25">
      <c r="N329" s="38"/>
    </row>
    <row r="330" spans="14:14" x14ac:dyDescent="0.25">
      <c r="N330" s="38"/>
    </row>
    <row r="331" spans="14:14" x14ac:dyDescent="0.25">
      <c r="N331" s="38"/>
    </row>
    <row r="332" spans="14:14" x14ac:dyDescent="0.25">
      <c r="N332" s="38"/>
    </row>
    <row r="333" spans="14:14" x14ac:dyDescent="0.25">
      <c r="N333" s="38"/>
    </row>
    <row r="334" spans="14:14" x14ac:dyDescent="0.25">
      <c r="N334" s="38"/>
    </row>
    <row r="335" spans="14:14" x14ac:dyDescent="0.25">
      <c r="N335" s="38"/>
    </row>
    <row r="336" spans="14:14" x14ac:dyDescent="0.25">
      <c r="N336" s="38"/>
    </row>
    <row r="337" spans="14:14" x14ac:dyDescent="0.25">
      <c r="N337" s="38"/>
    </row>
    <row r="338" spans="14:14" x14ac:dyDescent="0.25">
      <c r="N338" s="38"/>
    </row>
    <row r="339" spans="14:14" x14ac:dyDescent="0.25">
      <c r="N339" s="38"/>
    </row>
    <row r="340" spans="14:14" x14ac:dyDescent="0.25">
      <c r="N340" s="38"/>
    </row>
    <row r="341" spans="14:14" x14ac:dyDescent="0.25">
      <c r="N341" s="38"/>
    </row>
    <row r="342" spans="14:14" x14ac:dyDescent="0.25">
      <c r="N342" s="38"/>
    </row>
    <row r="343" spans="14:14" x14ac:dyDescent="0.25">
      <c r="N343" s="38"/>
    </row>
    <row r="344" spans="14:14" x14ac:dyDescent="0.25">
      <c r="N344" s="38"/>
    </row>
    <row r="345" spans="14:14" x14ac:dyDescent="0.25">
      <c r="N345" s="38"/>
    </row>
    <row r="346" spans="14:14" x14ac:dyDescent="0.25">
      <c r="N346" s="38"/>
    </row>
    <row r="347" spans="14:14" x14ac:dyDescent="0.25">
      <c r="N347" s="38"/>
    </row>
    <row r="348" spans="14:14" x14ac:dyDescent="0.25">
      <c r="N348" s="38"/>
    </row>
    <row r="349" spans="14:14" x14ac:dyDescent="0.25">
      <c r="N349" s="38"/>
    </row>
    <row r="350" spans="14:14" x14ac:dyDescent="0.25">
      <c r="N350" s="38"/>
    </row>
    <row r="351" spans="14:14" x14ac:dyDescent="0.25">
      <c r="N351" s="38"/>
    </row>
    <row r="352" spans="14:14" x14ac:dyDescent="0.25">
      <c r="N352" s="38"/>
    </row>
    <row r="353" spans="14:14" x14ac:dyDescent="0.25">
      <c r="N353" s="38"/>
    </row>
    <row r="354" spans="14:14" x14ac:dyDescent="0.25">
      <c r="N354" s="38"/>
    </row>
    <row r="355" spans="14:14" x14ac:dyDescent="0.25">
      <c r="N355" s="38"/>
    </row>
    <row r="356" spans="14:14" x14ac:dyDescent="0.25">
      <c r="N356" s="38"/>
    </row>
    <row r="357" spans="14:14" x14ac:dyDescent="0.25">
      <c r="N357" s="38"/>
    </row>
    <row r="358" spans="14:14" x14ac:dyDescent="0.25">
      <c r="N358" s="38"/>
    </row>
    <row r="359" spans="14:14" x14ac:dyDescent="0.25">
      <c r="N359" s="38"/>
    </row>
    <row r="360" spans="14:14" x14ac:dyDescent="0.25">
      <c r="N360" s="38"/>
    </row>
    <row r="361" spans="14:14" x14ac:dyDescent="0.25">
      <c r="N361" s="38"/>
    </row>
    <row r="362" spans="14:14" x14ac:dyDescent="0.25">
      <c r="N362" s="38"/>
    </row>
    <row r="363" spans="14:14" x14ac:dyDescent="0.25">
      <c r="N363" s="38"/>
    </row>
    <row r="364" spans="14:14" x14ac:dyDescent="0.25">
      <c r="N364" s="38"/>
    </row>
    <row r="365" spans="14:14" x14ac:dyDescent="0.25">
      <c r="N365" s="38"/>
    </row>
    <row r="366" spans="14:14" x14ac:dyDescent="0.25">
      <c r="N366" s="38"/>
    </row>
    <row r="367" spans="14:14" x14ac:dyDescent="0.25">
      <c r="N367" s="38"/>
    </row>
    <row r="368" spans="14:14" x14ac:dyDescent="0.25">
      <c r="N368" s="38"/>
    </row>
    <row r="369" spans="14:14" x14ac:dyDescent="0.25">
      <c r="N369" s="38"/>
    </row>
    <row r="370" spans="14:14" x14ac:dyDescent="0.25">
      <c r="N370" s="38"/>
    </row>
    <row r="371" spans="14:14" x14ac:dyDescent="0.25">
      <c r="N371" s="38"/>
    </row>
    <row r="372" spans="14:14" x14ac:dyDescent="0.25">
      <c r="N372" s="38"/>
    </row>
    <row r="373" spans="14:14" x14ac:dyDescent="0.25">
      <c r="N373" s="38"/>
    </row>
    <row r="374" spans="14:14" x14ac:dyDescent="0.25">
      <c r="N374" s="38"/>
    </row>
    <row r="375" spans="14:14" x14ac:dyDescent="0.25">
      <c r="N375" s="38"/>
    </row>
    <row r="376" spans="14:14" x14ac:dyDescent="0.25">
      <c r="N376" s="38"/>
    </row>
    <row r="377" spans="14:14" x14ac:dyDescent="0.25">
      <c r="N377" s="38"/>
    </row>
    <row r="378" spans="14:14" x14ac:dyDescent="0.25">
      <c r="N378" s="38"/>
    </row>
    <row r="379" spans="14:14" x14ac:dyDescent="0.25">
      <c r="N379" s="38"/>
    </row>
    <row r="380" spans="14:14" x14ac:dyDescent="0.25">
      <c r="N380" s="38"/>
    </row>
    <row r="381" spans="14:14" x14ac:dyDescent="0.25">
      <c r="N381" s="38"/>
    </row>
    <row r="382" spans="14:14" x14ac:dyDescent="0.25">
      <c r="N382" s="38"/>
    </row>
    <row r="383" spans="14:14" x14ac:dyDescent="0.25">
      <c r="N383" s="38"/>
    </row>
    <row r="384" spans="14:14" x14ac:dyDescent="0.25">
      <c r="N384" s="38"/>
    </row>
    <row r="385" spans="14:14" x14ac:dyDescent="0.25">
      <c r="N385" s="38"/>
    </row>
    <row r="386" spans="14:14" x14ac:dyDescent="0.25">
      <c r="N386" s="38"/>
    </row>
    <row r="387" spans="14:14" x14ac:dyDescent="0.25">
      <c r="N387" s="38"/>
    </row>
    <row r="388" spans="14:14" x14ac:dyDescent="0.25">
      <c r="N388" s="38"/>
    </row>
    <row r="389" spans="14:14" x14ac:dyDescent="0.25">
      <c r="N389" s="38"/>
    </row>
    <row r="390" spans="14:14" x14ac:dyDescent="0.25">
      <c r="N390" s="38"/>
    </row>
    <row r="391" spans="14:14" x14ac:dyDescent="0.25">
      <c r="N391" s="38"/>
    </row>
    <row r="392" spans="14:14" x14ac:dyDescent="0.25">
      <c r="N392" s="38"/>
    </row>
    <row r="393" spans="14:14" x14ac:dyDescent="0.25">
      <c r="N393" s="38"/>
    </row>
    <row r="394" spans="14:14" x14ac:dyDescent="0.25">
      <c r="N394" s="38"/>
    </row>
    <row r="395" spans="14:14" x14ac:dyDescent="0.25">
      <c r="N395" s="38"/>
    </row>
    <row r="396" spans="14:14" x14ac:dyDescent="0.25">
      <c r="N396" s="38"/>
    </row>
    <row r="397" spans="14:14" x14ac:dyDescent="0.25">
      <c r="N397" s="38"/>
    </row>
    <row r="398" spans="14:14" x14ac:dyDescent="0.25">
      <c r="N398" s="38"/>
    </row>
    <row r="399" spans="14:14" x14ac:dyDescent="0.25">
      <c r="N399" s="38"/>
    </row>
    <row r="400" spans="14:14" x14ac:dyDescent="0.25">
      <c r="N400" s="38"/>
    </row>
    <row r="401" spans="14:14" x14ac:dyDescent="0.25">
      <c r="N401" s="38"/>
    </row>
    <row r="402" spans="14:14" x14ac:dyDescent="0.25">
      <c r="N402" s="38"/>
    </row>
    <row r="403" spans="14:14" x14ac:dyDescent="0.25">
      <c r="N403" s="38"/>
    </row>
    <row r="404" spans="14:14" x14ac:dyDescent="0.25">
      <c r="N404" s="38"/>
    </row>
    <row r="405" spans="14:14" x14ac:dyDescent="0.25">
      <c r="N405" s="38"/>
    </row>
    <row r="406" spans="14:14" x14ac:dyDescent="0.25">
      <c r="N406" s="38"/>
    </row>
    <row r="407" spans="14:14" x14ac:dyDescent="0.25">
      <c r="N407" s="38"/>
    </row>
    <row r="408" spans="14:14" x14ac:dyDescent="0.25">
      <c r="N408" s="38"/>
    </row>
    <row r="409" spans="14:14" x14ac:dyDescent="0.25">
      <c r="N409" s="38"/>
    </row>
    <row r="410" spans="14:14" x14ac:dyDescent="0.25">
      <c r="N410" s="38"/>
    </row>
    <row r="411" spans="14:14" x14ac:dyDescent="0.25">
      <c r="N411" s="38"/>
    </row>
    <row r="412" spans="14:14" x14ac:dyDescent="0.25">
      <c r="N412" s="38"/>
    </row>
    <row r="413" spans="14:14" x14ac:dyDescent="0.25">
      <c r="N413" s="38"/>
    </row>
    <row r="414" spans="14:14" x14ac:dyDescent="0.25">
      <c r="N414" s="38"/>
    </row>
    <row r="415" spans="14:14" x14ac:dyDescent="0.25">
      <c r="N415" s="38"/>
    </row>
    <row r="416" spans="14:14" x14ac:dyDescent="0.25">
      <c r="N416" s="38"/>
    </row>
    <row r="417" spans="14:14" x14ac:dyDescent="0.25">
      <c r="N417" s="38"/>
    </row>
    <row r="418" spans="14:14" x14ac:dyDescent="0.25">
      <c r="N418" s="38"/>
    </row>
    <row r="419" spans="14:14" x14ac:dyDescent="0.25">
      <c r="N419" s="38"/>
    </row>
    <row r="420" spans="14:14" x14ac:dyDescent="0.25">
      <c r="N420" s="38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92 N107:N208">
    <cfRule type="expression" dxfId="39" priority="5">
      <formula>$O6=""</formula>
    </cfRule>
  </conditionalFormatting>
  <conditionalFormatting sqref="N99:N100 N106">
    <cfRule type="expression" dxfId="12" priority="4">
      <formula>$O99=""</formula>
    </cfRule>
  </conditionalFormatting>
  <conditionalFormatting sqref="N94:N97">
    <cfRule type="expression" dxfId="11" priority="3">
      <formula>$O94=""</formula>
    </cfRule>
  </conditionalFormatting>
  <conditionalFormatting sqref="N101:N105">
    <cfRule type="expression" dxfId="10" priority="2">
      <formula>$O101=""</formula>
    </cfRule>
  </conditionalFormatting>
  <conditionalFormatting sqref="N98">
    <cfRule type="expression" dxfId="9" priority="1">
      <formula>$O98=""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FCF06-6539-4221-8555-97646018DF3E}">
  <sheetPr codeName="Sheet6"/>
  <dimension ref="A1:V167"/>
  <sheetViews>
    <sheetView topLeftCell="H99" workbookViewId="0">
      <selection activeCell="O123" sqref="O123"/>
    </sheetView>
  </sheetViews>
  <sheetFormatPr defaultColWidth="9.140625" defaultRowHeight="15" x14ac:dyDescent="0.25"/>
  <cols>
    <col min="1" max="13" width="13.7109375" style="37" customWidth="1"/>
    <col min="14" max="14" width="23.85546875" style="42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37"/>
  </cols>
  <sheetData>
    <row r="1" spans="1:22" s="2" customFormat="1" ht="15.95" customHeight="1" x14ac:dyDescent="0.2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5" customHeight="1" x14ac:dyDescent="0.25">
      <c r="O2" s="60"/>
      <c r="P2" s="61"/>
      <c r="Q2" s="61"/>
      <c r="R2" s="62"/>
      <c r="S2" s="60"/>
      <c r="T2" s="61"/>
      <c r="U2" s="61"/>
      <c r="V2" s="62"/>
    </row>
    <row r="3" spans="1:22" s="5" customFormat="1" ht="15.95" customHeight="1" x14ac:dyDescent="0.25">
      <c r="O3" s="60"/>
      <c r="P3" s="61"/>
      <c r="Q3" s="61"/>
      <c r="R3" s="62"/>
      <c r="S3" s="61"/>
      <c r="T3" s="61"/>
      <c r="U3" s="61"/>
      <c r="V3" s="61"/>
    </row>
    <row r="4" spans="1:22" s="66" customFormat="1" ht="15.95" customHeight="1" x14ac:dyDescent="0.25">
      <c r="O4" s="60"/>
      <c r="P4" s="61"/>
      <c r="Q4" s="61"/>
      <c r="R4" s="62"/>
      <c r="S4" s="61"/>
      <c r="T4" s="61"/>
      <c r="U4" s="61"/>
      <c r="V4" s="61"/>
    </row>
    <row r="5" spans="1:22" s="68" customFormat="1" ht="35.1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N5" s="69" t="s">
        <v>0</v>
      </c>
      <c r="O5" s="70" t="s">
        <v>37</v>
      </c>
      <c r="P5" s="36" t="s">
        <v>38</v>
      </c>
      <c r="Q5" s="36" t="s">
        <v>39</v>
      </c>
      <c r="R5" s="71" t="s">
        <v>40</v>
      </c>
      <c r="S5" s="70" t="s">
        <v>9</v>
      </c>
      <c r="T5" s="36" t="s">
        <v>10</v>
      </c>
      <c r="U5" s="36" t="s">
        <v>11</v>
      </c>
      <c r="V5" s="71" t="s">
        <v>12</v>
      </c>
    </row>
    <row r="6" spans="1:22" ht="15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N6" s="17">
        <v>35155</v>
      </c>
      <c r="O6" s="90" t="s">
        <v>15</v>
      </c>
      <c r="P6" s="75" t="s">
        <v>15</v>
      </c>
      <c r="Q6" s="75" t="s">
        <v>15</v>
      </c>
      <c r="R6" s="76" t="s">
        <v>15</v>
      </c>
      <c r="S6" s="74">
        <v>58.1094971886683</v>
      </c>
      <c r="T6" s="20">
        <v>67.989198158591705</v>
      </c>
      <c r="U6" s="20">
        <v>68.894716199628803</v>
      </c>
      <c r="V6" s="77">
        <v>62.395273386163097</v>
      </c>
    </row>
    <row r="7" spans="1:22" x14ac:dyDescent="0.25">
      <c r="A7" s="133" t="s">
        <v>87</v>
      </c>
      <c r="B7" s="133"/>
      <c r="C7" s="133"/>
      <c r="D7" s="133"/>
      <c r="E7" s="133"/>
      <c r="F7" s="133"/>
      <c r="G7" s="89"/>
      <c r="H7" s="133" t="s">
        <v>88</v>
      </c>
      <c r="I7" s="133"/>
      <c r="J7" s="133"/>
      <c r="K7" s="133"/>
      <c r="L7" s="133"/>
      <c r="M7" s="133"/>
      <c r="N7" s="17">
        <v>35246</v>
      </c>
      <c r="O7" s="90" t="s">
        <v>15</v>
      </c>
      <c r="P7" s="75" t="s">
        <v>15</v>
      </c>
      <c r="Q7" s="75" t="s">
        <v>15</v>
      </c>
      <c r="R7" s="76" t="s">
        <v>15</v>
      </c>
      <c r="S7" s="74">
        <v>61.704639938086203</v>
      </c>
      <c r="T7" s="20">
        <v>70.173458225069297</v>
      </c>
      <c r="U7" s="20">
        <v>67.250299292397003</v>
      </c>
      <c r="V7" s="77">
        <v>63.060934701256301</v>
      </c>
    </row>
    <row r="8" spans="1:22" x14ac:dyDescent="0.25">
      <c r="A8" s="133" t="s">
        <v>74</v>
      </c>
      <c r="B8" s="133"/>
      <c r="C8" s="133"/>
      <c r="D8" s="133"/>
      <c r="E8" s="133"/>
      <c r="F8" s="133"/>
      <c r="H8" s="133" t="s">
        <v>74</v>
      </c>
      <c r="I8" s="133"/>
      <c r="J8" s="133"/>
      <c r="K8" s="133"/>
      <c r="L8" s="133"/>
      <c r="M8" s="133"/>
      <c r="N8" s="17">
        <v>35338</v>
      </c>
      <c r="O8" s="90" t="s">
        <v>15</v>
      </c>
      <c r="P8" s="75" t="s">
        <v>15</v>
      </c>
      <c r="Q8" s="75" t="s">
        <v>15</v>
      </c>
      <c r="R8" s="76" t="s">
        <v>15</v>
      </c>
      <c r="S8" s="74">
        <v>65.401165520318997</v>
      </c>
      <c r="T8" s="20">
        <v>71.579361398023096</v>
      </c>
      <c r="U8" s="20">
        <v>69.248397409112698</v>
      </c>
      <c r="V8" s="77">
        <v>64.191781817234897</v>
      </c>
    </row>
    <row r="9" spans="1:22" x14ac:dyDescent="0.25">
      <c r="N9" s="17">
        <v>35430</v>
      </c>
      <c r="O9" s="90" t="s">
        <v>15</v>
      </c>
      <c r="P9" s="75" t="s">
        <v>15</v>
      </c>
      <c r="Q9" s="75" t="s">
        <v>15</v>
      </c>
      <c r="R9" s="76" t="s">
        <v>15</v>
      </c>
      <c r="S9" s="74">
        <v>65.354381898879495</v>
      </c>
      <c r="T9" s="20">
        <v>70.353069227379095</v>
      </c>
      <c r="U9" s="20">
        <v>74.232976346308206</v>
      </c>
      <c r="V9" s="77">
        <v>65.333633028846904</v>
      </c>
    </row>
    <row r="10" spans="1:22" x14ac:dyDescent="0.25">
      <c r="N10" s="17">
        <v>35520</v>
      </c>
      <c r="O10" s="90" t="s">
        <v>15</v>
      </c>
      <c r="P10" s="75" t="s">
        <v>15</v>
      </c>
      <c r="Q10" s="75" t="s">
        <v>15</v>
      </c>
      <c r="R10" s="76" t="s">
        <v>15</v>
      </c>
      <c r="S10" s="74">
        <v>65.802630242486799</v>
      </c>
      <c r="T10" s="20">
        <v>70.409796330278894</v>
      </c>
      <c r="U10" s="20">
        <v>76.262834681664899</v>
      </c>
      <c r="V10" s="77">
        <v>67.881100047520604</v>
      </c>
    </row>
    <row r="11" spans="1:22" x14ac:dyDescent="0.25">
      <c r="N11" s="17">
        <v>35611</v>
      </c>
      <c r="O11" s="90" t="s">
        <v>15</v>
      </c>
      <c r="P11" s="75" t="s">
        <v>15</v>
      </c>
      <c r="Q11" s="75" t="s">
        <v>15</v>
      </c>
      <c r="R11" s="76" t="s">
        <v>15</v>
      </c>
      <c r="S11" s="74">
        <v>69.430442238175203</v>
      </c>
      <c r="T11" s="20">
        <v>73.513742999394495</v>
      </c>
      <c r="U11" s="20">
        <v>76.669578495945402</v>
      </c>
      <c r="V11" s="77">
        <v>71.234933076636096</v>
      </c>
    </row>
    <row r="12" spans="1:22" x14ac:dyDescent="0.25">
      <c r="N12" s="17">
        <v>35703</v>
      </c>
      <c r="O12" s="90" t="s">
        <v>15</v>
      </c>
      <c r="P12" s="75" t="s">
        <v>15</v>
      </c>
      <c r="Q12" s="75" t="s">
        <v>15</v>
      </c>
      <c r="R12" s="76" t="s">
        <v>15</v>
      </c>
      <c r="S12" s="74">
        <v>74.503396339596605</v>
      </c>
      <c r="T12" s="20">
        <v>77.7994410949388</v>
      </c>
      <c r="U12" s="20">
        <v>79.025677107855401</v>
      </c>
      <c r="V12" s="77">
        <v>72.856223602143103</v>
      </c>
    </row>
    <row r="13" spans="1:22" x14ac:dyDescent="0.25">
      <c r="N13" s="17">
        <v>35795</v>
      </c>
      <c r="O13" s="90" t="s">
        <v>15</v>
      </c>
      <c r="P13" s="75" t="s">
        <v>15</v>
      </c>
      <c r="Q13" s="75" t="s">
        <v>15</v>
      </c>
      <c r="R13" s="76" t="s">
        <v>15</v>
      </c>
      <c r="S13" s="74">
        <v>77.403056606851706</v>
      </c>
      <c r="T13" s="20">
        <v>79.639433849185707</v>
      </c>
      <c r="U13" s="20">
        <v>82.094441954153794</v>
      </c>
      <c r="V13" s="77">
        <v>73.506884945450096</v>
      </c>
    </row>
    <row r="14" spans="1:22" x14ac:dyDescent="0.25">
      <c r="N14" s="17">
        <v>35885</v>
      </c>
      <c r="O14" s="90" t="s">
        <v>15</v>
      </c>
      <c r="P14" s="75" t="s">
        <v>15</v>
      </c>
      <c r="Q14" s="75" t="s">
        <v>15</v>
      </c>
      <c r="R14" s="76" t="s">
        <v>15</v>
      </c>
      <c r="S14" s="74">
        <v>78.005435192118199</v>
      </c>
      <c r="T14" s="20">
        <v>79.232024775191704</v>
      </c>
      <c r="U14" s="20">
        <v>83.639766901848603</v>
      </c>
      <c r="V14" s="77">
        <v>74.978892222248803</v>
      </c>
    </row>
    <row r="15" spans="1:22" x14ac:dyDescent="0.25">
      <c r="N15" s="17">
        <v>35976</v>
      </c>
      <c r="O15" s="90" t="s">
        <v>15</v>
      </c>
      <c r="P15" s="75" t="s">
        <v>15</v>
      </c>
      <c r="Q15" s="75" t="s">
        <v>15</v>
      </c>
      <c r="R15" s="76" t="s">
        <v>15</v>
      </c>
      <c r="S15" s="74">
        <v>78.362204289533395</v>
      </c>
      <c r="T15" s="20">
        <v>79.138290364436102</v>
      </c>
      <c r="U15" s="20">
        <v>84.941687382662494</v>
      </c>
      <c r="V15" s="77">
        <v>77.4036152769974</v>
      </c>
    </row>
    <row r="16" spans="1:22" x14ac:dyDescent="0.25">
      <c r="N16" s="17">
        <v>36068</v>
      </c>
      <c r="O16" s="90" t="s">
        <v>15</v>
      </c>
      <c r="P16" s="75" t="s">
        <v>15</v>
      </c>
      <c r="Q16" s="75" t="s">
        <v>15</v>
      </c>
      <c r="R16" s="76" t="s">
        <v>15</v>
      </c>
      <c r="S16" s="74">
        <v>79.788806843767205</v>
      </c>
      <c r="T16" s="20">
        <v>81.304785327924805</v>
      </c>
      <c r="U16" s="20">
        <v>85.2237837120623</v>
      </c>
      <c r="V16" s="77">
        <v>80.119053870007605</v>
      </c>
    </row>
    <row r="17" spans="1:22" x14ac:dyDescent="0.25">
      <c r="N17" s="17">
        <v>36160</v>
      </c>
      <c r="O17" s="90" t="s">
        <v>15</v>
      </c>
      <c r="P17" s="75" t="s">
        <v>15</v>
      </c>
      <c r="Q17" s="75" t="s">
        <v>15</v>
      </c>
      <c r="R17" s="76" t="s">
        <v>15</v>
      </c>
      <c r="S17" s="74">
        <v>82.258552648254593</v>
      </c>
      <c r="T17" s="20">
        <v>84.579709817734695</v>
      </c>
      <c r="U17" s="20">
        <v>85.489236108109097</v>
      </c>
      <c r="V17" s="77">
        <v>82.522873974982602</v>
      </c>
    </row>
    <row r="18" spans="1:22" x14ac:dyDescent="0.25">
      <c r="N18" s="17">
        <v>36250</v>
      </c>
      <c r="O18" s="90" t="s">
        <v>15</v>
      </c>
      <c r="P18" s="75" t="s">
        <v>15</v>
      </c>
      <c r="Q18" s="75" t="s">
        <v>15</v>
      </c>
      <c r="R18" s="76" t="s">
        <v>15</v>
      </c>
      <c r="S18" s="74">
        <v>85.3848995116807</v>
      </c>
      <c r="T18" s="20">
        <v>87.044148237806795</v>
      </c>
      <c r="U18" s="20">
        <v>87.717621849482001</v>
      </c>
      <c r="V18" s="77">
        <v>85.005828489057606</v>
      </c>
    </row>
    <row r="19" spans="1:22" x14ac:dyDescent="0.25">
      <c r="N19" s="17">
        <v>36341</v>
      </c>
      <c r="O19" s="90" t="s">
        <v>15</v>
      </c>
      <c r="P19" s="75" t="s">
        <v>15</v>
      </c>
      <c r="Q19" s="75" t="s">
        <v>15</v>
      </c>
      <c r="R19" s="76" t="s">
        <v>15</v>
      </c>
      <c r="S19" s="74">
        <v>89.372573274013703</v>
      </c>
      <c r="T19" s="20">
        <v>87.327426495751396</v>
      </c>
      <c r="U19" s="20">
        <v>91.5013995563083</v>
      </c>
      <c r="V19" s="77">
        <v>87.041418366872193</v>
      </c>
    </row>
    <row r="20" spans="1:22" x14ac:dyDescent="0.25">
      <c r="N20" s="17">
        <v>36433</v>
      </c>
      <c r="O20" s="90" t="s">
        <v>15</v>
      </c>
      <c r="P20" s="75" t="s">
        <v>15</v>
      </c>
      <c r="Q20" s="75" t="s">
        <v>15</v>
      </c>
      <c r="R20" s="76" t="s">
        <v>15</v>
      </c>
      <c r="S20" s="74">
        <v>90.575821496255898</v>
      </c>
      <c r="T20" s="20">
        <v>87.526012867772195</v>
      </c>
      <c r="U20" s="20">
        <v>94.192729537226398</v>
      </c>
      <c r="V20" s="77">
        <v>88.807605342155398</v>
      </c>
    </row>
    <row r="21" spans="1:22" x14ac:dyDescent="0.25">
      <c r="N21" s="17">
        <v>36525</v>
      </c>
      <c r="O21" s="90" t="s">
        <v>15</v>
      </c>
      <c r="P21" s="75" t="s">
        <v>15</v>
      </c>
      <c r="Q21" s="75" t="s">
        <v>15</v>
      </c>
      <c r="R21" s="76" t="s">
        <v>15</v>
      </c>
      <c r="S21" s="74">
        <v>90.176978549164403</v>
      </c>
      <c r="T21" s="20">
        <v>90.552807512124801</v>
      </c>
      <c r="U21" s="20">
        <v>94.817147271587302</v>
      </c>
      <c r="V21" s="77">
        <v>91.457412685744103</v>
      </c>
    </row>
    <row r="22" spans="1:22" x14ac:dyDescent="0.25">
      <c r="N22" s="17">
        <v>36616</v>
      </c>
      <c r="O22" s="90">
        <v>84.456670798405696</v>
      </c>
      <c r="P22" s="75">
        <v>90.850433282615498</v>
      </c>
      <c r="Q22" s="75">
        <v>89.779660713837799</v>
      </c>
      <c r="R22" s="76">
        <v>92.684526005003704</v>
      </c>
      <c r="S22" s="74">
        <v>92.847937461292702</v>
      </c>
      <c r="T22" s="20">
        <v>94.650792820705504</v>
      </c>
      <c r="U22" s="20">
        <v>95.953074259196995</v>
      </c>
      <c r="V22" s="77">
        <v>96.060593321307394</v>
      </c>
    </row>
    <row r="23" spans="1:22" x14ac:dyDescent="0.25">
      <c r="N23" s="17">
        <v>36707</v>
      </c>
      <c r="O23" s="90">
        <v>92.6915604370853</v>
      </c>
      <c r="P23" s="75">
        <v>103.592961752352</v>
      </c>
      <c r="Q23" s="75">
        <v>99.144947833641098</v>
      </c>
      <c r="R23" s="76">
        <v>99.706381306101093</v>
      </c>
      <c r="S23" s="74">
        <v>98.127978186908095</v>
      </c>
      <c r="T23" s="20">
        <v>98.160330439752599</v>
      </c>
      <c r="U23" s="20">
        <v>98.272444796579904</v>
      </c>
      <c r="V23" s="77">
        <v>100.72947696006</v>
      </c>
    </row>
    <row r="24" spans="1:22" x14ac:dyDescent="0.25">
      <c r="N24" s="17">
        <v>36799</v>
      </c>
      <c r="O24" s="90">
        <v>96.482048956457405</v>
      </c>
      <c r="P24" s="75">
        <v>96.695727602092305</v>
      </c>
      <c r="Q24" s="75">
        <v>99.575287172855198</v>
      </c>
      <c r="R24" s="76">
        <v>99.957892456933706</v>
      </c>
      <c r="S24" s="74">
        <v>100.837514118672</v>
      </c>
      <c r="T24" s="20">
        <v>99.589173949192798</v>
      </c>
      <c r="U24" s="20">
        <v>99.469192175719002</v>
      </c>
      <c r="V24" s="77">
        <v>100.577277344679</v>
      </c>
    </row>
    <row r="25" spans="1:22" x14ac:dyDescent="0.25">
      <c r="N25" s="17">
        <v>36891</v>
      </c>
      <c r="O25" s="90">
        <v>100</v>
      </c>
      <c r="P25" s="75">
        <v>100</v>
      </c>
      <c r="Q25" s="75">
        <v>100</v>
      </c>
      <c r="R25" s="76">
        <v>100</v>
      </c>
      <c r="S25" s="74">
        <v>100</v>
      </c>
      <c r="T25" s="20">
        <v>100</v>
      </c>
      <c r="U25" s="20">
        <v>100</v>
      </c>
      <c r="V25" s="77">
        <v>100</v>
      </c>
    </row>
    <row r="26" spans="1:22" x14ac:dyDescent="0.25">
      <c r="A26" s="133" t="s">
        <v>89</v>
      </c>
      <c r="B26" s="133"/>
      <c r="C26" s="133"/>
      <c r="D26" s="133"/>
      <c r="E26" s="133"/>
      <c r="F26" s="133"/>
      <c r="G26" s="89"/>
      <c r="H26" s="133" t="s">
        <v>90</v>
      </c>
      <c r="I26" s="133"/>
      <c r="J26" s="133"/>
      <c r="K26" s="133"/>
      <c r="L26" s="133"/>
      <c r="M26" s="133"/>
      <c r="N26" s="17">
        <v>36981</v>
      </c>
      <c r="O26" s="90">
        <v>94.011974683222405</v>
      </c>
      <c r="P26" s="75">
        <v>102.41235093069599</v>
      </c>
      <c r="Q26" s="75">
        <v>103.27553341471101</v>
      </c>
      <c r="R26" s="76">
        <v>103.706907289466</v>
      </c>
      <c r="S26" s="74">
        <v>100.08179049274899</v>
      </c>
      <c r="T26" s="20">
        <v>101.464288976622</v>
      </c>
      <c r="U26" s="20">
        <v>102.154818415127</v>
      </c>
      <c r="V26" s="77">
        <v>104.52830055171999</v>
      </c>
    </row>
    <row r="27" spans="1:22" x14ac:dyDescent="0.25">
      <c r="A27" s="133" t="s">
        <v>74</v>
      </c>
      <c r="B27" s="133"/>
      <c r="C27" s="133"/>
      <c r="D27" s="133"/>
      <c r="E27" s="133"/>
      <c r="F27" s="133"/>
      <c r="H27" s="133" t="s">
        <v>74</v>
      </c>
      <c r="I27" s="133"/>
      <c r="J27" s="133"/>
      <c r="K27" s="133"/>
      <c r="L27" s="133"/>
      <c r="M27" s="133"/>
      <c r="N27" s="17">
        <v>37072</v>
      </c>
      <c r="O27" s="90">
        <v>98.386324069149396</v>
      </c>
      <c r="P27" s="75">
        <v>109.121830616484</v>
      </c>
      <c r="Q27" s="75">
        <v>100.972665609743</v>
      </c>
      <c r="R27" s="76">
        <v>111.38373220548699</v>
      </c>
      <c r="S27" s="74">
        <v>101.69208162321701</v>
      </c>
      <c r="T27" s="20">
        <v>102.64712940195101</v>
      </c>
      <c r="U27" s="20">
        <v>105.40186140056301</v>
      </c>
      <c r="V27" s="77">
        <v>110.702215022576</v>
      </c>
    </row>
    <row r="28" spans="1:22" x14ac:dyDescent="0.25">
      <c r="N28" s="17">
        <v>37164</v>
      </c>
      <c r="O28" s="90">
        <v>97.769459528046298</v>
      </c>
      <c r="P28" s="75">
        <v>103.658203584757</v>
      </c>
      <c r="Q28" s="75">
        <v>104.8080309878</v>
      </c>
      <c r="R28" s="76">
        <v>113.63348710977</v>
      </c>
      <c r="S28" s="74">
        <v>102.546559242459</v>
      </c>
      <c r="T28" s="20">
        <v>102.50530964524999</v>
      </c>
      <c r="U28" s="20">
        <v>107.55199628012301</v>
      </c>
      <c r="V28" s="77">
        <v>113.137176912332</v>
      </c>
    </row>
    <row r="29" spans="1:22" x14ac:dyDescent="0.25">
      <c r="N29" s="17">
        <v>37256</v>
      </c>
      <c r="O29" s="90">
        <v>96.696033917763899</v>
      </c>
      <c r="P29" s="75">
        <v>103.550663932925</v>
      </c>
      <c r="Q29" s="75">
        <v>103.858497574995</v>
      </c>
      <c r="R29" s="76">
        <v>114.085201836046</v>
      </c>
      <c r="S29" s="74">
        <v>102.26939921404001</v>
      </c>
      <c r="T29" s="20">
        <v>102.63054850091299</v>
      </c>
      <c r="U29" s="20">
        <v>108.526146627557</v>
      </c>
      <c r="V29" s="77">
        <v>113.830821260664</v>
      </c>
    </row>
    <row r="30" spans="1:22" x14ac:dyDescent="0.25">
      <c r="N30" s="17">
        <v>37346</v>
      </c>
      <c r="O30" s="90">
        <v>98.631309582930498</v>
      </c>
      <c r="P30" s="75">
        <v>107.31410881143699</v>
      </c>
      <c r="Q30" s="75">
        <v>112.42859687054801</v>
      </c>
      <c r="R30" s="76">
        <v>121.849726654335</v>
      </c>
      <c r="S30" s="74">
        <v>103.074960484703</v>
      </c>
      <c r="T30" s="20">
        <v>103.78498575358699</v>
      </c>
      <c r="U30" s="20">
        <v>110.10485990740899</v>
      </c>
      <c r="V30" s="77">
        <v>117.39801286599899</v>
      </c>
    </row>
    <row r="31" spans="1:22" x14ac:dyDescent="0.25">
      <c r="N31" s="17">
        <v>37437</v>
      </c>
      <c r="O31" s="90">
        <v>100.102461589952</v>
      </c>
      <c r="P31" s="75">
        <v>107.453232054586</v>
      </c>
      <c r="Q31" s="75">
        <v>114.761102357254</v>
      </c>
      <c r="R31" s="76">
        <v>127.914652495949</v>
      </c>
      <c r="S31" s="74">
        <v>105.64308117349201</v>
      </c>
      <c r="T31" s="20">
        <v>106.745593378135</v>
      </c>
      <c r="U31" s="20">
        <v>112.875837096109</v>
      </c>
      <c r="V31" s="77">
        <v>122.793085744967</v>
      </c>
    </row>
    <row r="32" spans="1:22" x14ac:dyDescent="0.25">
      <c r="N32" s="17">
        <v>37529</v>
      </c>
      <c r="O32" s="90">
        <v>104.049192141574</v>
      </c>
      <c r="P32" s="75">
        <v>110.31339490735</v>
      </c>
      <c r="Q32" s="75">
        <v>119.771186038723</v>
      </c>
      <c r="R32" s="76">
        <v>131.59674068447501</v>
      </c>
      <c r="S32" s="74">
        <v>108.269822164468</v>
      </c>
      <c r="T32" s="20">
        <v>110.627822984722</v>
      </c>
      <c r="U32" s="20">
        <v>116.9007797311</v>
      </c>
      <c r="V32" s="77">
        <v>127.90363391691101</v>
      </c>
    </row>
    <row r="33" spans="1:22" x14ac:dyDescent="0.25">
      <c r="N33" s="17">
        <v>37621</v>
      </c>
      <c r="O33" s="90">
        <v>109.64834657837901</v>
      </c>
      <c r="P33" s="75">
        <v>117.96927524501</v>
      </c>
      <c r="Q33" s="75">
        <v>125.311354464438</v>
      </c>
      <c r="R33" s="76">
        <v>140.559763794715</v>
      </c>
      <c r="S33" s="74">
        <v>109.960285068236</v>
      </c>
      <c r="T33" s="20">
        <v>112.12450983623501</v>
      </c>
      <c r="U33" s="20">
        <v>120.80099959291699</v>
      </c>
      <c r="V33" s="77">
        <v>131.69571569408399</v>
      </c>
    </row>
    <row r="34" spans="1:22" x14ac:dyDescent="0.25">
      <c r="N34" s="17">
        <v>37711</v>
      </c>
      <c r="O34" s="90">
        <v>106.14691557396699</v>
      </c>
      <c r="P34" s="75">
        <v>117.197908328156</v>
      </c>
      <c r="Q34" s="75">
        <v>124.429349599685</v>
      </c>
      <c r="R34" s="76">
        <v>142.366361176243</v>
      </c>
      <c r="S34" s="74">
        <v>112.66208252279201</v>
      </c>
      <c r="T34" s="20">
        <v>112.134357649758</v>
      </c>
      <c r="U34" s="20">
        <v>124.889046856096</v>
      </c>
      <c r="V34" s="77">
        <v>136.027268584762</v>
      </c>
    </row>
    <row r="35" spans="1:22" x14ac:dyDescent="0.25">
      <c r="N35" s="17">
        <v>37802</v>
      </c>
      <c r="O35" s="90">
        <v>119.968617437989</v>
      </c>
      <c r="P35" s="75">
        <v>118.905697634747</v>
      </c>
      <c r="Q35" s="75">
        <v>135.866956335049</v>
      </c>
      <c r="R35" s="76">
        <v>152.62066490844401</v>
      </c>
      <c r="S35" s="74">
        <v>115.950812896063</v>
      </c>
      <c r="T35" s="20">
        <v>113.260185524363</v>
      </c>
      <c r="U35" s="20">
        <v>128.990708608136</v>
      </c>
      <c r="V35" s="77">
        <v>141.03961170867501</v>
      </c>
    </row>
    <row r="36" spans="1:22" x14ac:dyDescent="0.25">
      <c r="N36" s="17">
        <v>37894</v>
      </c>
      <c r="O36" s="90">
        <v>113.808616132124</v>
      </c>
      <c r="P36" s="75">
        <v>115.49668766750401</v>
      </c>
      <c r="Q36" s="75">
        <v>145.44870244182599</v>
      </c>
      <c r="R36" s="76">
        <v>160.95145117982699</v>
      </c>
      <c r="S36" s="74">
        <v>117.95987725769101</v>
      </c>
      <c r="T36" s="20">
        <v>116.50516306961499</v>
      </c>
      <c r="U36" s="20">
        <v>132.71828913396899</v>
      </c>
      <c r="V36" s="77">
        <v>144.10872679515501</v>
      </c>
    </row>
    <row r="37" spans="1:22" x14ac:dyDescent="0.25">
      <c r="N37" s="17">
        <v>37986</v>
      </c>
      <c r="O37" s="90">
        <v>121.311357669034</v>
      </c>
      <c r="P37" s="75">
        <v>126.489724638447</v>
      </c>
      <c r="Q37" s="75">
        <v>146.274244736821</v>
      </c>
      <c r="R37" s="76">
        <v>161.66946611400499</v>
      </c>
      <c r="S37" s="74">
        <v>120.28785962446401</v>
      </c>
      <c r="T37" s="20">
        <v>120.876051435031</v>
      </c>
      <c r="U37" s="20">
        <v>137.83633556788399</v>
      </c>
      <c r="V37" s="77">
        <v>147.23670315119301</v>
      </c>
    </row>
    <row r="38" spans="1:22" x14ac:dyDescent="0.25">
      <c r="N38" s="17">
        <v>38077</v>
      </c>
      <c r="O38" s="90">
        <v>132.77592458238101</v>
      </c>
      <c r="P38" s="75">
        <v>129.64266296502601</v>
      </c>
      <c r="Q38" s="75">
        <v>153.91754999655299</v>
      </c>
      <c r="R38" s="76">
        <v>170.272459861866</v>
      </c>
      <c r="S38" s="74">
        <v>124.649835965637</v>
      </c>
      <c r="T38" s="20">
        <v>127.087628037082</v>
      </c>
      <c r="U38" s="20">
        <v>145.20325980087901</v>
      </c>
      <c r="V38" s="77">
        <v>154.37719783158701</v>
      </c>
    </row>
    <row r="39" spans="1:22" x14ac:dyDescent="0.25">
      <c r="A39" s="84"/>
      <c r="N39" s="17">
        <v>38168</v>
      </c>
      <c r="O39" s="90">
        <v>124.30323950323201</v>
      </c>
      <c r="P39" s="75">
        <v>134.172867778279</v>
      </c>
      <c r="Q39" s="75">
        <v>163.32024420714799</v>
      </c>
      <c r="R39" s="76">
        <v>175.30036845948399</v>
      </c>
      <c r="S39" s="74">
        <v>129.226064451328</v>
      </c>
      <c r="T39" s="20">
        <v>133.680893033345</v>
      </c>
      <c r="U39" s="20">
        <v>152.32031142635699</v>
      </c>
      <c r="V39" s="77">
        <v>163.20332072509501</v>
      </c>
    </row>
    <row r="40" spans="1:22" ht="15.75" x14ac:dyDescent="0.25">
      <c r="A40" s="91" t="s">
        <v>41</v>
      </c>
      <c r="N40" s="17">
        <v>38260</v>
      </c>
      <c r="O40" s="90">
        <v>136.05948324962699</v>
      </c>
      <c r="P40" s="75">
        <v>140.08687945602401</v>
      </c>
      <c r="Q40" s="75">
        <v>168.17696416075</v>
      </c>
      <c r="R40" s="76">
        <v>184.14534483230801</v>
      </c>
      <c r="S40" s="74">
        <v>133.574944476166</v>
      </c>
      <c r="T40" s="20">
        <v>134.773200371483</v>
      </c>
      <c r="U40" s="20">
        <v>155.64207174551299</v>
      </c>
      <c r="V40" s="77">
        <v>167.011845391885</v>
      </c>
    </row>
    <row r="41" spans="1:22" x14ac:dyDescent="0.25">
      <c r="N41" s="17">
        <v>38352</v>
      </c>
      <c r="O41" s="90">
        <v>138.18386860951699</v>
      </c>
      <c r="P41" s="75">
        <v>139.60688379369199</v>
      </c>
      <c r="Q41" s="75">
        <v>171.69995756551401</v>
      </c>
      <c r="R41" s="76">
        <v>187.44692035263901</v>
      </c>
      <c r="S41" s="74">
        <v>138.31661226296799</v>
      </c>
      <c r="T41" s="20">
        <v>135.83561247707101</v>
      </c>
      <c r="U41" s="20">
        <v>159.38779952346499</v>
      </c>
      <c r="V41" s="77">
        <v>168.48174435852499</v>
      </c>
    </row>
    <row r="42" spans="1:22" x14ac:dyDescent="0.25">
      <c r="N42" s="17">
        <v>38442</v>
      </c>
      <c r="O42" s="90">
        <v>148.99446549479799</v>
      </c>
      <c r="P42" s="75">
        <v>148.69783516695901</v>
      </c>
      <c r="Q42" s="75">
        <v>188.59531397881699</v>
      </c>
      <c r="R42" s="76">
        <v>196.50853617606299</v>
      </c>
      <c r="S42" s="74">
        <v>144.11151662203301</v>
      </c>
      <c r="T42" s="20">
        <v>143.77383681595401</v>
      </c>
      <c r="U42" s="20">
        <v>169.907066468061</v>
      </c>
      <c r="V42" s="77">
        <v>174.63432443296799</v>
      </c>
    </row>
    <row r="43" spans="1:22" x14ac:dyDescent="0.25">
      <c r="N43" s="17">
        <v>38533</v>
      </c>
      <c r="O43" s="90">
        <v>154.525164588568</v>
      </c>
      <c r="P43" s="75">
        <v>152.73284253232001</v>
      </c>
      <c r="Q43" s="75">
        <v>200.45931753546901</v>
      </c>
      <c r="R43" s="76">
        <v>201.224804436981</v>
      </c>
      <c r="S43" s="74">
        <v>150.928730070032</v>
      </c>
      <c r="T43" s="20">
        <v>152.93119356145601</v>
      </c>
      <c r="U43" s="20">
        <v>182.07232714517099</v>
      </c>
      <c r="V43" s="77">
        <v>184.56139966157301</v>
      </c>
    </row>
    <row r="44" spans="1:22" x14ac:dyDescent="0.25">
      <c r="N44" s="17">
        <v>38625</v>
      </c>
      <c r="O44" s="90">
        <v>156.513221059024</v>
      </c>
      <c r="P44" s="75">
        <v>154.02075952978601</v>
      </c>
      <c r="Q44" s="75">
        <v>204.27650481826899</v>
      </c>
      <c r="R44" s="76">
        <v>210.822557016883</v>
      </c>
      <c r="S44" s="74">
        <v>155.67436664038999</v>
      </c>
      <c r="T44" s="20">
        <v>156.06318774567501</v>
      </c>
      <c r="U44" s="20">
        <v>182.833950351943</v>
      </c>
      <c r="V44" s="77">
        <v>190.646292521883</v>
      </c>
    </row>
    <row r="45" spans="1:22" x14ac:dyDescent="0.25">
      <c r="N45" s="17">
        <v>38717</v>
      </c>
      <c r="O45" s="90">
        <v>165.61653075295899</v>
      </c>
      <c r="P45" s="75">
        <v>164.79101717993501</v>
      </c>
      <c r="Q45" s="75">
        <v>199.41794023999</v>
      </c>
      <c r="R45" s="76">
        <v>207.53013971857001</v>
      </c>
      <c r="S45" s="74">
        <v>158.33721471284201</v>
      </c>
      <c r="T45" s="20">
        <v>157.96082418183499</v>
      </c>
      <c r="U45" s="20">
        <v>181.032463884213</v>
      </c>
      <c r="V45" s="77">
        <v>191.18497900461799</v>
      </c>
    </row>
    <row r="46" spans="1:22" x14ac:dyDescent="0.25">
      <c r="N46" s="17">
        <v>38807</v>
      </c>
      <c r="O46" s="90">
        <v>168.98908888348001</v>
      </c>
      <c r="P46" s="75">
        <v>173.47728252877999</v>
      </c>
      <c r="Q46" s="75">
        <v>214.25782516972899</v>
      </c>
      <c r="R46" s="76">
        <v>222.94011096233299</v>
      </c>
      <c r="S46" s="74">
        <v>161.39413736399999</v>
      </c>
      <c r="T46" s="20">
        <v>163.410641442817</v>
      </c>
      <c r="U46" s="20">
        <v>188.084388729859</v>
      </c>
      <c r="V46" s="77">
        <v>190.958514466054</v>
      </c>
    </row>
    <row r="47" spans="1:22" x14ac:dyDescent="0.25">
      <c r="N47" s="17">
        <v>38898</v>
      </c>
      <c r="O47" s="90">
        <v>182.59963006894299</v>
      </c>
      <c r="P47" s="75">
        <v>174.240068705526</v>
      </c>
      <c r="Q47" s="75">
        <v>223.46677054765399</v>
      </c>
      <c r="R47" s="76">
        <v>213.98944913722201</v>
      </c>
      <c r="S47" s="74">
        <v>164.645364212554</v>
      </c>
      <c r="T47" s="20">
        <v>168.93018802542301</v>
      </c>
      <c r="U47" s="20">
        <v>194.365000811377</v>
      </c>
      <c r="V47" s="77">
        <v>190.00808730674299</v>
      </c>
    </row>
    <row r="48" spans="1:22" x14ac:dyDescent="0.25">
      <c r="N48" s="17">
        <v>38990</v>
      </c>
      <c r="O48" s="90">
        <v>172.71076721292101</v>
      </c>
      <c r="P48" s="75">
        <v>182.991603005766</v>
      </c>
      <c r="Q48" s="75">
        <v>217.49319035353199</v>
      </c>
      <c r="R48" s="76">
        <v>214.752628416704</v>
      </c>
      <c r="S48" s="74">
        <v>164.898372338054</v>
      </c>
      <c r="T48" s="20">
        <v>171.67500907804001</v>
      </c>
      <c r="U48" s="20">
        <v>190.51486877141201</v>
      </c>
      <c r="V48" s="77">
        <v>187.75556658160599</v>
      </c>
    </row>
    <row r="49" spans="14:22" x14ac:dyDescent="0.25">
      <c r="N49" s="17">
        <v>39082</v>
      </c>
      <c r="O49" s="90">
        <v>187.66522585269601</v>
      </c>
      <c r="P49" s="75">
        <v>185.35236579862001</v>
      </c>
      <c r="Q49" s="75">
        <v>218.884015249877</v>
      </c>
      <c r="R49" s="76">
        <v>213.80669599523</v>
      </c>
      <c r="S49" s="74">
        <v>164.18960063861201</v>
      </c>
      <c r="T49" s="20">
        <v>172.924655374227</v>
      </c>
      <c r="U49" s="20">
        <v>187.90373275459601</v>
      </c>
      <c r="V49" s="77">
        <v>187.92973346110901</v>
      </c>
    </row>
    <row r="50" spans="14:22" x14ac:dyDescent="0.25">
      <c r="N50" s="17">
        <v>39172</v>
      </c>
      <c r="O50" s="90">
        <v>182.17156508897901</v>
      </c>
      <c r="P50" s="75">
        <v>191.719835013129</v>
      </c>
      <c r="Q50" s="75">
        <v>229.695395844812</v>
      </c>
      <c r="R50" s="76">
        <v>217.262560045284</v>
      </c>
      <c r="S50" s="74">
        <v>168.12429502060101</v>
      </c>
      <c r="T50" s="20">
        <v>175.146105893846</v>
      </c>
      <c r="U50" s="20">
        <v>194.578899189059</v>
      </c>
      <c r="V50" s="77">
        <v>192.95015175481799</v>
      </c>
    </row>
    <row r="51" spans="14:22" x14ac:dyDescent="0.25">
      <c r="N51" s="17">
        <v>39263</v>
      </c>
      <c r="O51" s="90">
        <v>200.215089451588</v>
      </c>
      <c r="P51" s="75">
        <v>187.81613690795101</v>
      </c>
      <c r="Q51" s="75">
        <v>233.84424116178101</v>
      </c>
      <c r="R51" s="76">
        <v>229.94532231824101</v>
      </c>
      <c r="S51" s="74">
        <v>174.45174782681801</v>
      </c>
      <c r="T51" s="20">
        <v>178.439141842444</v>
      </c>
      <c r="U51" s="20">
        <v>199.76226226481199</v>
      </c>
      <c r="V51" s="77">
        <v>197.31145105524999</v>
      </c>
    </row>
    <row r="52" spans="14:22" x14ac:dyDescent="0.25">
      <c r="N52" s="17">
        <v>39355</v>
      </c>
      <c r="O52" s="90">
        <v>191.593012184667</v>
      </c>
      <c r="P52" s="75">
        <v>189.178618574566</v>
      </c>
      <c r="Q52" s="75">
        <v>250.24502067237199</v>
      </c>
      <c r="R52" s="76">
        <v>232.56522148769901</v>
      </c>
      <c r="S52" s="74">
        <v>171.66281784500401</v>
      </c>
      <c r="T52" s="20">
        <v>179.56739396530199</v>
      </c>
      <c r="U52" s="20">
        <v>194.60298856033299</v>
      </c>
      <c r="V52" s="77">
        <v>189.912288706992</v>
      </c>
    </row>
    <row r="53" spans="14:22" x14ac:dyDescent="0.25">
      <c r="N53" s="17">
        <v>39447</v>
      </c>
      <c r="O53" s="90">
        <v>190.54735264910499</v>
      </c>
      <c r="P53" s="75">
        <v>199.44684543811999</v>
      </c>
      <c r="Q53" s="75">
        <v>226.018580441431</v>
      </c>
      <c r="R53" s="76">
        <v>218.381311005718</v>
      </c>
      <c r="S53" s="74">
        <v>164.787040067014</v>
      </c>
      <c r="T53" s="20">
        <v>176.984684792319</v>
      </c>
      <c r="U53" s="20">
        <v>187.30663290988701</v>
      </c>
      <c r="V53" s="77">
        <v>179.42954744051301</v>
      </c>
    </row>
    <row r="54" spans="14:22" x14ac:dyDescent="0.25">
      <c r="N54" s="17">
        <v>39538</v>
      </c>
      <c r="O54" s="90">
        <v>184.342380263313</v>
      </c>
      <c r="P54" s="75">
        <v>195.63370842105499</v>
      </c>
      <c r="Q54" s="75">
        <v>230.218668933835</v>
      </c>
      <c r="R54" s="76">
        <v>211.62289666066499</v>
      </c>
      <c r="S54" s="74">
        <v>163.749716051126</v>
      </c>
      <c r="T54" s="20">
        <v>173.580444874074</v>
      </c>
      <c r="U54" s="20">
        <v>184.46091037970999</v>
      </c>
      <c r="V54" s="77">
        <v>176.23220456218399</v>
      </c>
    </row>
    <row r="55" spans="14:22" x14ac:dyDescent="0.25">
      <c r="N55" s="17">
        <v>39629</v>
      </c>
      <c r="O55" s="90">
        <v>191.85510959939899</v>
      </c>
      <c r="P55" s="75">
        <v>190.116189719961</v>
      </c>
      <c r="Q55" s="75">
        <v>232.35758678124401</v>
      </c>
      <c r="R55" s="76">
        <v>209.28972476388401</v>
      </c>
      <c r="S55" s="74">
        <v>163.60274236804801</v>
      </c>
      <c r="T55" s="20">
        <v>171.75821423997999</v>
      </c>
      <c r="U55" s="20">
        <v>181.52868001886799</v>
      </c>
      <c r="V55" s="77">
        <v>175.323484879631</v>
      </c>
    </row>
    <row r="56" spans="14:22" x14ac:dyDescent="0.25">
      <c r="N56" s="17">
        <v>39721</v>
      </c>
      <c r="O56" s="90">
        <v>194.604044077656</v>
      </c>
      <c r="P56" s="75">
        <v>194.27039417116401</v>
      </c>
      <c r="Q56" s="75">
        <v>211.147099122301</v>
      </c>
      <c r="R56" s="76">
        <v>212.870219418966</v>
      </c>
      <c r="S56" s="74">
        <v>154.316264559518</v>
      </c>
      <c r="T56" s="20">
        <v>165.38812293163301</v>
      </c>
      <c r="U56" s="20">
        <v>170.19193679642399</v>
      </c>
      <c r="V56" s="77">
        <v>167.24482127160101</v>
      </c>
    </row>
    <row r="57" spans="14:22" x14ac:dyDescent="0.25">
      <c r="N57" s="17">
        <v>39813</v>
      </c>
      <c r="O57" s="90">
        <v>170.80632629086799</v>
      </c>
      <c r="P57" s="75">
        <v>172.076311721362</v>
      </c>
      <c r="Q57" s="75">
        <v>228.31199832188301</v>
      </c>
      <c r="R57" s="76">
        <v>215.61851059291399</v>
      </c>
      <c r="S57" s="74">
        <v>141.98942025909</v>
      </c>
      <c r="T57" s="20">
        <v>154.29566076403401</v>
      </c>
      <c r="U57" s="20">
        <v>158.067344862574</v>
      </c>
      <c r="V57" s="77">
        <v>157.06739776658699</v>
      </c>
    </row>
    <row r="58" spans="14:22" x14ac:dyDescent="0.25">
      <c r="N58" s="17">
        <v>39903</v>
      </c>
      <c r="O58" s="90">
        <v>154.847990303552</v>
      </c>
      <c r="P58" s="75">
        <v>157.33733539801599</v>
      </c>
      <c r="Q58" s="75">
        <v>195.97234136048999</v>
      </c>
      <c r="R58" s="76">
        <v>198.76181963509899</v>
      </c>
      <c r="S58" s="74">
        <v>131.65796968223501</v>
      </c>
      <c r="T58" s="20">
        <v>142.618768074157</v>
      </c>
      <c r="U58" s="20">
        <v>152.68058002359501</v>
      </c>
      <c r="V58" s="77">
        <v>149.43393105006399</v>
      </c>
    </row>
    <row r="59" spans="14:22" x14ac:dyDescent="0.25">
      <c r="N59" s="17">
        <v>39994</v>
      </c>
      <c r="O59" s="90">
        <v>143.04545914411199</v>
      </c>
      <c r="P59" s="75">
        <v>154.35221485346301</v>
      </c>
      <c r="Q59" s="75">
        <v>199.796493531544</v>
      </c>
      <c r="R59" s="76">
        <v>194.672634762391</v>
      </c>
      <c r="S59" s="74">
        <v>122.125396925122</v>
      </c>
      <c r="T59" s="20">
        <v>135.52585664893999</v>
      </c>
      <c r="U59" s="20">
        <v>149.813795715163</v>
      </c>
      <c r="V59" s="77">
        <v>139.11270361781899</v>
      </c>
    </row>
    <row r="60" spans="14:22" x14ac:dyDescent="0.25">
      <c r="N60" s="17">
        <v>40086</v>
      </c>
      <c r="O60" s="90">
        <v>136.627460411416</v>
      </c>
      <c r="P60" s="75">
        <v>141.866535594108</v>
      </c>
      <c r="Q60" s="75">
        <v>184.05412203482001</v>
      </c>
      <c r="R60" s="76">
        <v>182.02605097569801</v>
      </c>
      <c r="S60" s="74">
        <v>120.655891474401</v>
      </c>
      <c r="T60" s="20">
        <v>133.86166435996799</v>
      </c>
      <c r="U60" s="20">
        <v>146.535328456266</v>
      </c>
      <c r="V60" s="77">
        <v>129.54060754423099</v>
      </c>
    </row>
    <row r="61" spans="14:22" x14ac:dyDescent="0.25">
      <c r="N61" s="17">
        <v>40178</v>
      </c>
      <c r="O61" s="90">
        <v>130.674157936938</v>
      </c>
      <c r="P61" s="75">
        <v>138.24378419971299</v>
      </c>
      <c r="Q61" s="75">
        <v>176.308121810719</v>
      </c>
      <c r="R61" s="76">
        <v>160.22200955120999</v>
      </c>
      <c r="S61" s="74">
        <v>122.026763262392</v>
      </c>
      <c r="T61" s="20">
        <v>130.88961532309199</v>
      </c>
      <c r="U61" s="20">
        <v>142.269394789377</v>
      </c>
      <c r="V61" s="77">
        <v>125.806692907467</v>
      </c>
    </row>
    <row r="62" spans="14:22" x14ac:dyDescent="0.25">
      <c r="N62" s="17">
        <v>40268</v>
      </c>
      <c r="O62" s="90">
        <v>140.83197711619201</v>
      </c>
      <c r="P62" s="75">
        <v>131.006500924991</v>
      </c>
      <c r="Q62" s="75">
        <v>192.00535850375701</v>
      </c>
      <c r="R62" s="76">
        <v>177.19351315468001</v>
      </c>
      <c r="S62" s="74">
        <v>117.801491816568</v>
      </c>
      <c r="T62" s="20">
        <v>128.27594997270899</v>
      </c>
      <c r="U62" s="20">
        <v>137.69304424917601</v>
      </c>
      <c r="V62" s="77">
        <v>126.619614650426</v>
      </c>
    </row>
    <row r="63" spans="14:22" x14ac:dyDescent="0.25">
      <c r="N63" s="17">
        <v>40359</v>
      </c>
      <c r="O63" s="90">
        <v>134.40711277501799</v>
      </c>
      <c r="P63" s="75">
        <v>139.96124722854699</v>
      </c>
      <c r="Q63" s="75">
        <v>158.06987959796999</v>
      </c>
      <c r="R63" s="76">
        <v>163.46606956944001</v>
      </c>
      <c r="S63" s="74">
        <v>112.295867724259</v>
      </c>
      <c r="T63" s="20">
        <v>129.335934415059</v>
      </c>
      <c r="U63" s="20">
        <v>132.50508587014201</v>
      </c>
      <c r="V63" s="77">
        <v>126.23879187194299</v>
      </c>
    </row>
    <row r="64" spans="14:22" x14ac:dyDescent="0.25">
      <c r="N64" s="17">
        <v>40451</v>
      </c>
      <c r="O64" s="90">
        <v>130.10988734023499</v>
      </c>
      <c r="P64" s="75">
        <v>120.748656220554</v>
      </c>
      <c r="Q64" s="75">
        <v>168.89753160990301</v>
      </c>
      <c r="R64" s="76">
        <v>180.09963849299001</v>
      </c>
      <c r="S64" s="74">
        <v>110.205887371427</v>
      </c>
      <c r="T64" s="20">
        <v>126.000798801744</v>
      </c>
      <c r="U64" s="20">
        <v>132.29723724374199</v>
      </c>
      <c r="V64" s="77">
        <v>126.391617395004</v>
      </c>
    </row>
    <row r="65" spans="14:22" x14ac:dyDescent="0.25">
      <c r="N65" s="17">
        <v>40543</v>
      </c>
      <c r="O65" s="90">
        <v>137.18913064618999</v>
      </c>
      <c r="P65" s="75">
        <v>138.27077772050299</v>
      </c>
      <c r="Q65" s="75">
        <v>175.68887404379399</v>
      </c>
      <c r="R65" s="76">
        <v>181.33563408029099</v>
      </c>
      <c r="S65" s="74">
        <v>108.644724946064</v>
      </c>
      <c r="T65" s="20">
        <v>119.099364076152</v>
      </c>
      <c r="U65" s="20">
        <v>134.00928993898</v>
      </c>
      <c r="V65" s="77">
        <v>128.845239917388</v>
      </c>
    </row>
    <row r="66" spans="14:22" x14ac:dyDescent="0.25">
      <c r="N66" s="17">
        <v>40633</v>
      </c>
      <c r="O66" s="90">
        <v>129.16371708694001</v>
      </c>
      <c r="P66" s="75">
        <v>122.756690345908</v>
      </c>
      <c r="Q66" s="75">
        <v>178.719484461017</v>
      </c>
      <c r="R66" s="76">
        <v>175.78209828831999</v>
      </c>
      <c r="S66" s="74">
        <v>106.54119388681499</v>
      </c>
      <c r="T66" s="20">
        <v>118.424188967026</v>
      </c>
      <c r="U66" s="20">
        <v>132.165154077191</v>
      </c>
      <c r="V66" s="77">
        <v>132.65252889772401</v>
      </c>
    </row>
    <row r="67" spans="14:22" x14ac:dyDescent="0.25">
      <c r="N67" s="17">
        <v>40724</v>
      </c>
      <c r="O67" s="90">
        <v>140.200337143312</v>
      </c>
      <c r="P67" s="75">
        <v>134.553579771095</v>
      </c>
      <c r="Q67" s="75">
        <v>166.738022784783</v>
      </c>
      <c r="R67" s="76">
        <v>183.767481169333</v>
      </c>
      <c r="S67" s="74">
        <v>107.55624945382</v>
      </c>
      <c r="T67" s="20">
        <v>123.321897998556</v>
      </c>
      <c r="U67" s="20">
        <v>130.181719622342</v>
      </c>
      <c r="V67" s="77">
        <v>137.124939396907</v>
      </c>
    </row>
    <row r="68" spans="14:22" x14ac:dyDescent="0.25">
      <c r="N68" s="17">
        <v>40816</v>
      </c>
      <c r="O68" s="90">
        <v>134.25151077614299</v>
      </c>
      <c r="P68" s="75">
        <v>136.024275212737</v>
      </c>
      <c r="Q68" s="75">
        <v>180.735126165525</v>
      </c>
      <c r="R68" s="76">
        <v>188.34378323702899</v>
      </c>
      <c r="S68" s="74">
        <v>109.146634086921</v>
      </c>
      <c r="T68" s="20">
        <v>123.68297779155201</v>
      </c>
      <c r="U68" s="20">
        <v>130.60234825568401</v>
      </c>
      <c r="V68" s="77">
        <v>141.415379810975</v>
      </c>
    </row>
    <row r="69" spans="14:22" x14ac:dyDescent="0.25">
      <c r="N69" s="17">
        <v>40908</v>
      </c>
      <c r="O69" s="90">
        <v>142.47975683827201</v>
      </c>
      <c r="P69" s="75">
        <v>128.790756047576</v>
      </c>
      <c r="Q69" s="75">
        <v>180.182569729536</v>
      </c>
      <c r="R69" s="76">
        <v>192.477211917284</v>
      </c>
      <c r="S69" s="74">
        <v>108.14296042616699</v>
      </c>
      <c r="T69" s="20">
        <v>119.474997649644</v>
      </c>
      <c r="U69" s="20">
        <v>131.43082309443901</v>
      </c>
      <c r="V69" s="77">
        <v>144.294467934068</v>
      </c>
    </row>
    <row r="70" spans="14:22" x14ac:dyDescent="0.25">
      <c r="N70" s="17">
        <v>40999</v>
      </c>
      <c r="O70" s="90">
        <v>126.08233447284699</v>
      </c>
      <c r="P70" s="75">
        <v>135.82072305514299</v>
      </c>
      <c r="Q70" s="75">
        <v>183.63326035631599</v>
      </c>
      <c r="R70" s="76">
        <v>195.47134560544001</v>
      </c>
      <c r="S70" s="74">
        <v>107.121087605329</v>
      </c>
      <c r="T70" s="20">
        <v>118.47727279456601</v>
      </c>
      <c r="U70" s="20">
        <v>131.71495024387099</v>
      </c>
      <c r="V70" s="77">
        <v>146.46637029694401</v>
      </c>
    </row>
    <row r="71" spans="14:22" x14ac:dyDescent="0.25">
      <c r="N71" s="17">
        <v>41090</v>
      </c>
      <c r="O71" s="90">
        <v>152.54999766179901</v>
      </c>
      <c r="P71" s="75">
        <v>126.074177508994</v>
      </c>
      <c r="Q71" s="75">
        <v>191.98840766092499</v>
      </c>
      <c r="R71" s="76">
        <v>202.920314640605</v>
      </c>
      <c r="S71" s="74">
        <v>107.758048292222</v>
      </c>
      <c r="T71" s="20">
        <v>120.548444548905</v>
      </c>
      <c r="U71" s="20">
        <v>133.496626599335</v>
      </c>
      <c r="V71" s="77">
        <v>150.746138335311</v>
      </c>
    </row>
    <row r="72" spans="14:22" x14ac:dyDescent="0.25">
      <c r="N72" s="17">
        <v>41182</v>
      </c>
      <c r="O72" s="90">
        <v>143.90828596486</v>
      </c>
      <c r="P72" s="75">
        <v>128.87355754892801</v>
      </c>
      <c r="Q72" s="75">
        <v>183.89098547041101</v>
      </c>
      <c r="R72" s="76">
        <v>199.48464334046901</v>
      </c>
      <c r="S72" s="74">
        <v>110.19331221535801</v>
      </c>
      <c r="T72" s="20">
        <v>124.383925502956</v>
      </c>
      <c r="U72" s="20">
        <v>136.47684422750601</v>
      </c>
      <c r="V72" s="77">
        <v>156.80383179608199</v>
      </c>
    </row>
    <row r="73" spans="14:22" x14ac:dyDescent="0.25">
      <c r="N73" s="17">
        <v>41274</v>
      </c>
      <c r="O73" s="90">
        <v>154.88854983904201</v>
      </c>
      <c r="P73" s="75">
        <v>142.61800685830499</v>
      </c>
      <c r="Q73" s="75">
        <v>195.74369878393099</v>
      </c>
      <c r="R73" s="76">
        <v>210.40804179614199</v>
      </c>
      <c r="S73" s="74">
        <v>112.587670039237</v>
      </c>
      <c r="T73" s="20">
        <v>125.628460411175</v>
      </c>
      <c r="U73" s="20">
        <v>138.33475347931699</v>
      </c>
      <c r="V73" s="77">
        <v>160.837467218157</v>
      </c>
    </row>
    <row r="74" spans="14:22" x14ac:dyDescent="0.25">
      <c r="N74" s="17">
        <v>41364</v>
      </c>
      <c r="O74" s="90">
        <v>148.36311463547801</v>
      </c>
      <c r="P74" s="75">
        <v>124.422119777668</v>
      </c>
      <c r="Q74" s="75">
        <v>192.74490608115499</v>
      </c>
      <c r="R74" s="76">
        <v>213.944828476168</v>
      </c>
      <c r="S74" s="74">
        <v>114.459875489911</v>
      </c>
      <c r="T74" s="20">
        <v>125.34860168873</v>
      </c>
      <c r="U74" s="20">
        <v>141.53863468809101</v>
      </c>
      <c r="V74" s="77">
        <v>164.32686197357401</v>
      </c>
    </row>
    <row r="75" spans="14:22" x14ac:dyDescent="0.25">
      <c r="N75" s="17">
        <v>41455</v>
      </c>
      <c r="O75" s="90">
        <v>161.58762994441599</v>
      </c>
      <c r="P75" s="75">
        <v>134.94837490624499</v>
      </c>
      <c r="Q75" s="75">
        <v>205.29063904682999</v>
      </c>
      <c r="R75" s="76">
        <v>227.070565201444</v>
      </c>
      <c r="S75" s="74">
        <v>116.661364359736</v>
      </c>
      <c r="T75" s="20">
        <v>128.335818689174</v>
      </c>
      <c r="U75" s="20">
        <v>148.85646303860401</v>
      </c>
      <c r="V75" s="77">
        <v>171.02063099466599</v>
      </c>
    </row>
    <row r="76" spans="14:22" x14ac:dyDescent="0.25">
      <c r="N76" s="17">
        <v>41547</v>
      </c>
      <c r="O76" s="90">
        <v>152.82562185764399</v>
      </c>
      <c r="P76" s="75">
        <v>141.38942591345</v>
      </c>
      <c r="Q76" s="75">
        <v>214.706237457101</v>
      </c>
      <c r="R76" s="76">
        <v>231.695638537522</v>
      </c>
      <c r="S76" s="74">
        <v>119.361495603517</v>
      </c>
      <c r="T76" s="20">
        <v>133.259549702188</v>
      </c>
      <c r="U76" s="20">
        <v>151.83545253964999</v>
      </c>
      <c r="V76" s="77">
        <v>177.526545251286</v>
      </c>
    </row>
    <row r="77" spans="14:22" x14ac:dyDescent="0.25">
      <c r="N77" s="17">
        <v>41639</v>
      </c>
      <c r="O77" s="90">
        <v>160.066834817358</v>
      </c>
      <c r="P77" s="75">
        <v>146.20798226775699</v>
      </c>
      <c r="Q77" s="75">
        <v>223.49612156548599</v>
      </c>
      <c r="R77" s="76">
        <v>244.90890609309801</v>
      </c>
      <c r="S77" s="74">
        <v>121.907538353227</v>
      </c>
      <c r="T77" s="20">
        <v>136.41722472870501</v>
      </c>
      <c r="U77" s="20">
        <v>150.154879279841</v>
      </c>
      <c r="V77" s="77">
        <v>181.395805668674</v>
      </c>
    </row>
    <row r="78" spans="14:22" x14ac:dyDescent="0.25">
      <c r="N78" s="17">
        <v>41729</v>
      </c>
      <c r="O78" s="90">
        <v>166.18726621044499</v>
      </c>
      <c r="P78" s="75">
        <v>154.30991208181999</v>
      </c>
      <c r="Q78" s="75">
        <v>228.63089154371301</v>
      </c>
      <c r="R78" s="76">
        <v>251.669424387215</v>
      </c>
      <c r="S78" s="74">
        <v>125.513061725623</v>
      </c>
      <c r="T78" s="20">
        <v>140.837252061264</v>
      </c>
      <c r="U78" s="20">
        <v>152.879695067471</v>
      </c>
      <c r="V78" s="77">
        <v>188.29327930125299</v>
      </c>
    </row>
    <row r="79" spans="14:22" x14ac:dyDescent="0.25">
      <c r="N79" s="17">
        <v>41820</v>
      </c>
      <c r="O79" s="90">
        <v>170.02170171691</v>
      </c>
      <c r="P79" s="75">
        <v>150.46157765622701</v>
      </c>
      <c r="Q79" s="75">
        <v>231.478082769878</v>
      </c>
      <c r="R79" s="76">
        <v>262.42468783816503</v>
      </c>
      <c r="S79" s="74">
        <v>130.96677275539301</v>
      </c>
      <c r="T79" s="20">
        <v>147.68527472154599</v>
      </c>
      <c r="U79" s="20">
        <v>159.789870016366</v>
      </c>
      <c r="V79" s="77">
        <v>199.88654510427199</v>
      </c>
    </row>
    <row r="80" spans="14:22" x14ac:dyDescent="0.25">
      <c r="N80" s="17">
        <v>41912</v>
      </c>
      <c r="O80" s="90">
        <v>184.06204012596601</v>
      </c>
      <c r="P80" s="75">
        <v>167.78164363569701</v>
      </c>
      <c r="Q80" s="75">
        <v>235.10110005840301</v>
      </c>
      <c r="R80" s="76">
        <v>262.50622645430201</v>
      </c>
      <c r="S80" s="74">
        <v>132.87421783213199</v>
      </c>
      <c r="T80" s="20">
        <v>151.05982066077701</v>
      </c>
      <c r="U80" s="20">
        <v>164.77633403302301</v>
      </c>
      <c r="V80" s="77">
        <v>204.89375260786801</v>
      </c>
    </row>
    <row r="81" spans="14:22" x14ac:dyDescent="0.25">
      <c r="N81" s="17">
        <v>42004</v>
      </c>
      <c r="O81" s="90">
        <v>184.393691952073</v>
      </c>
      <c r="P81" s="75">
        <v>163.81185056305901</v>
      </c>
      <c r="Q81" s="75">
        <v>253.20659922095899</v>
      </c>
      <c r="R81" s="76">
        <v>283.51045518227897</v>
      </c>
      <c r="S81" s="74">
        <v>133.06947920382899</v>
      </c>
      <c r="T81" s="20">
        <v>151.89788475919701</v>
      </c>
      <c r="U81" s="20">
        <v>166.466084980722</v>
      </c>
      <c r="V81" s="77">
        <v>204.089698179875</v>
      </c>
    </row>
    <row r="82" spans="14:22" x14ac:dyDescent="0.25">
      <c r="N82" s="17">
        <v>42094</v>
      </c>
      <c r="O82" s="90">
        <v>179.55469469953101</v>
      </c>
      <c r="P82" s="75">
        <v>166.832044012246</v>
      </c>
      <c r="Q82" s="75">
        <v>256.39617349388601</v>
      </c>
      <c r="R82" s="76">
        <v>288.773347426334</v>
      </c>
      <c r="S82" s="74">
        <v>137.86735873969701</v>
      </c>
      <c r="T82" s="20">
        <v>155.77727063382699</v>
      </c>
      <c r="U82" s="20">
        <v>169.406096906626</v>
      </c>
      <c r="V82" s="77">
        <v>209.86871684634301</v>
      </c>
    </row>
    <row r="83" spans="14:22" x14ac:dyDescent="0.25">
      <c r="N83" s="17">
        <v>42185</v>
      </c>
      <c r="O83" s="90">
        <v>188.07328670570899</v>
      </c>
      <c r="P83" s="75">
        <v>174.754380377806</v>
      </c>
      <c r="Q83" s="75">
        <v>247.837719361197</v>
      </c>
      <c r="R83" s="76">
        <v>293.21303833195998</v>
      </c>
      <c r="S83" s="74">
        <v>144.04633683836599</v>
      </c>
      <c r="T83" s="20">
        <v>162.692619035929</v>
      </c>
      <c r="U83" s="20">
        <v>173.01564032562899</v>
      </c>
      <c r="V83" s="77">
        <v>222.38646623183499</v>
      </c>
    </row>
    <row r="84" spans="14:22" x14ac:dyDescent="0.25">
      <c r="N84" s="17">
        <v>42277</v>
      </c>
      <c r="O84" s="90">
        <v>195.61339161312901</v>
      </c>
      <c r="P84" s="75">
        <v>179.37534177979001</v>
      </c>
      <c r="Q84" s="75">
        <v>266.15186487448398</v>
      </c>
      <c r="R84" s="76">
        <v>308.05073256985099</v>
      </c>
      <c r="S84" s="74">
        <v>143.87606509927701</v>
      </c>
      <c r="T84" s="20">
        <v>165.43624117151799</v>
      </c>
      <c r="U84" s="20">
        <v>174.41980304339</v>
      </c>
      <c r="V84" s="77">
        <v>228.187844380439</v>
      </c>
    </row>
    <row r="85" spans="14:22" x14ac:dyDescent="0.25">
      <c r="N85" s="17">
        <v>42369</v>
      </c>
      <c r="O85" s="90">
        <v>187.87291179155801</v>
      </c>
      <c r="P85" s="75">
        <v>179.965525397048</v>
      </c>
      <c r="Q85" s="75">
        <v>270.49418299369302</v>
      </c>
      <c r="R85" s="76">
        <v>305.073123600597</v>
      </c>
      <c r="S85" s="74">
        <v>141.82798776325501</v>
      </c>
      <c r="T85" s="20">
        <v>164.92895458103101</v>
      </c>
      <c r="U85" s="20">
        <v>175.471053149282</v>
      </c>
      <c r="V85" s="77">
        <v>227.68789531700901</v>
      </c>
    </row>
    <row r="86" spans="14:22" x14ac:dyDescent="0.25">
      <c r="N86" s="17">
        <v>42460</v>
      </c>
      <c r="O86" s="90">
        <v>198.837303745897</v>
      </c>
      <c r="P86" s="75">
        <v>184.58477573428101</v>
      </c>
      <c r="Q86" s="75">
        <v>276.49946828362602</v>
      </c>
      <c r="R86" s="76">
        <v>313.11283714767802</v>
      </c>
      <c r="S86" s="74">
        <v>144.722309653987</v>
      </c>
      <c r="T86" s="20">
        <v>170.714374463138</v>
      </c>
      <c r="U86" s="20">
        <v>178.93921682281601</v>
      </c>
      <c r="V86" s="77">
        <v>235.298267450922</v>
      </c>
    </row>
    <row r="87" spans="14:22" x14ac:dyDescent="0.25">
      <c r="N87" s="17">
        <v>42551</v>
      </c>
      <c r="O87" s="90">
        <v>205.90885274953899</v>
      </c>
      <c r="P87" s="75">
        <v>190.717791951816</v>
      </c>
      <c r="Q87" s="75">
        <v>282.85992472624002</v>
      </c>
      <c r="R87" s="76">
        <v>344.93100998641802</v>
      </c>
      <c r="S87" s="74">
        <v>149.53238592692901</v>
      </c>
      <c r="T87" s="20">
        <v>181.00817697320301</v>
      </c>
      <c r="U87" s="20">
        <v>183.94468633145101</v>
      </c>
      <c r="V87" s="77">
        <v>250.307070498927</v>
      </c>
    </row>
    <row r="88" spans="14:22" x14ac:dyDescent="0.25">
      <c r="N88" s="17">
        <v>42643</v>
      </c>
      <c r="O88" s="90">
        <v>209.73826544409701</v>
      </c>
      <c r="P88" s="75">
        <v>196.33036748409799</v>
      </c>
      <c r="Q88" s="75">
        <v>298.43712025975299</v>
      </c>
      <c r="R88" s="76">
        <v>326.86608802130002</v>
      </c>
      <c r="S88" s="74">
        <v>153.796464805428</v>
      </c>
      <c r="T88" s="20">
        <v>183.13653899784299</v>
      </c>
      <c r="U88" s="20">
        <v>189.44136985792301</v>
      </c>
      <c r="V88" s="77">
        <v>257.75020106021702</v>
      </c>
    </row>
    <row r="89" spans="14:22" x14ac:dyDescent="0.25">
      <c r="N89" s="17">
        <v>42735</v>
      </c>
      <c r="O89" s="90">
        <v>207.69070497682199</v>
      </c>
      <c r="P89" s="75">
        <v>205.80368515132</v>
      </c>
      <c r="Q89" s="75">
        <v>302.56506517661597</v>
      </c>
      <c r="R89" s="76">
        <v>353.70277291413299</v>
      </c>
      <c r="S89" s="74">
        <v>157.28636500886799</v>
      </c>
      <c r="T89" s="20">
        <v>181.459247605012</v>
      </c>
      <c r="U89" s="20">
        <v>194.181427478735</v>
      </c>
      <c r="V89" s="77">
        <v>257.80403298081501</v>
      </c>
    </row>
    <row r="90" spans="14:22" x14ac:dyDescent="0.25">
      <c r="N90" s="17">
        <v>42825</v>
      </c>
      <c r="O90" s="90">
        <v>221.34299389136501</v>
      </c>
      <c r="P90" s="75">
        <v>210.44082475058201</v>
      </c>
      <c r="Q90" s="75">
        <v>309.676803807797</v>
      </c>
      <c r="R90" s="76">
        <v>343.428891363795</v>
      </c>
      <c r="S90" s="74">
        <v>163.77294681932301</v>
      </c>
      <c r="T90" s="20">
        <v>192.297483570813</v>
      </c>
      <c r="U90" s="20">
        <v>199.84827627696799</v>
      </c>
      <c r="V90" s="77">
        <v>266.27768707265301</v>
      </c>
    </row>
    <row r="91" spans="14:22" x14ac:dyDescent="0.25">
      <c r="N91" s="17">
        <v>42916</v>
      </c>
      <c r="O91" s="90">
        <v>215.15643884634</v>
      </c>
      <c r="P91" s="75">
        <v>227.563673705761</v>
      </c>
      <c r="Q91" s="75">
        <v>306.90893061558501</v>
      </c>
      <c r="R91" s="76">
        <v>374.85655010448102</v>
      </c>
      <c r="S91" s="74">
        <v>171.32383827996401</v>
      </c>
      <c r="T91" s="20">
        <v>210.90203995154999</v>
      </c>
      <c r="U91" s="20">
        <v>207.69735646581401</v>
      </c>
      <c r="V91" s="77">
        <v>280.80424284871498</v>
      </c>
    </row>
    <row r="92" spans="14:22" x14ac:dyDescent="0.25">
      <c r="N92" s="17">
        <v>43008</v>
      </c>
      <c r="O92" s="90">
        <v>222.70551033170901</v>
      </c>
      <c r="P92" s="75">
        <v>230.70682312337499</v>
      </c>
      <c r="Q92" s="75">
        <v>322.31556725312299</v>
      </c>
      <c r="R92" s="76">
        <v>366.89648870731099</v>
      </c>
      <c r="S92" s="74">
        <v>170.08650971155001</v>
      </c>
      <c r="T92" s="20">
        <v>214.525590047598</v>
      </c>
      <c r="U92" s="20">
        <v>211.120970122388</v>
      </c>
      <c r="V92" s="77">
        <v>284.26626677775499</v>
      </c>
    </row>
    <row r="93" spans="14:22" x14ac:dyDescent="0.25">
      <c r="N93" s="17">
        <v>43100</v>
      </c>
      <c r="O93" s="90">
        <v>229.14551424414401</v>
      </c>
      <c r="P93" s="75">
        <v>231.504774721443</v>
      </c>
      <c r="Q93" s="75">
        <v>329.82070921570602</v>
      </c>
      <c r="R93" s="76">
        <v>378.35667897493801</v>
      </c>
      <c r="S93" s="74">
        <v>167.609800974596</v>
      </c>
      <c r="T93" s="20">
        <v>209.497580399252</v>
      </c>
      <c r="U93" s="20">
        <v>210.06328164659499</v>
      </c>
      <c r="V93" s="77">
        <v>281.96490191749501</v>
      </c>
    </row>
    <row r="94" spans="14:22" x14ac:dyDescent="0.25">
      <c r="N94" s="17">
        <v>43190</v>
      </c>
      <c r="O94" s="90">
        <v>221.30645695400901</v>
      </c>
      <c r="P94" s="75">
        <v>241.25826004394099</v>
      </c>
      <c r="Q94" s="75">
        <v>355.05454020988498</v>
      </c>
      <c r="R94" s="76">
        <v>386.17979946742003</v>
      </c>
      <c r="S94" s="74">
        <v>173.74275519045599</v>
      </c>
      <c r="T94" s="20">
        <v>214.03126866102099</v>
      </c>
      <c r="U94" s="20">
        <v>210.399720927749</v>
      </c>
      <c r="V94" s="77">
        <v>291.87946326502998</v>
      </c>
    </row>
    <row r="95" spans="14:22" x14ac:dyDescent="0.25">
      <c r="N95" s="17">
        <v>43281</v>
      </c>
      <c r="O95" s="90">
        <v>237.30795238389399</v>
      </c>
      <c r="P95" s="75">
        <v>240.70174926021301</v>
      </c>
      <c r="Q95" s="75">
        <v>339.022954162877</v>
      </c>
      <c r="R95" s="76">
        <v>395.31857371264601</v>
      </c>
      <c r="S95" s="74">
        <v>182.477556628126</v>
      </c>
      <c r="T95" s="20">
        <v>221.47993083795001</v>
      </c>
      <c r="U95" s="20">
        <v>212.705232380262</v>
      </c>
      <c r="V95" s="77">
        <v>309.21334654099098</v>
      </c>
    </row>
    <row r="96" spans="14:22" x14ac:dyDescent="0.25">
      <c r="N96" s="17">
        <v>43373</v>
      </c>
      <c r="O96" s="90">
        <v>243.62393248459401</v>
      </c>
      <c r="P96" s="75">
        <v>245.97492888901701</v>
      </c>
      <c r="Q96" s="75">
        <v>336.24458984655399</v>
      </c>
      <c r="R96" s="76">
        <v>389.66704849555401</v>
      </c>
      <c r="S96" s="74">
        <v>184.94254685706201</v>
      </c>
      <c r="T96" s="20">
        <v>225.56964255327799</v>
      </c>
      <c r="U96" s="20">
        <v>215.837329477775</v>
      </c>
      <c r="V96" s="77">
        <v>314.37121407488598</v>
      </c>
    </row>
    <row r="97" spans="14:22" x14ac:dyDescent="0.25">
      <c r="N97" s="17">
        <v>43465</v>
      </c>
      <c r="O97" s="90">
        <v>235.63146131158501</v>
      </c>
      <c r="P97" s="75">
        <v>245.76281428627701</v>
      </c>
      <c r="Q97" s="75">
        <v>352.17489563849801</v>
      </c>
      <c r="R97" s="76">
        <v>401.93699855999199</v>
      </c>
      <c r="S97" s="74">
        <v>183.52954135100501</v>
      </c>
      <c r="T97" s="20">
        <v>229.001461979455</v>
      </c>
      <c r="U97" s="20">
        <v>217.247202508736</v>
      </c>
      <c r="V97" s="77">
        <v>311.74877553837098</v>
      </c>
    </row>
    <row r="98" spans="14:22" x14ac:dyDescent="0.25">
      <c r="N98" s="17">
        <v>43555</v>
      </c>
      <c r="O98" s="90">
        <v>242.030875456535</v>
      </c>
      <c r="P98" s="75">
        <v>282.01036454207298</v>
      </c>
      <c r="Q98" s="75">
        <v>353.235374680951</v>
      </c>
      <c r="R98" s="76">
        <v>401.27413331741297</v>
      </c>
      <c r="S98" s="74">
        <v>184.786002366139</v>
      </c>
      <c r="T98" s="20">
        <v>235.056083599988</v>
      </c>
      <c r="U98" s="20">
        <v>217.677139230916</v>
      </c>
      <c r="V98" s="77">
        <v>319.65271331482899</v>
      </c>
    </row>
    <row r="99" spans="14:22" x14ac:dyDescent="0.25">
      <c r="N99" s="17">
        <v>43646</v>
      </c>
      <c r="O99" s="90">
        <v>247.89770386113699</v>
      </c>
      <c r="P99" s="75">
        <v>248.243295437585</v>
      </c>
      <c r="Q99" s="75">
        <v>361.90616382429698</v>
      </c>
      <c r="R99" s="76">
        <v>401.83515312142202</v>
      </c>
      <c r="S99" s="74">
        <v>188.611626669142</v>
      </c>
      <c r="T99" s="20">
        <v>240.71326123313401</v>
      </c>
      <c r="U99" s="20">
        <v>220.08814860422601</v>
      </c>
      <c r="V99" s="77">
        <v>337.50467369070998</v>
      </c>
    </row>
    <row r="100" spans="14:22" x14ac:dyDescent="0.25">
      <c r="N100" s="17">
        <v>43738</v>
      </c>
      <c r="O100" s="90">
        <v>265.36042866627002</v>
      </c>
      <c r="P100" s="75">
        <v>261.60985655136398</v>
      </c>
      <c r="Q100" s="75">
        <v>346.09237903352999</v>
      </c>
      <c r="R100" s="76">
        <v>426.65818305653102</v>
      </c>
      <c r="S100" s="74">
        <v>192.06248004997099</v>
      </c>
      <c r="T100" s="20">
        <v>243.897553867369</v>
      </c>
      <c r="U100" s="20">
        <v>221.98069796476199</v>
      </c>
      <c r="V100" s="77">
        <v>350.22977282903997</v>
      </c>
    </row>
    <row r="101" spans="14:22" x14ac:dyDescent="0.25">
      <c r="N101" s="17">
        <v>43830</v>
      </c>
      <c r="O101" s="90">
        <v>241.97989801667299</v>
      </c>
      <c r="P101" s="75">
        <v>278.44617931548601</v>
      </c>
      <c r="Q101" s="75">
        <v>346.28896656201198</v>
      </c>
      <c r="R101" s="76">
        <v>431.90214766830098</v>
      </c>
      <c r="S101" s="74">
        <v>193.63963984877199</v>
      </c>
      <c r="T101" s="20">
        <v>246.73635712273401</v>
      </c>
      <c r="U101" s="20">
        <v>221.96900575491</v>
      </c>
      <c r="V101" s="77">
        <v>351.10507855747699</v>
      </c>
    </row>
    <row r="102" spans="14:22" x14ac:dyDescent="0.25">
      <c r="N102" s="17">
        <v>43921</v>
      </c>
      <c r="O102" s="90">
        <v>259.57238923901201</v>
      </c>
      <c r="P102" s="75">
        <v>261.126692293183</v>
      </c>
      <c r="Q102" s="75">
        <v>352.503066703299</v>
      </c>
      <c r="R102" s="76">
        <v>428.96874781288102</v>
      </c>
      <c r="S102" s="74">
        <v>195.12647052171801</v>
      </c>
      <c r="T102" s="20">
        <v>251.71531473106401</v>
      </c>
      <c r="U102" s="20">
        <v>220.00116446199399</v>
      </c>
      <c r="V102" s="77">
        <v>351.82842419172601</v>
      </c>
    </row>
    <row r="103" spans="14:22" x14ac:dyDescent="0.25">
      <c r="N103" s="17">
        <v>44012</v>
      </c>
      <c r="O103" s="90">
        <v>234.743141947254</v>
      </c>
      <c r="P103" s="75">
        <v>283.6677306309</v>
      </c>
      <c r="Q103" s="75">
        <v>337.25631928310497</v>
      </c>
      <c r="R103" s="76">
        <v>366.81613802257402</v>
      </c>
      <c r="S103" s="74">
        <v>196.06486342938899</v>
      </c>
      <c r="T103" s="20">
        <v>258.02357468848101</v>
      </c>
      <c r="U103" s="20">
        <v>216.13286919082501</v>
      </c>
      <c r="V103" s="77">
        <v>359.076635341979</v>
      </c>
    </row>
    <row r="104" spans="14:22" x14ac:dyDescent="0.25">
      <c r="N104" s="17">
        <v>44104</v>
      </c>
      <c r="O104" s="90">
        <v>280.61667898382899</v>
      </c>
      <c r="P104" s="75">
        <v>279.95294787213697</v>
      </c>
      <c r="Q104" s="75">
        <v>367.23339046204597</v>
      </c>
      <c r="R104" s="76">
        <v>429.15989265228802</v>
      </c>
      <c r="S104" s="74">
        <v>200.45739290423799</v>
      </c>
      <c r="T104" s="20">
        <v>264.82118821701698</v>
      </c>
      <c r="U104" s="20">
        <v>219.792734940369</v>
      </c>
      <c r="V104" s="77">
        <v>373.84474131626598</v>
      </c>
    </row>
    <row r="105" spans="14:22" x14ac:dyDescent="0.25">
      <c r="N105" s="17">
        <v>44196</v>
      </c>
      <c r="O105" s="90">
        <v>287.368256967533</v>
      </c>
      <c r="P105" s="75">
        <v>303.83350673511097</v>
      </c>
      <c r="Q105" s="75">
        <v>360.951593531399</v>
      </c>
      <c r="R105" s="76">
        <v>421.29329483946498</v>
      </c>
      <c r="S105" s="74">
        <v>204.99585816600899</v>
      </c>
      <c r="T105" s="20">
        <v>272.125563018511</v>
      </c>
      <c r="U105" s="20">
        <v>228.87247101825099</v>
      </c>
      <c r="V105" s="77">
        <v>386.169860909862</v>
      </c>
    </row>
    <row r="106" spans="14:22" x14ac:dyDescent="0.25">
      <c r="N106" s="17">
        <v>44286</v>
      </c>
      <c r="O106" s="90">
        <v>270.62305811087703</v>
      </c>
      <c r="P106" s="75">
        <v>308.88952527423203</v>
      </c>
      <c r="Q106" s="75">
        <v>381.81921870053401</v>
      </c>
      <c r="R106" s="76">
        <v>436.29759457646298</v>
      </c>
      <c r="S106" s="74">
        <v>205.458364004521</v>
      </c>
      <c r="T106" s="20">
        <v>284.10465836010599</v>
      </c>
      <c r="U106" s="20">
        <v>237.62777705088101</v>
      </c>
      <c r="V106" s="77">
        <v>397.90452245406101</v>
      </c>
    </row>
    <row r="107" spans="14:22" x14ac:dyDescent="0.25">
      <c r="N107" s="17">
        <v>44377</v>
      </c>
      <c r="O107" s="90">
        <v>268.36999347292999</v>
      </c>
      <c r="P107" s="75">
        <v>324.10316970107198</v>
      </c>
      <c r="Q107" s="75">
        <v>387.87637102451401</v>
      </c>
      <c r="R107" s="76">
        <v>446.47555333467801</v>
      </c>
      <c r="S107" s="74">
        <v>208.077270066278</v>
      </c>
      <c r="T107" s="20">
        <v>298.43763225409702</v>
      </c>
      <c r="U107" s="20">
        <v>246.999980158135</v>
      </c>
      <c r="V107" s="77">
        <v>417.19993469170203</v>
      </c>
    </row>
    <row r="108" spans="14:22" x14ac:dyDescent="0.25">
      <c r="N108" s="17">
        <v>44469</v>
      </c>
      <c r="O108" s="90">
        <v>275.031553226028</v>
      </c>
      <c r="P108" s="75">
        <v>330.395971737266</v>
      </c>
      <c r="Q108" s="75">
        <v>390.66580004542902</v>
      </c>
      <c r="R108" s="76">
        <v>458.18721467540303</v>
      </c>
      <c r="S108" s="74">
        <v>212.38894828005999</v>
      </c>
      <c r="T108" s="20">
        <v>305.66845139660398</v>
      </c>
      <c r="U108" s="20">
        <v>252.103556112067</v>
      </c>
      <c r="V108" s="77">
        <v>424.80095468543698</v>
      </c>
    </row>
    <row r="109" spans="14:22" x14ac:dyDescent="0.25">
      <c r="N109" s="17">
        <v>43646</v>
      </c>
      <c r="O109" s="90" t="s">
        <v>75</v>
      </c>
      <c r="P109" s="75" t="s">
        <v>75</v>
      </c>
      <c r="Q109" s="75" t="s">
        <v>75</v>
      </c>
      <c r="R109" s="76" t="s">
        <v>75</v>
      </c>
      <c r="S109" s="74" t="s">
        <v>75</v>
      </c>
      <c r="T109" s="121" t="s">
        <v>75</v>
      </c>
      <c r="U109" s="121" t="s">
        <v>75</v>
      </c>
      <c r="V109" s="77" t="s">
        <v>75</v>
      </c>
    </row>
    <row r="110" spans="14:22" ht="30" x14ac:dyDescent="0.25">
      <c r="N110" s="135"/>
      <c r="O110" s="147" t="s">
        <v>37</v>
      </c>
      <c r="P110" s="148" t="s">
        <v>38</v>
      </c>
      <c r="Q110" s="148" t="s">
        <v>39</v>
      </c>
      <c r="R110" s="149" t="s">
        <v>40</v>
      </c>
      <c r="S110" s="147" t="s">
        <v>9</v>
      </c>
      <c r="T110" s="148" t="s">
        <v>10</v>
      </c>
      <c r="U110" s="148" t="s">
        <v>11</v>
      </c>
      <c r="V110" s="149" t="s">
        <v>12</v>
      </c>
    </row>
    <row r="111" spans="14:22" x14ac:dyDescent="0.25">
      <c r="N111" s="135" t="s">
        <v>116</v>
      </c>
      <c r="O111" s="156">
        <f>O104/O103-1</f>
        <v>0.19542013732985919</v>
      </c>
      <c r="P111" s="156">
        <f t="shared" ref="O111:W115" si="0">P104/P103-1</f>
        <v>-1.3095542275820549E-2</v>
      </c>
      <c r="Q111" s="156">
        <f t="shared" si="0"/>
        <v>8.8885128209494457E-2</v>
      </c>
      <c r="R111" s="156">
        <f t="shared" si="0"/>
        <v>0.16995913801883322</v>
      </c>
      <c r="S111" s="156">
        <f t="shared" si="0"/>
        <v>2.2403450562323401E-2</v>
      </c>
      <c r="T111" s="156">
        <f t="shared" si="0"/>
        <v>2.6344931996012066E-2</v>
      </c>
      <c r="U111" s="156">
        <f t="shared" si="0"/>
        <v>1.6933406581081778E-2</v>
      </c>
      <c r="V111" s="157">
        <f t="shared" si="0"/>
        <v>4.1128005892731245E-2</v>
      </c>
    </row>
    <row r="112" spans="14:22" x14ac:dyDescent="0.25">
      <c r="N112" s="135" t="s">
        <v>116</v>
      </c>
      <c r="O112" s="156">
        <f t="shared" si="0"/>
        <v>2.4059788634634538E-2</v>
      </c>
      <c r="P112" s="156">
        <f t="shared" si="0"/>
        <v>8.5302044663166043E-2</v>
      </c>
      <c r="Q112" s="156">
        <f t="shared" si="0"/>
        <v>-1.7105734646687076E-2</v>
      </c>
      <c r="R112" s="156">
        <f t="shared" si="0"/>
        <v>-1.8330225977562842E-2</v>
      </c>
      <c r="S112" s="156">
        <f t="shared" si="0"/>
        <v>2.2640548178430642E-2</v>
      </c>
      <c r="T112" s="156">
        <f t="shared" si="0"/>
        <v>2.758228996204104E-2</v>
      </c>
      <c r="U112" s="156">
        <f t="shared" si="0"/>
        <v>4.1310446773162868E-2</v>
      </c>
      <c r="V112" s="157">
        <f t="shared" si="0"/>
        <v>3.2968551463906204E-2</v>
      </c>
    </row>
    <row r="113" spans="14:22" x14ac:dyDescent="0.25">
      <c r="N113" s="135" t="s">
        <v>116</v>
      </c>
      <c r="O113" s="156">
        <f t="shared" si="0"/>
        <v>-5.8270871784380285E-2</v>
      </c>
      <c r="P113" s="156">
        <f t="shared" si="0"/>
        <v>1.6640753659631802E-2</v>
      </c>
      <c r="Q113" s="156">
        <f t="shared" si="0"/>
        <v>5.781280798617594E-2</v>
      </c>
      <c r="R113" s="156">
        <f t="shared" si="0"/>
        <v>3.5614855305768467E-2</v>
      </c>
      <c r="S113" s="156">
        <f t="shared" si="0"/>
        <v>2.256171625367509E-3</v>
      </c>
      <c r="T113" s="156">
        <f t="shared" si="0"/>
        <v>4.4020470582472049E-2</v>
      </c>
      <c r="U113" s="156">
        <f t="shared" si="0"/>
        <v>3.8254080945942404E-2</v>
      </c>
      <c r="V113" s="157">
        <f t="shared" si="0"/>
        <v>3.0387305515119145E-2</v>
      </c>
    </row>
    <row r="114" spans="14:22" x14ac:dyDescent="0.25">
      <c r="N114" s="135" t="s">
        <v>116</v>
      </c>
      <c r="O114" s="156">
        <f t="shared" si="0"/>
        <v>-8.3254717970998593E-3</v>
      </c>
      <c r="P114" s="156">
        <f t="shared" si="0"/>
        <v>4.9252704225995592E-2</v>
      </c>
      <c r="Q114" s="156">
        <f t="shared" si="0"/>
        <v>1.586392729154551E-2</v>
      </c>
      <c r="R114" s="156">
        <f t="shared" si="0"/>
        <v>2.3328019417790502E-2</v>
      </c>
      <c r="S114" s="156">
        <f t="shared" si="0"/>
        <v>1.2746651003701093E-2</v>
      </c>
      <c r="T114" s="156">
        <f t="shared" si="0"/>
        <v>5.0449626474704967E-2</v>
      </c>
      <c r="U114" s="156">
        <f t="shared" si="0"/>
        <v>3.9440688389081879E-2</v>
      </c>
      <c r="V114" s="157">
        <f t="shared" si="0"/>
        <v>4.8492568314220996E-2</v>
      </c>
    </row>
    <row r="115" spans="14:22" x14ac:dyDescent="0.25">
      <c r="N115" s="135" t="str">
        <f>"QTR "&amp;YEAR(N108)&amp;"Q"&amp;(MONTH(N108)/3)</f>
        <v>QTR 2021Q3</v>
      </c>
      <c r="O115" s="156">
        <f t="shared" si="0"/>
        <v>2.4822297257945714E-2</v>
      </c>
      <c r="P115" s="156">
        <f t="shared" si="0"/>
        <v>1.9416045952274974E-2</v>
      </c>
      <c r="Q115" s="156">
        <f t="shared" si="0"/>
        <v>7.1915415046994724E-3</v>
      </c>
      <c r="R115" s="156">
        <f t="shared" si="0"/>
        <v>2.6231360828721462E-2</v>
      </c>
      <c r="S115" s="156">
        <f t="shared" si="0"/>
        <v>2.0721524327999008E-2</v>
      </c>
      <c r="T115" s="156">
        <f t="shared" si="0"/>
        <v>2.4228912044009565E-2</v>
      </c>
      <c r="U115" s="156">
        <f t="shared" si="0"/>
        <v>2.066225248546405E-2</v>
      </c>
      <c r="V115" s="157">
        <f t="shared" si="0"/>
        <v>1.8219130353775981E-2</v>
      </c>
    </row>
    <row r="116" spans="14:22" x14ac:dyDescent="0.25">
      <c r="N116" s="135">
        <v>42825</v>
      </c>
      <c r="O116" s="160" t="s">
        <v>75</v>
      </c>
      <c r="P116" s="161" t="s">
        <v>75</v>
      </c>
      <c r="Q116" s="161" t="s">
        <v>75</v>
      </c>
      <c r="R116" s="162" t="s">
        <v>75</v>
      </c>
      <c r="S116" s="152" t="s">
        <v>75</v>
      </c>
      <c r="T116" s="138" t="s">
        <v>75</v>
      </c>
      <c r="U116" s="138" t="s">
        <v>75</v>
      </c>
      <c r="V116" s="154" t="s">
        <v>75</v>
      </c>
    </row>
    <row r="117" spans="14:22" x14ac:dyDescent="0.25">
      <c r="N117" s="135" t="s">
        <v>118</v>
      </c>
      <c r="O117" s="156">
        <f t="shared" ref="O117:V122" si="1">O103/O99-1</f>
        <v>-5.3064476632876278E-2</v>
      </c>
      <c r="P117" s="156">
        <f t="shared" si="1"/>
        <v>0.14270047104745132</v>
      </c>
      <c r="Q117" s="156">
        <f t="shared" si="1"/>
        <v>-6.81111487041689E-2</v>
      </c>
      <c r="R117" s="156">
        <f t="shared" si="1"/>
        <v>-8.714771424755452E-2</v>
      </c>
      <c r="S117" s="156">
        <f t="shared" si="1"/>
        <v>3.95163166336574E-2</v>
      </c>
      <c r="T117" s="156">
        <f t="shared" si="1"/>
        <v>7.1912587477188206E-2</v>
      </c>
      <c r="U117" s="156">
        <f t="shared" si="1"/>
        <v>-1.7971342112171551E-2</v>
      </c>
      <c r="V117" s="157">
        <f t="shared" si="1"/>
        <v>6.3916038303628353E-2</v>
      </c>
    </row>
    <row r="118" spans="14:22" x14ac:dyDescent="0.25">
      <c r="N118" s="135" t="s">
        <v>118</v>
      </c>
      <c r="O118" s="156">
        <f t="shared" si="1"/>
        <v>5.7492559814734001E-2</v>
      </c>
      <c r="P118" s="156">
        <f t="shared" si="1"/>
        <v>7.0116208779662514E-2</v>
      </c>
      <c r="Q118" s="156">
        <f t="shared" si="1"/>
        <v>6.1084879960525917E-2</v>
      </c>
      <c r="R118" s="156">
        <f t="shared" si="1"/>
        <v>5.8634984516998667E-3</v>
      </c>
      <c r="S118" s="156">
        <f t="shared" si="1"/>
        <v>4.3709280709500309E-2</v>
      </c>
      <c r="T118" s="156">
        <f t="shared" si="1"/>
        <v>8.5788619106144104E-2</v>
      </c>
      <c r="U118" s="156">
        <f t="shared" si="1"/>
        <v>-9.8565462873727583E-3</v>
      </c>
      <c r="V118" s="157">
        <f t="shared" si="1"/>
        <v>6.7427073079687538E-2</v>
      </c>
    </row>
    <row r="119" spans="14:22" x14ac:dyDescent="0.25">
      <c r="N119" s="135" t="s">
        <v>118</v>
      </c>
      <c r="O119" s="156">
        <f t="shared" si="1"/>
        <v>0.18757078303972441</v>
      </c>
      <c r="P119" s="156">
        <f t="shared" si="1"/>
        <v>9.1174989299675602E-2</v>
      </c>
      <c r="Q119" s="156">
        <f t="shared" si="1"/>
        <v>4.2342171958173802E-2</v>
      </c>
      <c r="R119" s="156">
        <f t="shared" si="1"/>
        <v>-2.4563093483349729E-2</v>
      </c>
      <c r="S119" s="156">
        <f t="shared" si="1"/>
        <v>5.8646144591602889E-2</v>
      </c>
      <c r="T119" s="156">
        <f t="shared" si="1"/>
        <v>0.10290014082986421</v>
      </c>
      <c r="U119" s="156">
        <f t="shared" si="1"/>
        <v>3.1101032506148929E-2</v>
      </c>
      <c r="V119" s="157">
        <f t="shared" si="1"/>
        <v>9.9869766898415202E-2</v>
      </c>
    </row>
    <row r="120" spans="14:22" x14ac:dyDescent="0.25">
      <c r="N120" s="135" t="s">
        <v>118</v>
      </c>
      <c r="O120" s="156">
        <f t="shared" si="1"/>
        <v>4.2572589882391654E-2</v>
      </c>
      <c r="P120" s="156">
        <f t="shared" si="1"/>
        <v>0.18291057326082449</v>
      </c>
      <c r="Q120" s="156">
        <f t="shared" si="1"/>
        <v>8.3165665114369958E-2</v>
      </c>
      <c r="R120" s="156">
        <f t="shared" si="1"/>
        <v>1.7084803498969237E-2</v>
      </c>
      <c r="S120" s="156">
        <f t="shared" si="1"/>
        <v>5.2949727708281547E-2</v>
      </c>
      <c r="T120" s="156">
        <f t="shared" si="1"/>
        <v>0.12867450541754755</v>
      </c>
      <c r="U120" s="156">
        <f t="shared" si="1"/>
        <v>8.0120542234366487E-2</v>
      </c>
      <c r="V120" s="157">
        <f t="shared" si="1"/>
        <v>0.13096184132418531</v>
      </c>
    </row>
    <row r="121" spans="14:22" x14ac:dyDescent="0.25">
      <c r="N121" s="135" t="s">
        <v>118</v>
      </c>
      <c r="O121" s="156">
        <f t="shared" si="1"/>
        <v>0.14324955884432966</v>
      </c>
      <c r="P121" s="156">
        <f t="shared" si="1"/>
        <v>0.14254507899167912</v>
      </c>
      <c r="Q121" s="156">
        <f t="shared" si="1"/>
        <v>0.15009370869316996</v>
      </c>
      <c r="R121" s="156">
        <f t="shared" si="1"/>
        <v>0.21716442395781876</v>
      </c>
      <c r="S121" s="156">
        <f t="shared" si="1"/>
        <v>6.1267513346241032E-2</v>
      </c>
      <c r="T121" s="156">
        <f t="shared" si="1"/>
        <v>0.15662932200830504</v>
      </c>
      <c r="U121" s="156">
        <f t="shared" si="1"/>
        <v>0.14281544071881647</v>
      </c>
      <c r="V121" s="157">
        <f t="shared" si="1"/>
        <v>0.16186878685205253</v>
      </c>
    </row>
    <row r="122" spans="14:22" x14ac:dyDescent="0.25">
      <c r="N122" s="135" t="str">
        <f>"Y/Y "&amp;RIGHT(N115,4)</f>
        <v>Y/Y 21Q3</v>
      </c>
      <c r="O122" s="156">
        <f>O108/O104-1</f>
        <v>-1.9903042748655841E-2</v>
      </c>
      <c r="P122" s="156">
        <f t="shared" si="1"/>
        <v>0.18018393536676691</v>
      </c>
      <c r="Q122" s="156">
        <f t="shared" si="1"/>
        <v>6.3807949364029337E-2</v>
      </c>
      <c r="R122" s="156">
        <f t="shared" si="1"/>
        <v>6.7637546099009294E-2</v>
      </c>
      <c r="S122" s="156">
        <f t="shared" si="1"/>
        <v>5.9521652970523808E-2</v>
      </c>
      <c r="T122" s="156">
        <f t="shared" si="1"/>
        <v>0.15424469414476483</v>
      </c>
      <c r="U122" s="156">
        <f t="shared" si="1"/>
        <v>0.14700586523237047</v>
      </c>
      <c r="V122" s="157">
        <f>V108/V104-1</f>
        <v>0.13630314335774751</v>
      </c>
    </row>
    <row r="123" spans="14:22" x14ac:dyDescent="0.25">
      <c r="N123" s="135">
        <v>43465</v>
      </c>
      <c r="O123" s="160" t="s">
        <v>75</v>
      </c>
      <c r="P123" s="161" t="s">
        <v>75</v>
      </c>
      <c r="Q123" s="161" t="s">
        <v>75</v>
      </c>
      <c r="R123" s="162" t="s">
        <v>75</v>
      </c>
      <c r="S123" s="152" t="s">
        <v>75</v>
      </c>
      <c r="T123" s="138" t="s">
        <v>75</v>
      </c>
      <c r="U123" s="138" t="s">
        <v>75</v>
      </c>
      <c r="V123" s="154" t="s">
        <v>75</v>
      </c>
    </row>
    <row r="124" spans="14:22" x14ac:dyDescent="0.25">
      <c r="N124" s="135" t="s">
        <v>96</v>
      </c>
      <c r="O124" s="160" t="s">
        <v>75</v>
      </c>
      <c r="P124" s="161" t="s">
        <v>75</v>
      </c>
      <c r="Q124" s="161" t="s">
        <v>75</v>
      </c>
      <c r="R124" s="162" t="s">
        <v>75</v>
      </c>
      <c r="S124" s="152" t="s">
        <v>75</v>
      </c>
      <c r="T124" s="138" t="s">
        <v>75</v>
      </c>
      <c r="U124" s="138" t="s">
        <v>75</v>
      </c>
      <c r="V124" s="154" t="s">
        <v>75</v>
      </c>
    </row>
    <row r="125" spans="14:22" x14ac:dyDescent="0.25">
      <c r="N125" s="135" t="s">
        <v>96</v>
      </c>
      <c r="O125" s="160">
        <f>MAX($O$46:$O$57)</f>
        <v>200.215089451588</v>
      </c>
      <c r="P125" s="160">
        <f>MAX($P$46:$P$57)</f>
        <v>199.44684543811999</v>
      </c>
      <c r="Q125" s="160">
        <f>MAX($Q$46:$Q$57)</f>
        <v>250.24502067237199</v>
      </c>
      <c r="R125" s="160">
        <f>MAX($R$46:$R$57)</f>
        <v>232.56522148769901</v>
      </c>
      <c r="S125" s="160">
        <f>MAX($S$46:$S$57)</f>
        <v>174.45174782681801</v>
      </c>
      <c r="T125" s="160">
        <f>MAX($T$46:$T$57)</f>
        <v>179.56739396530199</v>
      </c>
      <c r="U125" s="160">
        <f>MAX($U$46:$U$57)</f>
        <v>199.76226226481199</v>
      </c>
      <c r="V125" s="163">
        <f>MAX($V$46:$V$57)</f>
        <v>197.31145105524999</v>
      </c>
    </row>
    <row r="126" spans="14:22" x14ac:dyDescent="0.25">
      <c r="N126" s="135" t="s">
        <v>97</v>
      </c>
      <c r="O126" s="160">
        <f>MIN($O$58:$O$73)</f>
        <v>126.08233447284699</v>
      </c>
      <c r="P126" s="160">
        <f>MIN($P$58:$P$73)</f>
        <v>120.748656220554</v>
      </c>
      <c r="Q126" s="160">
        <f>MIN($Q$58:$Q$73)</f>
        <v>158.06987959796999</v>
      </c>
      <c r="R126" s="160">
        <f>MIN($R$58:$R$73)</f>
        <v>160.22200955120999</v>
      </c>
      <c r="S126" s="160">
        <f>MIN($S$58:$S$73)</f>
        <v>106.54119388681499</v>
      </c>
      <c r="T126" s="160">
        <f>MIN($T$58:$T$73)</f>
        <v>118.424188967026</v>
      </c>
      <c r="U126" s="160">
        <f>MIN($U$58:$U$73)</f>
        <v>130.181719622342</v>
      </c>
      <c r="V126" s="163">
        <f>MIN($V$58:$V$73)</f>
        <v>125.806692907467</v>
      </c>
    </row>
    <row r="127" spans="14:22" x14ac:dyDescent="0.25">
      <c r="N127" s="135" t="s">
        <v>119</v>
      </c>
      <c r="O127" s="156">
        <f>O108/O125-1</f>
        <v>0.37368044526199706</v>
      </c>
      <c r="P127" s="156">
        <f t="shared" ref="P127:V127" si="2">P108/P125-1</f>
        <v>0.65656153152732633</v>
      </c>
      <c r="Q127" s="156">
        <f t="shared" si="2"/>
        <v>0.56113316059503116</v>
      </c>
      <c r="R127" s="156">
        <f t="shared" si="2"/>
        <v>0.9701450274655008</v>
      </c>
      <c r="S127" s="156">
        <f t="shared" si="2"/>
        <v>0.21746529298693562</v>
      </c>
      <c r="T127" s="156">
        <f t="shared" si="2"/>
        <v>0.70224919261048391</v>
      </c>
      <c r="U127" s="156">
        <f t="shared" si="2"/>
        <v>0.2620179269789682</v>
      </c>
      <c r="V127" s="157">
        <f t="shared" si="2"/>
        <v>1.1529462806823449</v>
      </c>
    </row>
    <row r="128" spans="14:22" x14ac:dyDescent="0.25">
      <c r="N128" s="135" t="s">
        <v>99</v>
      </c>
      <c r="O128" s="156">
        <f>O108/O126-1</f>
        <v>1.181364696140351</v>
      </c>
      <c r="P128" s="156">
        <f t="shared" ref="P128:V128" si="3">P108/P126-1</f>
        <v>1.7362289741243973</v>
      </c>
      <c r="Q128" s="156">
        <f t="shared" si="3"/>
        <v>1.471475280673562</v>
      </c>
      <c r="R128" s="156">
        <f t="shared" si="3"/>
        <v>1.8597020843691121</v>
      </c>
      <c r="S128" s="156">
        <f t="shared" si="3"/>
        <v>0.99349134857352284</v>
      </c>
      <c r="T128" s="156">
        <f t="shared" si="3"/>
        <v>1.5811318959652256</v>
      </c>
      <c r="U128" s="156">
        <f t="shared" si="3"/>
        <v>0.93655112901735382</v>
      </c>
      <c r="V128" s="157">
        <f t="shared" si="3"/>
        <v>2.3766164968495391</v>
      </c>
    </row>
    <row r="129" spans="14:22" x14ac:dyDescent="0.25">
      <c r="N129" s="135">
        <v>44012</v>
      </c>
      <c r="O129" s="160" t="s">
        <v>75</v>
      </c>
      <c r="P129" s="161" t="s">
        <v>75</v>
      </c>
      <c r="Q129" s="161" t="s">
        <v>75</v>
      </c>
      <c r="R129" s="162" t="s">
        <v>75</v>
      </c>
      <c r="S129" s="152" t="s">
        <v>75</v>
      </c>
      <c r="T129" s="138" t="s">
        <v>75</v>
      </c>
      <c r="U129" s="138" t="s">
        <v>75</v>
      </c>
      <c r="V129" s="154" t="s">
        <v>75</v>
      </c>
    </row>
    <row r="130" spans="14:22" x14ac:dyDescent="0.25">
      <c r="N130" s="135" t="s">
        <v>107</v>
      </c>
      <c r="O130" s="156">
        <f>O126/O125-1</f>
        <v>-0.37026557379765479</v>
      </c>
      <c r="P130" s="156">
        <f t="shared" ref="P130:V130" si="4">P126/P125-1</f>
        <v>-0.3945822710040443</v>
      </c>
      <c r="Q130" s="156">
        <f t="shared" si="4"/>
        <v>-0.36833956106994981</v>
      </c>
      <c r="R130" s="156">
        <f t="shared" si="4"/>
        <v>-0.31106633861123312</v>
      </c>
      <c r="S130" s="156">
        <f t="shared" si="4"/>
        <v>-0.38927987128807262</v>
      </c>
      <c r="T130" s="156">
        <f t="shared" si="4"/>
        <v>-0.34050282541879939</v>
      </c>
      <c r="U130" s="156">
        <f t="shared" si="4"/>
        <v>-0.34831675339274815</v>
      </c>
      <c r="V130" s="157">
        <f t="shared" si="4"/>
        <v>-0.36239537931207377</v>
      </c>
    </row>
    <row r="131" spans="14:22" x14ac:dyDescent="0.25">
      <c r="N131" s="17">
        <v>46568</v>
      </c>
      <c r="O131" s="90" t="s">
        <v>75</v>
      </c>
      <c r="P131" s="75" t="s">
        <v>75</v>
      </c>
      <c r="Q131" s="75" t="s">
        <v>75</v>
      </c>
      <c r="R131" s="76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</row>
    <row r="132" spans="14:22" x14ac:dyDescent="0.25">
      <c r="N132" s="17">
        <v>46660</v>
      </c>
      <c r="O132" s="90" t="s">
        <v>75</v>
      </c>
      <c r="P132" s="75" t="s">
        <v>75</v>
      </c>
      <c r="Q132" s="75" t="s">
        <v>75</v>
      </c>
      <c r="R132" s="76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</row>
    <row r="133" spans="14:22" x14ac:dyDescent="0.25">
      <c r="N133" s="17">
        <v>46752</v>
      </c>
      <c r="O133" s="90" t="s">
        <v>75</v>
      </c>
      <c r="P133" s="75" t="s">
        <v>75</v>
      </c>
      <c r="Q133" s="75" t="s">
        <v>75</v>
      </c>
      <c r="R133" s="76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</row>
    <row r="134" spans="14:22" x14ac:dyDescent="0.25">
      <c r="N134" s="17">
        <v>46843</v>
      </c>
      <c r="O134" s="90" t="s">
        <v>75</v>
      </c>
      <c r="P134" s="75" t="s">
        <v>75</v>
      </c>
      <c r="Q134" s="75" t="s">
        <v>75</v>
      </c>
      <c r="R134" s="76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</row>
    <row r="135" spans="14:22" x14ac:dyDescent="0.25">
      <c r="N135" s="17">
        <v>46934</v>
      </c>
      <c r="O135" s="90" t="s">
        <v>75</v>
      </c>
      <c r="P135" s="75" t="s">
        <v>75</v>
      </c>
      <c r="Q135" s="75" t="s">
        <v>75</v>
      </c>
      <c r="R135" s="76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</row>
    <row r="136" spans="14:22" x14ac:dyDescent="0.25">
      <c r="N136" s="17">
        <v>47026</v>
      </c>
      <c r="O136" s="90" t="s">
        <v>75</v>
      </c>
      <c r="P136" s="75" t="s">
        <v>75</v>
      </c>
      <c r="Q136" s="75" t="s">
        <v>75</v>
      </c>
      <c r="R136" s="76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</row>
    <row r="137" spans="14:22" x14ac:dyDescent="0.25">
      <c r="N137" s="17">
        <v>47118</v>
      </c>
      <c r="O137" s="90" t="s">
        <v>75</v>
      </c>
      <c r="P137" s="75" t="s">
        <v>75</v>
      </c>
      <c r="Q137" s="75" t="s">
        <v>75</v>
      </c>
      <c r="R137" s="76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</row>
    <row r="138" spans="14:22" x14ac:dyDescent="0.25">
      <c r="N138" s="17">
        <v>47208</v>
      </c>
      <c r="O138" s="90" t="s">
        <v>75</v>
      </c>
      <c r="P138" s="75" t="s">
        <v>75</v>
      </c>
      <c r="Q138" s="75" t="s">
        <v>75</v>
      </c>
      <c r="R138" s="76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</row>
    <row r="139" spans="14:22" x14ac:dyDescent="0.25">
      <c r="N139" s="17">
        <v>47299</v>
      </c>
      <c r="O139" s="90" t="s">
        <v>75</v>
      </c>
      <c r="P139" s="75" t="s">
        <v>75</v>
      </c>
      <c r="Q139" s="75" t="s">
        <v>75</v>
      </c>
      <c r="R139" s="76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</row>
    <row r="140" spans="14:22" x14ac:dyDescent="0.25">
      <c r="N140" s="17">
        <v>47391</v>
      </c>
      <c r="O140" s="90" t="s">
        <v>75</v>
      </c>
      <c r="P140" s="75" t="s">
        <v>75</v>
      </c>
      <c r="Q140" s="75" t="s">
        <v>75</v>
      </c>
      <c r="R140" s="76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</row>
    <row r="141" spans="14:22" x14ac:dyDescent="0.25">
      <c r="N141" s="17">
        <v>47483</v>
      </c>
      <c r="O141" s="90" t="s">
        <v>75</v>
      </c>
      <c r="P141" s="75" t="s">
        <v>75</v>
      </c>
      <c r="Q141" s="75" t="s">
        <v>75</v>
      </c>
      <c r="R141" s="76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</row>
    <row r="142" spans="14:22" x14ac:dyDescent="0.25">
      <c r="N142" s="17">
        <v>47573</v>
      </c>
      <c r="O142" s="90" t="s">
        <v>75</v>
      </c>
      <c r="P142" s="75" t="s">
        <v>75</v>
      </c>
      <c r="Q142" s="75" t="s">
        <v>75</v>
      </c>
      <c r="R142" s="76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</row>
    <row r="143" spans="14:22" x14ac:dyDescent="0.25">
      <c r="N143" s="17">
        <v>47664</v>
      </c>
      <c r="O143" s="90" t="s">
        <v>75</v>
      </c>
      <c r="P143" s="75" t="s">
        <v>75</v>
      </c>
      <c r="Q143" s="75" t="s">
        <v>75</v>
      </c>
      <c r="R143" s="76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</row>
    <row r="144" spans="14:22" x14ac:dyDescent="0.25">
      <c r="N144" s="17">
        <v>47756</v>
      </c>
      <c r="O144" s="90" t="s">
        <v>75</v>
      </c>
      <c r="P144" s="75" t="s">
        <v>75</v>
      </c>
      <c r="Q144" s="75" t="s">
        <v>75</v>
      </c>
      <c r="R144" s="76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</row>
    <row r="145" spans="14:22" x14ac:dyDescent="0.25">
      <c r="N145" s="17">
        <v>47848</v>
      </c>
      <c r="O145" s="90" t="s">
        <v>75</v>
      </c>
      <c r="P145" s="75" t="s">
        <v>75</v>
      </c>
      <c r="Q145" s="75" t="s">
        <v>75</v>
      </c>
      <c r="R145" s="76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</row>
    <row r="146" spans="14:22" x14ac:dyDescent="0.25">
      <c r="N146" s="17">
        <v>47938</v>
      </c>
      <c r="O146" s="90" t="s">
        <v>75</v>
      </c>
      <c r="P146" s="75" t="s">
        <v>75</v>
      </c>
      <c r="Q146" s="75" t="s">
        <v>75</v>
      </c>
      <c r="R146" s="76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</row>
    <row r="147" spans="14:22" x14ac:dyDescent="0.25">
      <c r="N147" s="17">
        <v>48029</v>
      </c>
      <c r="O147" s="90" t="s">
        <v>75</v>
      </c>
      <c r="P147" s="75" t="s">
        <v>75</v>
      </c>
      <c r="Q147" s="75" t="s">
        <v>75</v>
      </c>
      <c r="R147" s="76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</row>
    <row r="148" spans="14:22" x14ac:dyDescent="0.25">
      <c r="N148" s="17">
        <v>48121</v>
      </c>
      <c r="O148" s="90" t="s">
        <v>75</v>
      </c>
      <c r="P148" s="75" t="s">
        <v>75</v>
      </c>
      <c r="Q148" s="75" t="s">
        <v>75</v>
      </c>
      <c r="R148" s="76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</row>
    <row r="149" spans="14:22" x14ac:dyDescent="0.25">
      <c r="N149" s="17">
        <v>48213</v>
      </c>
      <c r="O149" s="90" t="s">
        <v>75</v>
      </c>
      <c r="P149" s="75" t="s">
        <v>75</v>
      </c>
      <c r="Q149" s="75" t="s">
        <v>75</v>
      </c>
      <c r="R149" s="76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</row>
    <row r="150" spans="14:22" x14ac:dyDescent="0.25">
      <c r="N150" s="17">
        <v>48304</v>
      </c>
      <c r="O150" s="90" t="s">
        <v>75</v>
      </c>
      <c r="P150" s="75" t="s">
        <v>75</v>
      </c>
      <c r="Q150" s="75" t="s">
        <v>75</v>
      </c>
      <c r="R150" s="76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</row>
    <row r="151" spans="14:22" x14ac:dyDescent="0.25">
      <c r="N151" s="17">
        <v>48395</v>
      </c>
      <c r="O151" s="90" t="s">
        <v>75</v>
      </c>
      <c r="P151" s="75" t="s">
        <v>75</v>
      </c>
      <c r="Q151" s="75" t="s">
        <v>75</v>
      </c>
      <c r="R151" s="76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</row>
    <row r="152" spans="14:22" x14ac:dyDescent="0.25">
      <c r="N152" s="17">
        <v>48487</v>
      </c>
      <c r="O152" s="90" t="s">
        <v>75</v>
      </c>
      <c r="P152" s="75" t="s">
        <v>75</v>
      </c>
      <c r="Q152" s="75" t="s">
        <v>75</v>
      </c>
      <c r="R152" s="76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</row>
    <row r="153" spans="14:22" x14ac:dyDescent="0.25">
      <c r="N153" s="17">
        <v>48579</v>
      </c>
      <c r="O153" s="90" t="s">
        <v>75</v>
      </c>
      <c r="P153" s="75" t="s">
        <v>75</v>
      </c>
      <c r="Q153" s="75" t="s">
        <v>75</v>
      </c>
      <c r="R153" s="76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</row>
    <row r="154" spans="14:22" x14ac:dyDescent="0.25">
      <c r="N154" s="17">
        <v>48669</v>
      </c>
      <c r="O154" s="90" t="s">
        <v>75</v>
      </c>
      <c r="P154" s="75" t="s">
        <v>75</v>
      </c>
      <c r="Q154" s="75" t="s">
        <v>75</v>
      </c>
      <c r="R154" s="76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</row>
    <row r="155" spans="14:22" x14ac:dyDescent="0.25">
      <c r="N155" s="17">
        <v>48760</v>
      </c>
      <c r="O155" s="90" t="s">
        <v>75</v>
      </c>
      <c r="P155" s="75" t="s">
        <v>75</v>
      </c>
      <c r="Q155" s="75" t="s">
        <v>75</v>
      </c>
      <c r="R155" s="76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</row>
    <row r="156" spans="14:22" x14ac:dyDescent="0.25">
      <c r="N156" s="17">
        <v>48852</v>
      </c>
      <c r="O156" s="90" t="s">
        <v>75</v>
      </c>
      <c r="P156" s="75" t="s">
        <v>75</v>
      </c>
      <c r="Q156" s="75" t="s">
        <v>75</v>
      </c>
      <c r="R156" s="76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</row>
    <row r="157" spans="14:22" x14ac:dyDescent="0.25">
      <c r="N157" s="17">
        <v>48944</v>
      </c>
      <c r="O157" s="90" t="s">
        <v>75</v>
      </c>
      <c r="P157" s="75" t="s">
        <v>75</v>
      </c>
      <c r="Q157" s="75" t="s">
        <v>75</v>
      </c>
      <c r="R157" s="76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</row>
    <row r="158" spans="14:22" x14ac:dyDescent="0.25">
      <c r="O158" s="90" t="s">
        <v>75</v>
      </c>
      <c r="P158" s="75" t="s">
        <v>75</v>
      </c>
      <c r="Q158" s="75" t="s">
        <v>75</v>
      </c>
      <c r="R158" s="76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</row>
    <row r="159" spans="14:22" x14ac:dyDescent="0.25">
      <c r="O159" s="90" t="s">
        <v>75</v>
      </c>
      <c r="P159" s="75" t="s">
        <v>75</v>
      </c>
      <c r="Q159" s="75" t="s">
        <v>75</v>
      </c>
      <c r="R159" s="76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</row>
    <row r="160" spans="14:22" x14ac:dyDescent="0.25">
      <c r="O160" s="90" t="s">
        <v>75</v>
      </c>
      <c r="P160" s="75" t="s">
        <v>75</v>
      </c>
      <c r="Q160" s="75" t="s">
        <v>75</v>
      </c>
      <c r="R160" s="76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</row>
    <row r="161" spans="15:22" x14ac:dyDescent="0.25">
      <c r="O161" s="90" t="s">
        <v>75</v>
      </c>
      <c r="P161" s="75" t="s">
        <v>75</v>
      </c>
      <c r="Q161" s="75" t="s">
        <v>75</v>
      </c>
      <c r="R161" s="76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</row>
    <row r="162" spans="15:22" x14ac:dyDescent="0.25">
      <c r="O162" s="90" t="s">
        <v>75</v>
      </c>
      <c r="P162" s="75" t="s">
        <v>75</v>
      </c>
      <c r="Q162" s="75" t="s">
        <v>75</v>
      </c>
      <c r="R162" s="76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</row>
    <row r="163" spans="15:22" x14ac:dyDescent="0.25">
      <c r="O163" s="90" t="s">
        <v>75</v>
      </c>
      <c r="P163" s="75" t="s">
        <v>75</v>
      </c>
      <c r="Q163" s="75" t="s">
        <v>75</v>
      </c>
      <c r="R163" s="76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</row>
    <row r="164" spans="15:22" x14ac:dyDescent="0.25">
      <c r="O164" s="90" t="s">
        <v>75</v>
      </c>
      <c r="P164" s="75" t="s">
        <v>75</v>
      </c>
      <c r="Q164" s="75" t="s">
        <v>75</v>
      </c>
      <c r="R164" s="76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</row>
    <row r="165" spans="15:22" x14ac:dyDescent="0.25">
      <c r="O165" s="90" t="s">
        <v>75</v>
      </c>
      <c r="P165" s="75" t="s">
        <v>75</v>
      </c>
      <c r="Q165" s="75" t="s">
        <v>75</v>
      </c>
      <c r="R165" s="76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</row>
    <row r="166" spans="15:22" x14ac:dyDescent="0.25">
      <c r="O166" s="90" t="s">
        <v>75</v>
      </c>
      <c r="P166" s="75" t="s">
        <v>75</v>
      </c>
      <c r="Q166" s="75" t="s">
        <v>75</v>
      </c>
      <c r="R166" s="76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</row>
    <row r="167" spans="15:22" x14ac:dyDescent="0.25">
      <c r="O167" s="90" t="s">
        <v>75</v>
      </c>
      <c r="P167" s="75" t="s">
        <v>75</v>
      </c>
      <c r="Q167" s="75" t="s">
        <v>75</v>
      </c>
      <c r="R167" s="76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08 N131:N157">
    <cfRule type="expression" dxfId="38" priority="6">
      <formula>$O6=""</formula>
    </cfRule>
  </conditionalFormatting>
  <conditionalFormatting sqref="N109">
    <cfRule type="expression" dxfId="8" priority="5">
      <formula>$O109=""</formula>
    </cfRule>
  </conditionalFormatting>
  <conditionalFormatting sqref="N110 N129:N130">
    <cfRule type="expression" dxfId="7" priority="4">
      <formula>$O110=""</formula>
    </cfRule>
  </conditionalFormatting>
  <conditionalFormatting sqref="N111:N114 N116:N121 N123:N128">
    <cfRule type="expression" dxfId="6" priority="3">
      <formula>$O111=""</formula>
    </cfRule>
  </conditionalFormatting>
  <conditionalFormatting sqref="N122">
    <cfRule type="expression" dxfId="5" priority="2">
      <formula>$O122=""</formula>
    </cfRule>
  </conditionalFormatting>
  <conditionalFormatting sqref="N115">
    <cfRule type="expression" dxfId="4" priority="1">
      <formula>$O115=""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3C8E6-3EA0-46A5-AFB0-8A212618DFFF}">
  <sheetPr codeName="Sheet11"/>
  <dimension ref="A1:X633"/>
  <sheetViews>
    <sheetView topLeftCell="A13" workbookViewId="0">
      <selection activeCell="O268" sqref="O268"/>
    </sheetView>
  </sheetViews>
  <sheetFormatPr defaultColWidth="9.140625" defaultRowHeight="15" x14ac:dyDescent="0.25"/>
  <cols>
    <col min="1" max="1" width="13.7109375" style="97" customWidth="1"/>
    <col min="2" max="13" width="13.7109375" style="37" customWidth="1"/>
    <col min="14" max="14" width="11.85546875" style="37" bestFit="1" customWidth="1"/>
    <col min="15" max="22" width="22.28515625" style="37" customWidth="1"/>
    <col min="23" max="23" width="16.85546875" style="37" customWidth="1"/>
    <col min="24" max="24" width="20.28515625" style="37" customWidth="1"/>
    <col min="25" max="16384" width="9.140625" style="37"/>
  </cols>
  <sheetData>
    <row r="1" spans="1:24" s="93" customFormat="1" ht="63.95" customHeight="1" x14ac:dyDescent="0.25">
      <c r="A1" s="92"/>
      <c r="N1" s="94" t="s">
        <v>42</v>
      </c>
      <c r="O1" s="95" t="s">
        <v>43</v>
      </c>
      <c r="P1" s="95" t="s">
        <v>44</v>
      </c>
      <c r="Q1" s="95" t="s">
        <v>45</v>
      </c>
      <c r="R1" s="96" t="s">
        <v>46</v>
      </c>
      <c r="S1" s="96" t="s">
        <v>47</v>
      </c>
      <c r="T1" s="96" t="s">
        <v>48</v>
      </c>
      <c r="U1" s="95" t="s">
        <v>49</v>
      </c>
      <c r="V1" s="95" t="s">
        <v>50</v>
      </c>
      <c r="W1" s="95" t="s">
        <v>51</v>
      </c>
      <c r="X1" s="95" t="s">
        <v>52</v>
      </c>
    </row>
    <row r="2" spans="1:24" ht="15.75" x14ac:dyDescent="0.25">
      <c r="N2" s="98">
        <v>36556</v>
      </c>
      <c r="O2" s="99">
        <v>193</v>
      </c>
      <c r="P2" s="99">
        <v>21</v>
      </c>
      <c r="Q2" s="99">
        <v>172</v>
      </c>
      <c r="R2" s="100">
        <v>488101943</v>
      </c>
      <c r="S2" s="100">
        <v>250484456</v>
      </c>
      <c r="T2" s="100">
        <v>237617487</v>
      </c>
      <c r="U2" s="101" t="s">
        <v>15</v>
      </c>
      <c r="V2" s="101" t="s">
        <v>15</v>
      </c>
      <c r="W2" s="101" t="s">
        <v>15</v>
      </c>
      <c r="X2" s="101" t="s">
        <v>15</v>
      </c>
    </row>
    <row r="3" spans="1:24" ht="15.75" x14ac:dyDescent="0.25">
      <c r="N3" s="98">
        <v>36585</v>
      </c>
      <c r="O3" s="99">
        <v>152</v>
      </c>
      <c r="P3" s="99">
        <v>25</v>
      </c>
      <c r="Q3" s="99">
        <v>127</v>
      </c>
      <c r="R3" s="100">
        <v>562751598</v>
      </c>
      <c r="S3" s="100">
        <v>384150256</v>
      </c>
      <c r="T3" s="100">
        <v>178601342</v>
      </c>
      <c r="U3" s="101" t="s">
        <v>15</v>
      </c>
      <c r="V3" s="101" t="s">
        <v>15</v>
      </c>
      <c r="W3" s="101" t="s">
        <v>15</v>
      </c>
      <c r="X3" s="101" t="s">
        <v>15</v>
      </c>
    </row>
    <row r="4" spans="1:24" ht="15.75" x14ac:dyDescent="0.25">
      <c r="N4" s="98">
        <v>36616</v>
      </c>
      <c r="O4" s="99">
        <v>229</v>
      </c>
      <c r="P4" s="99">
        <v>34</v>
      </c>
      <c r="Q4" s="99">
        <v>195</v>
      </c>
      <c r="R4" s="100">
        <v>660592934</v>
      </c>
      <c r="S4" s="100">
        <v>382522934</v>
      </c>
      <c r="T4" s="100">
        <v>278070000</v>
      </c>
      <c r="U4" s="101" t="s">
        <v>15</v>
      </c>
      <c r="V4" s="101" t="s">
        <v>15</v>
      </c>
      <c r="W4" s="101" t="s">
        <v>15</v>
      </c>
      <c r="X4" s="101" t="s">
        <v>15</v>
      </c>
    </row>
    <row r="5" spans="1:24" ht="15.75" x14ac:dyDescent="0.25">
      <c r="N5" s="98">
        <v>36646</v>
      </c>
      <c r="O5" s="99">
        <v>183</v>
      </c>
      <c r="P5" s="99">
        <v>30</v>
      </c>
      <c r="Q5" s="99">
        <v>153</v>
      </c>
      <c r="R5" s="100">
        <v>492001242</v>
      </c>
      <c r="S5" s="100">
        <v>267688500</v>
      </c>
      <c r="T5" s="100">
        <v>224312742</v>
      </c>
      <c r="U5" s="101" t="s">
        <v>15</v>
      </c>
      <c r="V5" s="101" t="s">
        <v>15</v>
      </c>
      <c r="W5" s="101" t="s">
        <v>15</v>
      </c>
      <c r="X5" s="101" t="s">
        <v>15</v>
      </c>
    </row>
    <row r="6" spans="1:24" ht="15.75" x14ac:dyDescent="0.25">
      <c r="N6" s="98">
        <v>36677</v>
      </c>
      <c r="O6" s="99">
        <v>213</v>
      </c>
      <c r="P6" s="99">
        <v>34</v>
      </c>
      <c r="Q6" s="99">
        <v>179</v>
      </c>
      <c r="R6" s="100">
        <v>1056764629</v>
      </c>
      <c r="S6" s="100">
        <v>789220240</v>
      </c>
      <c r="T6" s="100">
        <v>267544389</v>
      </c>
      <c r="U6" s="101" t="s">
        <v>15</v>
      </c>
      <c r="V6" s="101" t="s">
        <v>15</v>
      </c>
      <c r="W6" s="101" t="s">
        <v>15</v>
      </c>
      <c r="X6" s="101" t="s">
        <v>15</v>
      </c>
    </row>
    <row r="7" spans="1:24" ht="15.75" x14ac:dyDescent="0.25">
      <c r="A7" s="133" t="s">
        <v>91</v>
      </c>
      <c r="B7" s="133"/>
      <c r="C7" s="133"/>
      <c r="D7" s="133"/>
      <c r="E7" s="133"/>
      <c r="F7" s="133"/>
      <c r="G7" s="89"/>
      <c r="H7" s="133" t="s">
        <v>92</v>
      </c>
      <c r="I7" s="133"/>
      <c r="J7" s="133"/>
      <c r="K7" s="133"/>
      <c r="L7" s="133"/>
      <c r="M7" s="133"/>
      <c r="N7" s="98">
        <v>36707</v>
      </c>
      <c r="O7" s="99">
        <v>243</v>
      </c>
      <c r="P7" s="99">
        <v>45</v>
      </c>
      <c r="Q7" s="99">
        <v>198</v>
      </c>
      <c r="R7" s="100">
        <v>812109941</v>
      </c>
      <c r="S7" s="100">
        <v>501688017</v>
      </c>
      <c r="T7" s="100">
        <v>310421924</v>
      </c>
      <c r="U7" s="101" t="s">
        <v>15</v>
      </c>
      <c r="V7" s="101" t="s">
        <v>15</v>
      </c>
      <c r="W7" s="101" t="s">
        <v>15</v>
      </c>
      <c r="X7" s="101" t="s">
        <v>15</v>
      </c>
    </row>
    <row r="8" spans="1:24" ht="15.75" x14ac:dyDescent="0.25">
      <c r="N8" s="98">
        <v>36738</v>
      </c>
      <c r="O8" s="99">
        <v>206</v>
      </c>
      <c r="P8" s="99">
        <v>27</v>
      </c>
      <c r="Q8" s="99">
        <v>179</v>
      </c>
      <c r="R8" s="100">
        <v>731513959</v>
      </c>
      <c r="S8" s="100">
        <v>459627450</v>
      </c>
      <c r="T8" s="100">
        <v>271886509</v>
      </c>
      <c r="U8" s="101" t="s">
        <v>15</v>
      </c>
      <c r="V8" s="101" t="s">
        <v>15</v>
      </c>
      <c r="W8" s="101" t="s">
        <v>15</v>
      </c>
      <c r="X8" s="101" t="s">
        <v>15</v>
      </c>
    </row>
    <row r="9" spans="1:24" ht="15.75" x14ac:dyDescent="0.25">
      <c r="N9" s="98">
        <v>36769</v>
      </c>
      <c r="O9" s="99">
        <v>238</v>
      </c>
      <c r="P9" s="99">
        <v>41</v>
      </c>
      <c r="Q9" s="99">
        <v>197</v>
      </c>
      <c r="R9" s="100">
        <v>1044422538</v>
      </c>
      <c r="S9" s="100">
        <v>724463506</v>
      </c>
      <c r="T9" s="100">
        <v>319959032</v>
      </c>
      <c r="U9" s="101" t="s">
        <v>15</v>
      </c>
      <c r="V9" s="101" t="s">
        <v>15</v>
      </c>
      <c r="W9" s="101" t="s">
        <v>15</v>
      </c>
      <c r="X9" s="101" t="s">
        <v>15</v>
      </c>
    </row>
    <row r="10" spans="1:24" ht="15.75" x14ac:dyDescent="0.25">
      <c r="N10" s="98">
        <v>36799</v>
      </c>
      <c r="O10" s="99">
        <v>228</v>
      </c>
      <c r="P10" s="99">
        <v>47</v>
      </c>
      <c r="Q10" s="99">
        <v>181</v>
      </c>
      <c r="R10" s="100">
        <v>1247375623</v>
      </c>
      <c r="S10" s="100">
        <v>980362614</v>
      </c>
      <c r="T10" s="100">
        <v>267013009</v>
      </c>
      <c r="U10" s="101" t="s">
        <v>15</v>
      </c>
      <c r="V10" s="101" t="s">
        <v>15</v>
      </c>
      <c r="W10" s="101" t="s">
        <v>15</v>
      </c>
      <c r="X10" s="101" t="s">
        <v>15</v>
      </c>
    </row>
    <row r="11" spans="1:24" ht="15.75" x14ac:dyDescent="0.25">
      <c r="N11" s="98">
        <v>36830</v>
      </c>
      <c r="O11" s="99">
        <v>212</v>
      </c>
      <c r="P11" s="99">
        <v>43</v>
      </c>
      <c r="Q11" s="99">
        <v>169</v>
      </c>
      <c r="R11" s="100">
        <v>763688151</v>
      </c>
      <c r="S11" s="100">
        <v>516113420</v>
      </c>
      <c r="T11" s="100">
        <v>247574731</v>
      </c>
      <c r="U11" s="101" t="s">
        <v>15</v>
      </c>
      <c r="V11" s="101" t="s">
        <v>15</v>
      </c>
      <c r="W11" s="101" t="s">
        <v>15</v>
      </c>
      <c r="X11" s="101" t="s">
        <v>15</v>
      </c>
    </row>
    <row r="12" spans="1:24" ht="15.75" x14ac:dyDescent="0.25">
      <c r="N12" s="98">
        <v>36860</v>
      </c>
      <c r="O12" s="99">
        <v>204</v>
      </c>
      <c r="P12" s="99">
        <v>49</v>
      </c>
      <c r="Q12" s="99">
        <v>155</v>
      </c>
      <c r="R12" s="100">
        <v>1503670583</v>
      </c>
      <c r="S12" s="100">
        <v>1277653612</v>
      </c>
      <c r="T12" s="100">
        <v>226016971</v>
      </c>
      <c r="U12" s="101" t="s">
        <v>15</v>
      </c>
      <c r="V12" s="101" t="s">
        <v>15</v>
      </c>
      <c r="W12" s="101" t="s">
        <v>15</v>
      </c>
      <c r="X12" s="101" t="s">
        <v>15</v>
      </c>
    </row>
    <row r="13" spans="1:24" ht="15.75" x14ac:dyDescent="0.25">
      <c r="N13" s="98">
        <v>36891</v>
      </c>
      <c r="O13" s="99">
        <v>335</v>
      </c>
      <c r="P13" s="99">
        <v>95</v>
      </c>
      <c r="Q13" s="99">
        <v>240</v>
      </c>
      <c r="R13" s="100">
        <v>2086826798</v>
      </c>
      <c r="S13" s="100">
        <v>1712127089</v>
      </c>
      <c r="T13" s="100">
        <v>374699709</v>
      </c>
      <c r="U13" s="101" t="s">
        <v>15</v>
      </c>
      <c r="V13" s="101" t="s">
        <v>15</v>
      </c>
      <c r="W13" s="101" t="s">
        <v>15</v>
      </c>
      <c r="X13" s="101" t="s">
        <v>15</v>
      </c>
    </row>
    <row r="14" spans="1:24" ht="15.75" x14ac:dyDescent="0.25">
      <c r="N14" s="98">
        <v>36922</v>
      </c>
      <c r="O14" s="99">
        <v>248</v>
      </c>
      <c r="P14" s="99">
        <v>42</v>
      </c>
      <c r="Q14" s="99">
        <v>206</v>
      </c>
      <c r="R14" s="100">
        <v>1216105455</v>
      </c>
      <c r="S14" s="100">
        <v>820154465</v>
      </c>
      <c r="T14" s="100">
        <v>395950990</v>
      </c>
      <c r="U14" s="101" t="s">
        <v>15</v>
      </c>
      <c r="V14" s="101" t="s">
        <v>15</v>
      </c>
      <c r="W14" s="101" t="s">
        <v>15</v>
      </c>
      <c r="X14" s="101" t="s">
        <v>15</v>
      </c>
    </row>
    <row r="15" spans="1:24" ht="15.75" x14ac:dyDescent="0.25">
      <c r="N15" s="98">
        <v>36950</v>
      </c>
      <c r="O15" s="99">
        <v>221</v>
      </c>
      <c r="P15" s="99">
        <v>33</v>
      </c>
      <c r="Q15" s="99">
        <v>188</v>
      </c>
      <c r="R15" s="100">
        <v>781798056</v>
      </c>
      <c r="S15" s="100">
        <v>503227265</v>
      </c>
      <c r="T15" s="100">
        <v>278570791</v>
      </c>
      <c r="U15" s="101" t="s">
        <v>15</v>
      </c>
      <c r="V15" s="101" t="s">
        <v>15</v>
      </c>
      <c r="W15" s="101" t="s">
        <v>15</v>
      </c>
      <c r="X15" s="101" t="s">
        <v>15</v>
      </c>
    </row>
    <row r="16" spans="1:24" ht="15.75" x14ac:dyDescent="0.25">
      <c r="N16" s="98">
        <v>36981</v>
      </c>
      <c r="O16" s="99">
        <v>280</v>
      </c>
      <c r="P16" s="99">
        <v>44</v>
      </c>
      <c r="Q16" s="99">
        <v>236</v>
      </c>
      <c r="R16" s="100">
        <v>903092463</v>
      </c>
      <c r="S16" s="100">
        <v>512219040</v>
      </c>
      <c r="T16" s="100">
        <v>390873423</v>
      </c>
      <c r="U16" s="101" t="s">
        <v>15</v>
      </c>
      <c r="V16" s="101" t="s">
        <v>15</v>
      </c>
      <c r="W16" s="101" t="s">
        <v>15</v>
      </c>
      <c r="X16" s="101" t="s">
        <v>15</v>
      </c>
    </row>
    <row r="17" spans="1:24" ht="15.75" x14ac:dyDescent="0.25">
      <c r="N17" s="98">
        <v>37011</v>
      </c>
      <c r="O17" s="99">
        <v>251</v>
      </c>
      <c r="P17" s="99">
        <v>40</v>
      </c>
      <c r="Q17" s="99">
        <v>211</v>
      </c>
      <c r="R17" s="100">
        <v>1131012861</v>
      </c>
      <c r="S17" s="100">
        <v>841599604</v>
      </c>
      <c r="T17" s="100">
        <v>289413257</v>
      </c>
      <c r="U17" s="101" t="s">
        <v>15</v>
      </c>
      <c r="V17" s="101" t="s">
        <v>15</v>
      </c>
      <c r="W17" s="101" t="s">
        <v>15</v>
      </c>
      <c r="X17" s="101" t="s">
        <v>15</v>
      </c>
    </row>
    <row r="18" spans="1:24" ht="15.75" x14ac:dyDescent="0.25">
      <c r="N18" s="98">
        <v>37042</v>
      </c>
      <c r="O18" s="99">
        <v>323</v>
      </c>
      <c r="P18" s="99">
        <v>64</v>
      </c>
      <c r="Q18" s="99">
        <v>259</v>
      </c>
      <c r="R18" s="100">
        <v>1119466728</v>
      </c>
      <c r="S18" s="100">
        <v>677996265</v>
      </c>
      <c r="T18" s="100">
        <v>441470463</v>
      </c>
      <c r="U18" s="101" t="s">
        <v>15</v>
      </c>
      <c r="V18" s="101" t="s">
        <v>15</v>
      </c>
      <c r="W18" s="101" t="s">
        <v>15</v>
      </c>
      <c r="X18" s="101" t="s">
        <v>15</v>
      </c>
    </row>
    <row r="19" spans="1:24" ht="15.75" x14ac:dyDescent="0.25">
      <c r="N19" s="98">
        <v>37072</v>
      </c>
      <c r="O19" s="99">
        <v>365</v>
      </c>
      <c r="P19" s="99">
        <v>56</v>
      </c>
      <c r="Q19" s="99">
        <v>309</v>
      </c>
      <c r="R19" s="100">
        <v>1219283967</v>
      </c>
      <c r="S19" s="100">
        <v>753964395</v>
      </c>
      <c r="T19" s="100">
        <v>465319572</v>
      </c>
      <c r="U19" s="101" t="s">
        <v>15</v>
      </c>
      <c r="V19" s="101" t="s">
        <v>15</v>
      </c>
      <c r="W19" s="101" t="s">
        <v>15</v>
      </c>
      <c r="X19" s="101" t="s">
        <v>15</v>
      </c>
    </row>
    <row r="20" spans="1:24" ht="15.75" x14ac:dyDescent="0.25">
      <c r="N20" s="98">
        <v>37103</v>
      </c>
      <c r="O20" s="99">
        <v>302</v>
      </c>
      <c r="P20" s="99">
        <v>43</v>
      </c>
      <c r="Q20" s="99">
        <v>259</v>
      </c>
      <c r="R20" s="100">
        <v>906301445</v>
      </c>
      <c r="S20" s="100">
        <v>523047992</v>
      </c>
      <c r="T20" s="100">
        <v>383253453</v>
      </c>
      <c r="U20" s="101" t="s">
        <v>15</v>
      </c>
      <c r="V20" s="101" t="s">
        <v>15</v>
      </c>
      <c r="W20" s="101" t="s">
        <v>15</v>
      </c>
      <c r="X20" s="101" t="s">
        <v>15</v>
      </c>
    </row>
    <row r="21" spans="1:24" ht="15.75" x14ac:dyDescent="0.25">
      <c r="N21" s="98">
        <v>37134</v>
      </c>
      <c r="O21" s="99">
        <v>391</v>
      </c>
      <c r="P21" s="99">
        <v>47</v>
      </c>
      <c r="Q21" s="99">
        <v>344</v>
      </c>
      <c r="R21" s="100">
        <v>1124655832</v>
      </c>
      <c r="S21" s="100">
        <v>607192241</v>
      </c>
      <c r="T21" s="100">
        <v>517463591</v>
      </c>
      <c r="U21" s="101" t="s">
        <v>15</v>
      </c>
      <c r="V21" s="101" t="s">
        <v>15</v>
      </c>
      <c r="W21" s="101" t="s">
        <v>15</v>
      </c>
      <c r="X21" s="101" t="s">
        <v>15</v>
      </c>
    </row>
    <row r="22" spans="1:24" ht="15.75" x14ac:dyDescent="0.25">
      <c r="N22" s="98">
        <v>37164</v>
      </c>
      <c r="O22" s="99">
        <v>292</v>
      </c>
      <c r="P22" s="99">
        <v>43</v>
      </c>
      <c r="Q22" s="99">
        <v>249</v>
      </c>
      <c r="R22" s="100">
        <v>913250459</v>
      </c>
      <c r="S22" s="100">
        <v>514047617</v>
      </c>
      <c r="T22" s="100">
        <v>399202842</v>
      </c>
      <c r="U22" s="101" t="s">
        <v>15</v>
      </c>
      <c r="V22" s="101" t="s">
        <v>15</v>
      </c>
      <c r="W22" s="101" t="s">
        <v>15</v>
      </c>
      <c r="X22" s="101" t="s">
        <v>15</v>
      </c>
    </row>
    <row r="23" spans="1:24" ht="15.75" x14ac:dyDescent="0.25">
      <c r="N23" s="98">
        <v>37195</v>
      </c>
      <c r="O23" s="99">
        <v>323</v>
      </c>
      <c r="P23" s="99">
        <v>43</v>
      </c>
      <c r="Q23" s="99">
        <v>280</v>
      </c>
      <c r="R23" s="100">
        <v>826129643</v>
      </c>
      <c r="S23" s="100">
        <v>429697500</v>
      </c>
      <c r="T23" s="100">
        <v>396432143</v>
      </c>
      <c r="U23" s="101" t="s">
        <v>15</v>
      </c>
      <c r="V23" s="101" t="s">
        <v>15</v>
      </c>
      <c r="W23" s="101" t="s">
        <v>15</v>
      </c>
      <c r="X23" s="101" t="s">
        <v>15</v>
      </c>
    </row>
    <row r="24" spans="1:24" ht="15.75" x14ac:dyDescent="0.25">
      <c r="N24" s="98">
        <v>37225</v>
      </c>
      <c r="O24" s="99">
        <v>310</v>
      </c>
      <c r="P24" s="99">
        <v>43</v>
      </c>
      <c r="Q24" s="99">
        <v>267</v>
      </c>
      <c r="R24" s="100">
        <v>880092477</v>
      </c>
      <c r="S24" s="100">
        <v>474838931</v>
      </c>
      <c r="T24" s="100">
        <v>405253546</v>
      </c>
      <c r="U24" s="101" t="s">
        <v>15</v>
      </c>
      <c r="V24" s="101" t="s">
        <v>15</v>
      </c>
      <c r="W24" s="101" t="s">
        <v>15</v>
      </c>
      <c r="X24" s="101" t="s">
        <v>15</v>
      </c>
    </row>
    <row r="25" spans="1:24" ht="15.75" x14ac:dyDescent="0.25">
      <c r="N25" s="98">
        <v>37256</v>
      </c>
      <c r="O25" s="99">
        <v>372</v>
      </c>
      <c r="P25" s="99">
        <v>59</v>
      </c>
      <c r="Q25" s="99">
        <v>313</v>
      </c>
      <c r="R25" s="100">
        <v>1577342980</v>
      </c>
      <c r="S25" s="100">
        <v>1114527874</v>
      </c>
      <c r="T25" s="100">
        <v>462815106</v>
      </c>
      <c r="U25" s="101" t="s">
        <v>15</v>
      </c>
      <c r="V25" s="101" t="s">
        <v>15</v>
      </c>
      <c r="W25" s="101" t="s">
        <v>15</v>
      </c>
      <c r="X25" s="101" t="s">
        <v>15</v>
      </c>
    </row>
    <row r="26" spans="1:24" ht="15.75" x14ac:dyDescent="0.25">
      <c r="N26" s="98">
        <v>37287</v>
      </c>
      <c r="O26" s="99">
        <v>330</v>
      </c>
      <c r="P26" s="99">
        <v>40</v>
      </c>
      <c r="Q26" s="99">
        <v>290</v>
      </c>
      <c r="R26" s="100">
        <v>837552000</v>
      </c>
      <c r="S26" s="100">
        <v>450921099</v>
      </c>
      <c r="T26" s="100">
        <v>386630901</v>
      </c>
      <c r="U26" s="101" t="s">
        <v>15</v>
      </c>
      <c r="V26" s="101" t="s">
        <v>15</v>
      </c>
      <c r="W26" s="101" t="s">
        <v>15</v>
      </c>
      <c r="X26" s="101" t="s">
        <v>15</v>
      </c>
    </row>
    <row r="27" spans="1:24" ht="15.75" x14ac:dyDescent="0.25">
      <c r="A27" s="133" t="s">
        <v>93</v>
      </c>
      <c r="B27" s="133"/>
      <c r="C27" s="133"/>
      <c r="D27" s="133"/>
      <c r="E27" s="133"/>
      <c r="F27" s="133"/>
      <c r="N27" s="98">
        <v>37315</v>
      </c>
      <c r="O27" s="99">
        <v>283</v>
      </c>
      <c r="P27" s="99">
        <v>26</v>
      </c>
      <c r="Q27" s="99">
        <v>257</v>
      </c>
      <c r="R27" s="100">
        <v>728279559</v>
      </c>
      <c r="S27" s="100">
        <v>344407020</v>
      </c>
      <c r="T27" s="100">
        <v>383872539</v>
      </c>
      <c r="U27" s="101" t="s">
        <v>15</v>
      </c>
      <c r="V27" s="101" t="s">
        <v>15</v>
      </c>
      <c r="W27" s="101" t="s">
        <v>15</v>
      </c>
      <c r="X27" s="101" t="s">
        <v>15</v>
      </c>
    </row>
    <row r="28" spans="1:24" ht="15.75" x14ac:dyDescent="0.25">
      <c r="N28" s="98">
        <v>37346</v>
      </c>
      <c r="O28" s="99">
        <v>363</v>
      </c>
      <c r="P28" s="99">
        <v>57</v>
      </c>
      <c r="Q28" s="99">
        <v>306</v>
      </c>
      <c r="R28" s="100">
        <v>1147729740</v>
      </c>
      <c r="S28" s="100">
        <v>660992256</v>
      </c>
      <c r="T28" s="100">
        <v>486737484</v>
      </c>
      <c r="U28" s="101" t="s">
        <v>15</v>
      </c>
      <c r="V28" s="101" t="s">
        <v>15</v>
      </c>
      <c r="W28" s="101" t="s">
        <v>15</v>
      </c>
      <c r="X28" s="101" t="s">
        <v>15</v>
      </c>
    </row>
    <row r="29" spans="1:24" ht="15.75" x14ac:dyDescent="0.25">
      <c r="N29" s="98">
        <v>37376</v>
      </c>
      <c r="O29" s="99">
        <v>366</v>
      </c>
      <c r="P29" s="99">
        <v>36</v>
      </c>
      <c r="Q29" s="99">
        <v>330</v>
      </c>
      <c r="R29" s="100">
        <v>885655792</v>
      </c>
      <c r="S29" s="100">
        <v>347824125</v>
      </c>
      <c r="T29" s="100">
        <v>537831667</v>
      </c>
      <c r="U29" s="101" t="s">
        <v>15</v>
      </c>
      <c r="V29" s="101" t="s">
        <v>15</v>
      </c>
      <c r="W29" s="101" t="s">
        <v>15</v>
      </c>
      <c r="X29" s="101" t="s">
        <v>15</v>
      </c>
    </row>
    <row r="30" spans="1:24" ht="15.75" x14ac:dyDescent="0.25">
      <c r="N30" s="98">
        <v>37407</v>
      </c>
      <c r="O30" s="99">
        <v>472</v>
      </c>
      <c r="P30" s="99">
        <v>60</v>
      </c>
      <c r="Q30" s="99">
        <v>412</v>
      </c>
      <c r="R30" s="100">
        <v>1423804346</v>
      </c>
      <c r="S30" s="100">
        <v>832738933</v>
      </c>
      <c r="T30" s="100">
        <v>591065413</v>
      </c>
      <c r="U30" s="101" t="s">
        <v>15</v>
      </c>
      <c r="V30" s="101" t="s">
        <v>15</v>
      </c>
      <c r="W30" s="101" t="s">
        <v>15</v>
      </c>
      <c r="X30" s="101" t="s">
        <v>15</v>
      </c>
    </row>
    <row r="31" spans="1:24" ht="15.75" x14ac:dyDescent="0.25">
      <c r="N31" s="98">
        <v>37437</v>
      </c>
      <c r="O31" s="99">
        <v>431</v>
      </c>
      <c r="P31" s="99">
        <v>71</v>
      </c>
      <c r="Q31" s="99">
        <v>360</v>
      </c>
      <c r="R31" s="100">
        <v>1676402112</v>
      </c>
      <c r="S31" s="100">
        <v>1065216117</v>
      </c>
      <c r="T31" s="100">
        <v>611185995</v>
      </c>
      <c r="U31" s="101" t="s">
        <v>15</v>
      </c>
      <c r="V31" s="101" t="s">
        <v>15</v>
      </c>
      <c r="W31" s="101" t="s">
        <v>15</v>
      </c>
      <c r="X31" s="101" t="s">
        <v>15</v>
      </c>
    </row>
    <row r="32" spans="1:24" ht="15.75" x14ac:dyDescent="0.25">
      <c r="N32" s="98">
        <v>37468</v>
      </c>
      <c r="O32" s="99">
        <v>433</v>
      </c>
      <c r="P32" s="99">
        <v>51</v>
      </c>
      <c r="Q32" s="99">
        <v>382</v>
      </c>
      <c r="R32" s="100">
        <v>1202652572</v>
      </c>
      <c r="S32" s="100">
        <v>593626455</v>
      </c>
      <c r="T32" s="100">
        <v>609026117</v>
      </c>
      <c r="U32" s="101" t="s">
        <v>15</v>
      </c>
      <c r="V32" s="101" t="s">
        <v>15</v>
      </c>
      <c r="W32" s="101" t="s">
        <v>15</v>
      </c>
      <c r="X32" s="101" t="s">
        <v>15</v>
      </c>
    </row>
    <row r="33" spans="14:24" ht="15.75" x14ac:dyDescent="0.25">
      <c r="N33" s="98">
        <v>37499</v>
      </c>
      <c r="O33" s="99">
        <v>495</v>
      </c>
      <c r="P33" s="99">
        <v>65</v>
      </c>
      <c r="Q33" s="99">
        <v>430</v>
      </c>
      <c r="R33" s="100">
        <v>1621262653</v>
      </c>
      <c r="S33" s="100">
        <v>941023493</v>
      </c>
      <c r="T33" s="100">
        <v>680239160</v>
      </c>
      <c r="U33" s="101" t="s">
        <v>15</v>
      </c>
      <c r="V33" s="101" t="s">
        <v>15</v>
      </c>
      <c r="W33" s="101" t="s">
        <v>15</v>
      </c>
      <c r="X33" s="101" t="s">
        <v>15</v>
      </c>
    </row>
    <row r="34" spans="14:24" ht="15.75" x14ac:dyDescent="0.25">
      <c r="N34" s="98">
        <v>37529</v>
      </c>
      <c r="O34" s="99">
        <v>434</v>
      </c>
      <c r="P34" s="99">
        <v>68</v>
      </c>
      <c r="Q34" s="99">
        <v>366</v>
      </c>
      <c r="R34" s="100">
        <v>1605756444</v>
      </c>
      <c r="S34" s="100">
        <v>1001379907</v>
      </c>
      <c r="T34" s="100">
        <v>604376537</v>
      </c>
      <c r="U34" s="101" t="s">
        <v>15</v>
      </c>
      <c r="V34" s="101" t="s">
        <v>15</v>
      </c>
      <c r="W34" s="101" t="s">
        <v>15</v>
      </c>
      <c r="X34" s="101" t="s">
        <v>15</v>
      </c>
    </row>
    <row r="35" spans="14:24" ht="15.75" x14ac:dyDescent="0.25">
      <c r="N35" s="98">
        <v>37560</v>
      </c>
      <c r="O35" s="99">
        <v>462</v>
      </c>
      <c r="P35" s="99">
        <v>68</v>
      </c>
      <c r="Q35" s="99">
        <v>394</v>
      </c>
      <c r="R35" s="100">
        <v>1474459991</v>
      </c>
      <c r="S35" s="100">
        <v>897814033</v>
      </c>
      <c r="T35" s="100">
        <v>576645958</v>
      </c>
      <c r="U35" s="101" t="s">
        <v>15</v>
      </c>
      <c r="V35" s="101" t="s">
        <v>15</v>
      </c>
      <c r="W35" s="101" t="s">
        <v>15</v>
      </c>
      <c r="X35" s="101" t="s">
        <v>15</v>
      </c>
    </row>
    <row r="36" spans="14:24" ht="15.75" x14ac:dyDescent="0.25">
      <c r="N36" s="98">
        <v>37590</v>
      </c>
      <c r="O36" s="99">
        <v>399</v>
      </c>
      <c r="P36" s="99">
        <v>70</v>
      </c>
      <c r="Q36" s="99">
        <v>329</v>
      </c>
      <c r="R36" s="100">
        <v>1429339151</v>
      </c>
      <c r="S36" s="100">
        <v>900727558</v>
      </c>
      <c r="T36" s="100">
        <v>528611593</v>
      </c>
      <c r="U36" s="101" t="s">
        <v>15</v>
      </c>
      <c r="V36" s="101" t="s">
        <v>15</v>
      </c>
      <c r="W36" s="101" t="s">
        <v>15</v>
      </c>
      <c r="X36" s="101" t="s">
        <v>15</v>
      </c>
    </row>
    <row r="37" spans="14:24" ht="15.75" x14ac:dyDescent="0.25">
      <c r="N37" s="98">
        <v>37621</v>
      </c>
      <c r="O37" s="99">
        <v>592</v>
      </c>
      <c r="P37" s="99">
        <v>111</v>
      </c>
      <c r="Q37" s="99">
        <v>481</v>
      </c>
      <c r="R37" s="100">
        <v>2635766238</v>
      </c>
      <c r="S37" s="100">
        <v>1819331076</v>
      </c>
      <c r="T37" s="100">
        <v>816435162</v>
      </c>
      <c r="U37" s="101" t="s">
        <v>15</v>
      </c>
      <c r="V37" s="101" t="s">
        <v>15</v>
      </c>
      <c r="W37" s="101" t="s">
        <v>15</v>
      </c>
      <c r="X37" s="101" t="s">
        <v>15</v>
      </c>
    </row>
    <row r="38" spans="14:24" ht="15.75" x14ac:dyDescent="0.25">
      <c r="N38" s="98">
        <v>37652</v>
      </c>
      <c r="O38" s="99">
        <v>448</v>
      </c>
      <c r="P38" s="99">
        <v>65</v>
      </c>
      <c r="Q38" s="99">
        <v>383</v>
      </c>
      <c r="R38" s="100">
        <v>1529685700</v>
      </c>
      <c r="S38" s="100">
        <v>829428626</v>
      </c>
      <c r="T38" s="100">
        <v>700257074</v>
      </c>
      <c r="U38" s="101" t="s">
        <v>15</v>
      </c>
      <c r="V38" s="101" t="s">
        <v>15</v>
      </c>
      <c r="W38" s="101" t="s">
        <v>15</v>
      </c>
      <c r="X38" s="101" t="s">
        <v>15</v>
      </c>
    </row>
    <row r="39" spans="14:24" ht="15.75" x14ac:dyDescent="0.25">
      <c r="N39" s="98">
        <v>37680</v>
      </c>
      <c r="O39" s="99">
        <v>428</v>
      </c>
      <c r="P39" s="99">
        <v>70</v>
      </c>
      <c r="Q39" s="99">
        <v>358</v>
      </c>
      <c r="R39" s="100">
        <v>1943845516</v>
      </c>
      <c r="S39" s="100">
        <v>1340227500</v>
      </c>
      <c r="T39" s="100">
        <v>603618016</v>
      </c>
      <c r="U39" s="101" t="s">
        <v>15</v>
      </c>
      <c r="V39" s="101" t="s">
        <v>15</v>
      </c>
      <c r="W39" s="101" t="s">
        <v>15</v>
      </c>
      <c r="X39" s="101" t="s">
        <v>15</v>
      </c>
    </row>
    <row r="40" spans="14:24" ht="15.75" x14ac:dyDescent="0.25">
      <c r="N40" s="98">
        <v>37711</v>
      </c>
      <c r="O40" s="99">
        <v>475</v>
      </c>
      <c r="P40" s="99">
        <v>75</v>
      </c>
      <c r="Q40" s="99">
        <v>400</v>
      </c>
      <c r="R40" s="100">
        <v>1637968250</v>
      </c>
      <c r="S40" s="100">
        <v>984676277</v>
      </c>
      <c r="T40" s="100">
        <v>653291973</v>
      </c>
      <c r="U40" s="101" t="s">
        <v>15</v>
      </c>
      <c r="V40" s="101" t="s">
        <v>15</v>
      </c>
      <c r="W40" s="101" t="s">
        <v>15</v>
      </c>
      <c r="X40" s="101" t="s">
        <v>15</v>
      </c>
    </row>
    <row r="41" spans="14:24" ht="15.75" x14ac:dyDescent="0.25">
      <c r="N41" s="98">
        <v>37741</v>
      </c>
      <c r="O41" s="99">
        <v>541</v>
      </c>
      <c r="P41" s="99">
        <v>79</v>
      </c>
      <c r="Q41" s="99">
        <v>462</v>
      </c>
      <c r="R41" s="100">
        <v>2012676835</v>
      </c>
      <c r="S41" s="100">
        <v>1237123374</v>
      </c>
      <c r="T41" s="100">
        <v>775553461</v>
      </c>
      <c r="U41" s="101" t="s">
        <v>15</v>
      </c>
      <c r="V41" s="101" t="s">
        <v>15</v>
      </c>
      <c r="W41" s="101" t="s">
        <v>15</v>
      </c>
      <c r="X41" s="101" t="s">
        <v>15</v>
      </c>
    </row>
    <row r="42" spans="14:24" ht="15.75" x14ac:dyDescent="0.25">
      <c r="N42" s="98">
        <v>37772</v>
      </c>
      <c r="O42" s="99">
        <v>536</v>
      </c>
      <c r="P42" s="99">
        <v>82</v>
      </c>
      <c r="Q42" s="99">
        <v>454</v>
      </c>
      <c r="R42" s="100">
        <v>2222563762</v>
      </c>
      <c r="S42" s="100">
        <v>1503943933</v>
      </c>
      <c r="T42" s="100">
        <v>718619829</v>
      </c>
      <c r="U42" s="101" t="s">
        <v>15</v>
      </c>
      <c r="V42" s="101" t="s">
        <v>15</v>
      </c>
      <c r="W42" s="101" t="s">
        <v>15</v>
      </c>
      <c r="X42" s="101" t="s">
        <v>15</v>
      </c>
    </row>
    <row r="43" spans="14:24" ht="15.75" x14ac:dyDescent="0.25">
      <c r="N43" s="98">
        <v>37802</v>
      </c>
      <c r="O43" s="99">
        <v>559</v>
      </c>
      <c r="P43" s="99">
        <v>76</v>
      </c>
      <c r="Q43" s="99">
        <v>483</v>
      </c>
      <c r="R43" s="100">
        <v>2116339308</v>
      </c>
      <c r="S43" s="100">
        <v>1251258520</v>
      </c>
      <c r="T43" s="100">
        <v>865080788</v>
      </c>
      <c r="U43" s="101" t="s">
        <v>15</v>
      </c>
      <c r="V43" s="101" t="s">
        <v>15</v>
      </c>
      <c r="W43" s="101" t="s">
        <v>15</v>
      </c>
      <c r="X43" s="101" t="s">
        <v>15</v>
      </c>
    </row>
    <row r="44" spans="14:24" ht="15.75" x14ac:dyDescent="0.25">
      <c r="N44" s="98">
        <v>37833</v>
      </c>
      <c r="O44" s="99">
        <v>587</v>
      </c>
      <c r="P44" s="99">
        <v>101</v>
      </c>
      <c r="Q44" s="99">
        <v>486</v>
      </c>
      <c r="R44" s="100">
        <v>2420510900</v>
      </c>
      <c r="S44" s="100">
        <v>1557595380</v>
      </c>
      <c r="T44" s="100">
        <v>862915520</v>
      </c>
      <c r="U44" s="101" t="s">
        <v>15</v>
      </c>
      <c r="V44" s="101" t="s">
        <v>15</v>
      </c>
      <c r="W44" s="101" t="s">
        <v>15</v>
      </c>
      <c r="X44" s="101" t="s">
        <v>15</v>
      </c>
    </row>
    <row r="45" spans="14:24" ht="15.75" x14ac:dyDescent="0.25">
      <c r="N45" s="98">
        <v>37864</v>
      </c>
      <c r="O45" s="99">
        <v>599</v>
      </c>
      <c r="P45" s="99">
        <v>89</v>
      </c>
      <c r="Q45" s="99">
        <v>510</v>
      </c>
      <c r="R45" s="100">
        <v>2478805005</v>
      </c>
      <c r="S45" s="100">
        <v>1634182643</v>
      </c>
      <c r="T45" s="100">
        <v>844622362</v>
      </c>
      <c r="U45" s="101" t="s">
        <v>15</v>
      </c>
      <c r="V45" s="101" t="s">
        <v>15</v>
      </c>
      <c r="W45" s="101" t="s">
        <v>15</v>
      </c>
      <c r="X45" s="101" t="s">
        <v>15</v>
      </c>
    </row>
    <row r="46" spans="14:24" ht="15.75" x14ac:dyDescent="0.25">
      <c r="N46" s="98">
        <v>37894</v>
      </c>
      <c r="O46" s="99">
        <v>587</v>
      </c>
      <c r="P46" s="99">
        <v>106</v>
      </c>
      <c r="Q46" s="99">
        <v>481</v>
      </c>
      <c r="R46" s="100">
        <v>2362329655</v>
      </c>
      <c r="S46" s="100">
        <v>1534117929</v>
      </c>
      <c r="T46" s="100">
        <v>828211726</v>
      </c>
      <c r="U46" s="101" t="s">
        <v>15</v>
      </c>
      <c r="V46" s="101" t="s">
        <v>15</v>
      </c>
      <c r="W46" s="101" t="s">
        <v>15</v>
      </c>
      <c r="X46" s="101" t="s">
        <v>15</v>
      </c>
    </row>
    <row r="47" spans="14:24" ht="15.75" x14ac:dyDescent="0.25">
      <c r="N47" s="98">
        <v>37925</v>
      </c>
      <c r="O47" s="99">
        <v>657</v>
      </c>
      <c r="P47" s="99">
        <v>108</v>
      </c>
      <c r="Q47" s="99">
        <v>549</v>
      </c>
      <c r="R47" s="100">
        <v>2411664782</v>
      </c>
      <c r="S47" s="100">
        <v>1491856941</v>
      </c>
      <c r="T47" s="100">
        <v>919807841</v>
      </c>
      <c r="U47" s="101" t="s">
        <v>15</v>
      </c>
      <c r="V47" s="101" t="s">
        <v>15</v>
      </c>
      <c r="W47" s="101" t="s">
        <v>15</v>
      </c>
      <c r="X47" s="101" t="s">
        <v>15</v>
      </c>
    </row>
    <row r="48" spans="14:24" ht="15.75" x14ac:dyDescent="0.25">
      <c r="N48" s="98">
        <v>37955</v>
      </c>
      <c r="O48" s="99">
        <v>518</v>
      </c>
      <c r="P48" s="99">
        <v>74</v>
      </c>
      <c r="Q48" s="99">
        <v>444</v>
      </c>
      <c r="R48" s="100">
        <v>1790630651</v>
      </c>
      <c r="S48" s="100">
        <v>1006401043</v>
      </c>
      <c r="T48" s="100">
        <v>784229608</v>
      </c>
      <c r="U48" s="101" t="s">
        <v>15</v>
      </c>
      <c r="V48" s="101" t="s">
        <v>15</v>
      </c>
      <c r="W48" s="101" t="s">
        <v>15</v>
      </c>
      <c r="X48" s="101" t="s">
        <v>15</v>
      </c>
    </row>
    <row r="49" spans="14:24" ht="15.75" x14ac:dyDescent="0.25">
      <c r="N49" s="98">
        <v>37986</v>
      </c>
      <c r="O49" s="99">
        <v>803</v>
      </c>
      <c r="P49" s="99">
        <v>170</v>
      </c>
      <c r="Q49" s="99">
        <v>633</v>
      </c>
      <c r="R49" s="100">
        <v>5231117047</v>
      </c>
      <c r="S49" s="100">
        <v>4142337097</v>
      </c>
      <c r="T49" s="100">
        <v>1088779950</v>
      </c>
      <c r="U49" s="101" t="s">
        <v>15</v>
      </c>
      <c r="V49" s="101" t="s">
        <v>15</v>
      </c>
      <c r="W49" s="101" t="s">
        <v>15</v>
      </c>
      <c r="X49" s="101" t="s">
        <v>15</v>
      </c>
    </row>
    <row r="50" spans="14:24" ht="15.75" x14ac:dyDescent="0.25">
      <c r="N50" s="98">
        <v>38017</v>
      </c>
      <c r="O50" s="99">
        <v>632</v>
      </c>
      <c r="P50" s="99">
        <v>103</v>
      </c>
      <c r="Q50" s="99">
        <v>529</v>
      </c>
      <c r="R50" s="100">
        <v>2301284345</v>
      </c>
      <c r="S50" s="100">
        <v>1239724658</v>
      </c>
      <c r="T50" s="100">
        <v>1061559687</v>
      </c>
      <c r="U50" s="101" t="s">
        <v>15</v>
      </c>
      <c r="V50" s="101" t="s">
        <v>15</v>
      </c>
      <c r="W50" s="101" t="s">
        <v>15</v>
      </c>
      <c r="X50" s="101" t="s">
        <v>15</v>
      </c>
    </row>
    <row r="51" spans="14:24" ht="15.75" x14ac:dyDescent="0.25">
      <c r="N51" s="98">
        <v>38046</v>
      </c>
      <c r="O51" s="99">
        <v>522</v>
      </c>
      <c r="P51" s="99">
        <v>83</v>
      </c>
      <c r="Q51" s="99">
        <v>439</v>
      </c>
      <c r="R51" s="100">
        <v>2438372868</v>
      </c>
      <c r="S51" s="100">
        <v>1597437596</v>
      </c>
      <c r="T51" s="100">
        <v>840935272</v>
      </c>
      <c r="U51" s="101" t="s">
        <v>15</v>
      </c>
      <c r="V51" s="101" t="s">
        <v>15</v>
      </c>
      <c r="W51" s="101" t="s">
        <v>15</v>
      </c>
      <c r="X51" s="101" t="s">
        <v>15</v>
      </c>
    </row>
    <row r="52" spans="14:24" ht="15.75" x14ac:dyDescent="0.25">
      <c r="N52" s="98">
        <v>38077</v>
      </c>
      <c r="O52" s="99">
        <v>766</v>
      </c>
      <c r="P52" s="99">
        <v>135</v>
      </c>
      <c r="Q52" s="99">
        <v>631</v>
      </c>
      <c r="R52" s="100">
        <v>2974280739</v>
      </c>
      <c r="S52" s="100">
        <v>1775081872</v>
      </c>
      <c r="T52" s="100">
        <v>1199198867</v>
      </c>
      <c r="U52" s="101" t="s">
        <v>15</v>
      </c>
      <c r="V52" s="101" t="s">
        <v>15</v>
      </c>
      <c r="W52" s="101" t="s">
        <v>15</v>
      </c>
      <c r="X52" s="101" t="s">
        <v>15</v>
      </c>
    </row>
    <row r="53" spans="14:24" ht="15.75" x14ac:dyDescent="0.25">
      <c r="N53" s="98">
        <v>38107</v>
      </c>
      <c r="O53" s="99">
        <v>707</v>
      </c>
      <c r="P53" s="99">
        <v>102</v>
      </c>
      <c r="Q53" s="99">
        <v>605</v>
      </c>
      <c r="R53" s="100">
        <v>3827572341</v>
      </c>
      <c r="S53" s="100">
        <v>2743848185</v>
      </c>
      <c r="T53" s="100">
        <v>1083724156</v>
      </c>
      <c r="U53" s="101" t="s">
        <v>15</v>
      </c>
      <c r="V53" s="101" t="s">
        <v>15</v>
      </c>
      <c r="W53" s="101" t="s">
        <v>15</v>
      </c>
      <c r="X53" s="101" t="s">
        <v>15</v>
      </c>
    </row>
    <row r="54" spans="14:24" ht="15.75" x14ac:dyDescent="0.25">
      <c r="N54" s="98">
        <v>38138</v>
      </c>
      <c r="O54" s="99">
        <v>692</v>
      </c>
      <c r="P54" s="99">
        <v>117</v>
      </c>
      <c r="Q54" s="99">
        <v>575</v>
      </c>
      <c r="R54" s="100">
        <v>2706083236</v>
      </c>
      <c r="S54" s="100">
        <v>1669564977</v>
      </c>
      <c r="T54" s="100">
        <v>1036518259</v>
      </c>
      <c r="U54" s="101" t="s">
        <v>15</v>
      </c>
      <c r="V54" s="101" t="s">
        <v>15</v>
      </c>
      <c r="W54" s="101" t="s">
        <v>15</v>
      </c>
      <c r="X54" s="101" t="s">
        <v>15</v>
      </c>
    </row>
    <row r="55" spans="14:24" ht="15.75" x14ac:dyDescent="0.25">
      <c r="N55" s="98">
        <v>38168</v>
      </c>
      <c r="O55" s="99">
        <v>806</v>
      </c>
      <c r="P55" s="99">
        <v>130</v>
      </c>
      <c r="Q55" s="99">
        <v>676</v>
      </c>
      <c r="R55" s="100">
        <v>3553419423</v>
      </c>
      <c r="S55" s="100">
        <v>2240007197</v>
      </c>
      <c r="T55" s="100">
        <v>1313412226</v>
      </c>
      <c r="U55" s="101" t="s">
        <v>15</v>
      </c>
      <c r="V55" s="101" t="s">
        <v>15</v>
      </c>
      <c r="W55" s="101" t="s">
        <v>15</v>
      </c>
      <c r="X55" s="101" t="s">
        <v>15</v>
      </c>
    </row>
    <row r="56" spans="14:24" ht="15.75" x14ac:dyDescent="0.25">
      <c r="N56" s="98">
        <v>38199</v>
      </c>
      <c r="O56" s="99">
        <v>820</v>
      </c>
      <c r="P56" s="99">
        <v>141</v>
      </c>
      <c r="Q56" s="99">
        <v>679</v>
      </c>
      <c r="R56" s="100">
        <v>3669162133</v>
      </c>
      <c r="S56" s="100">
        <v>2323507221</v>
      </c>
      <c r="T56" s="100">
        <v>1345654912</v>
      </c>
      <c r="U56" s="101" t="s">
        <v>15</v>
      </c>
      <c r="V56" s="101" t="s">
        <v>15</v>
      </c>
      <c r="W56" s="101" t="s">
        <v>15</v>
      </c>
      <c r="X56" s="101" t="s">
        <v>15</v>
      </c>
    </row>
    <row r="57" spans="14:24" ht="15.75" x14ac:dyDescent="0.25">
      <c r="N57" s="98">
        <v>38230</v>
      </c>
      <c r="O57" s="99">
        <v>756</v>
      </c>
      <c r="P57" s="99">
        <v>122</v>
      </c>
      <c r="Q57" s="99">
        <v>634</v>
      </c>
      <c r="R57" s="100">
        <v>4697646405</v>
      </c>
      <c r="S57" s="100">
        <v>3379235373</v>
      </c>
      <c r="T57" s="100">
        <v>1318411032</v>
      </c>
      <c r="U57" s="101" t="s">
        <v>15</v>
      </c>
      <c r="V57" s="101" t="s">
        <v>15</v>
      </c>
      <c r="W57" s="101" t="s">
        <v>15</v>
      </c>
      <c r="X57" s="101" t="s">
        <v>15</v>
      </c>
    </row>
    <row r="58" spans="14:24" ht="15.75" x14ac:dyDescent="0.25">
      <c r="N58" s="98">
        <v>38260</v>
      </c>
      <c r="O58" s="99">
        <v>738</v>
      </c>
      <c r="P58" s="99">
        <v>131</v>
      </c>
      <c r="Q58" s="99">
        <v>607</v>
      </c>
      <c r="R58" s="100">
        <v>4152293004</v>
      </c>
      <c r="S58" s="100">
        <v>3030438248</v>
      </c>
      <c r="T58" s="100">
        <v>1121854756</v>
      </c>
      <c r="U58" s="101" t="s">
        <v>15</v>
      </c>
      <c r="V58" s="101" t="s">
        <v>15</v>
      </c>
      <c r="W58" s="101" t="s">
        <v>15</v>
      </c>
      <c r="X58" s="101" t="s">
        <v>15</v>
      </c>
    </row>
    <row r="59" spans="14:24" ht="15.75" x14ac:dyDescent="0.25">
      <c r="N59" s="98">
        <v>38291</v>
      </c>
      <c r="O59" s="99">
        <v>746</v>
      </c>
      <c r="P59" s="99">
        <v>156</v>
      </c>
      <c r="Q59" s="99">
        <v>590</v>
      </c>
      <c r="R59" s="100">
        <v>3884464599</v>
      </c>
      <c r="S59" s="100">
        <v>2708516928</v>
      </c>
      <c r="T59" s="100">
        <v>1175947671</v>
      </c>
      <c r="U59" s="101" t="s">
        <v>15</v>
      </c>
      <c r="V59" s="101" t="s">
        <v>15</v>
      </c>
      <c r="W59" s="101" t="s">
        <v>15</v>
      </c>
      <c r="X59" s="101" t="s">
        <v>15</v>
      </c>
    </row>
    <row r="60" spans="14:24" ht="15.75" x14ac:dyDescent="0.25">
      <c r="N60" s="98">
        <v>38321</v>
      </c>
      <c r="O60" s="99">
        <v>764</v>
      </c>
      <c r="P60" s="99">
        <v>145</v>
      </c>
      <c r="Q60" s="99">
        <v>619</v>
      </c>
      <c r="R60" s="100">
        <v>3961321342</v>
      </c>
      <c r="S60" s="100">
        <v>2590108020</v>
      </c>
      <c r="T60" s="100">
        <v>1371213322</v>
      </c>
      <c r="U60" s="101" t="s">
        <v>15</v>
      </c>
      <c r="V60" s="101" t="s">
        <v>15</v>
      </c>
      <c r="W60" s="101" t="s">
        <v>15</v>
      </c>
      <c r="X60" s="101" t="s">
        <v>15</v>
      </c>
    </row>
    <row r="61" spans="14:24" ht="15.75" x14ac:dyDescent="0.25">
      <c r="N61" s="98">
        <v>38352</v>
      </c>
      <c r="O61" s="99">
        <v>921</v>
      </c>
      <c r="P61" s="99">
        <v>210</v>
      </c>
      <c r="Q61" s="99">
        <v>711</v>
      </c>
      <c r="R61" s="100">
        <v>6005980888</v>
      </c>
      <c r="S61" s="100">
        <v>4667621767</v>
      </c>
      <c r="T61" s="100">
        <v>1338359121</v>
      </c>
      <c r="U61" s="101" t="s">
        <v>15</v>
      </c>
      <c r="V61" s="101" t="s">
        <v>15</v>
      </c>
      <c r="W61" s="101" t="s">
        <v>15</v>
      </c>
      <c r="X61" s="101" t="s">
        <v>15</v>
      </c>
    </row>
    <row r="62" spans="14:24" ht="15.75" x14ac:dyDescent="0.25">
      <c r="N62" s="98">
        <v>38383</v>
      </c>
      <c r="O62" s="99">
        <v>745</v>
      </c>
      <c r="P62" s="99">
        <v>125</v>
      </c>
      <c r="Q62" s="99">
        <v>620</v>
      </c>
      <c r="R62" s="100">
        <v>3822176518</v>
      </c>
      <c r="S62" s="100">
        <v>2451677902</v>
      </c>
      <c r="T62" s="100">
        <v>1370498616</v>
      </c>
      <c r="U62" s="101" t="s">
        <v>15</v>
      </c>
      <c r="V62" s="101" t="s">
        <v>15</v>
      </c>
      <c r="W62" s="101" t="s">
        <v>15</v>
      </c>
      <c r="X62" s="101" t="s">
        <v>15</v>
      </c>
    </row>
    <row r="63" spans="14:24" ht="15.75" x14ac:dyDescent="0.25">
      <c r="N63" s="98">
        <v>38411</v>
      </c>
      <c r="O63" s="99">
        <v>653</v>
      </c>
      <c r="P63" s="99">
        <v>128</v>
      </c>
      <c r="Q63" s="99">
        <v>525</v>
      </c>
      <c r="R63" s="100">
        <v>3339563538</v>
      </c>
      <c r="S63" s="100">
        <v>2152681619</v>
      </c>
      <c r="T63" s="100">
        <v>1186881919</v>
      </c>
      <c r="U63" s="101" t="s">
        <v>15</v>
      </c>
      <c r="V63" s="101" t="s">
        <v>15</v>
      </c>
      <c r="W63" s="101" t="s">
        <v>15</v>
      </c>
      <c r="X63" s="101" t="s">
        <v>15</v>
      </c>
    </row>
    <row r="64" spans="14:24" ht="15.75" x14ac:dyDescent="0.25">
      <c r="N64" s="98">
        <v>38442</v>
      </c>
      <c r="O64" s="99">
        <v>830</v>
      </c>
      <c r="P64" s="99">
        <v>142</v>
      </c>
      <c r="Q64" s="99">
        <v>688</v>
      </c>
      <c r="R64" s="100">
        <v>4681363312</v>
      </c>
      <c r="S64" s="100">
        <v>3023783046</v>
      </c>
      <c r="T64" s="100">
        <v>1657580266</v>
      </c>
      <c r="U64" s="101" t="s">
        <v>15</v>
      </c>
      <c r="V64" s="101" t="s">
        <v>15</v>
      </c>
      <c r="W64" s="101" t="s">
        <v>15</v>
      </c>
      <c r="X64" s="101" t="s">
        <v>15</v>
      </c>
    </row>
    <row r="65" spans="14:24" ht="15.75" x14ac:dyDescent="0.25">
      <c r="N65" s="98">
        <v>38472</v>
      </c>
      <c r="O65" s="99">
        <v>768</v>
      </c>
      <c r="P65" s="99">
        <v>154</v>
      </c>
      <c r="Q65" s="99">
        <v>614</v>
      </c>
      <c r="R65" s="100">
        <v>4946257863</v>
      </c>
      <c r="S65" s="100">
        <v>3558704423</v>
      </c>
      <c r="T65" s="100">
        <v>1387553440</v>
      </c>
      <c r="U65" s="101" t="s">
        <v>15</v>
      </c>
      <c r="V65" s="101" t="s">
        <v>15</v>
      </c>
      <c r="W65" s="101" t="s">
        <v>15</v>
      </c>
      <c r="X65" s="101" t="s">
        <v>15</v>
      </c>
    </row>
    <row r="66" spans="14:24" ht="15.75" x14ac:dyDescent="0.25">
      <c r="N66" s="98">
        <v>38503</v>
      </c>
      <c r="O66" s="99">
        <v>774</v>
      </c>
      <c r="P66" s="99">
        <v>173</v>
      </c>
      <c r="Q66" s="99">
        <v>601</v>
      </c>
      <c r="R66" s="100">
        <v>5221572392</v>
      </c>
      <c r="S66" s="100">
        <v>3813632545</v>
      </c>
      <c r="T66" s="100">
        <v>1407939847</v>
      </c>
      <c r="U66" s="101" t="s">
        <v>15</v>
      </c>
      <c r="V66" s="101" t="s">
        <v>15</v>
      </c>
      <c r="W66" s="101" t="s">
        <v>15</v>
      </c>
      <c r="X66" s="101" t="s">
        <v>15</v>
      </c>
    </row>
    <row r="67" spans="14:24" ht="15.75" x14ac:dyDescent="0.25">
      <c r="N67" s="98">
        <v>38533</v>
      </c>
      <c r="O67" s="99">
        <v>1025</v>
      </c>
      <c r="P67" s="99">
        <v>203</v>
      </c>
      <c r="Q67" s="99">
        <v>822</v>
      </c>
      <c r="R67" s="100">
        <v>5871896255</v>
      </c>
      <c r="S67" s="100">
        <v>3768433598</v>
      </c>
      <c r="T67" s="100">
        <v>2103462657</v>
      </c>
      <c r="U67" s="101" t="s">
        <v>15</v>
      </c>
      <c r="V67" s="101" t="s">
        <v>15</v>
      </c>
      <c r="W67" s="101" t="s">
        <v>15</v>
      </c>
      <c r="X67" s="101" t="s">
        <v>15</v>
      </c>
    </row>
    <row r="68" spans="14:24" ht="15.75" x14ac:dyDescent="0.25">
      <c r="N68" s="98">
        <v>38564</v>
      </c>
      <c r="O68" s="99">
        <v>763</v>
      </c>
      <c r="P68" s="99">
        <v>189</v>
      </c>
      <c r="Q68" s="99">
        <v>574</v>
      </c>
      <c r="R68" s="100">
        <v>5824578914</v>
      </c>
      <c r="S68" s="100">
        <v>4361255335</v>
      </c>
      <c r="T68" s="100">
        <v>1463323579</v>
      </c>
      <c r="U68" s="101" t="s">
        <v>15</v>
      </c>
      <c r="V68" s="101" t="s">
        <v>15</v>
      </c>
      <c r="W68" s="101" t="s">
        <v>15</v>
      </c>
      <c r="X68" s="101" t="s">
        <v>15</v>
      </c>
    </row>
    <row r="69" spans="14:24" ht="15.75" x14ac:dyDescent="0.25">
      <c r="N69" s="98">
        <v>38595</v>
      </c>
      <c r="O69" s="99">
        <v>820</v>
      </c>
      <c r="P69" s="99">
        <v>200</v>
      </c>
      <c r="Q69" s="99">
        <v>620</v>
      </c>
      <c r="R69" s="100">
        <v>5674718170</v>
      </c>
      <c r="S69" s="100">
        <v>4102851191</v>
      </c>
      <c r="T69" s="100">
        <v>1571866979</v>
      </c>
      <c r="U69" s="101" t="s">
        <v>15</v>
      </c>
      <c r="V69" s="101" t="s">
        <v>15</v>
      </c>
      <c r="W69" s="101" t="s">
        <v>15</v>
      </c>
      <c r="X69" s="101" t="s">
        <v>15</v>
      </c>
    </row>
    <row r="70" spans="14:24" ht="15.75" x14ac:dyDescent="0.25">
      <c r="N70" s="98">
        <v>38625</v>
      </c>
      <c r="O70" s="99">
        <v>955</v>
      </c>
      <c r="P70" s="99">
        <v>240</v>
      </c>
      <c r="Q70" s="99">
        <v>715</v>
      </c>
      <c r="R70" s="100">
        <v>8222983912</v>
      </c>
      <c r="S70" s="100">
        <v>6420591094</v>
      </c>
      <c r="T70" s="100">
        <v>1802392818</v>
      </c>
      <c r="U70" s="101" t="s">
        <v>15</v>
      </c>
      <c r="V70" s="101" t="s">
        <v>15</v>
      </c>
      <c r="W70" s="101" t="s">
        <v>15</v>
      </c>
      <c r="X70" s="101" t="s">
        <v>15</v>
      </c>
    </row>
    <row r="71" spans="14:24" ht="15.75" x14ac:dyDescent="0.25">
      <c r="N71" s="98">
        <v>38656</v>
      </c>
      <c r="O71" s="99">
        <v>757</v>
      </c>
      <c r="P71" s="99">
        <v>166</v>
      </c>
      <c r="Q71" s="99">
        <v>591</v>
      </c>
      <c r="R71" s="100">
        <v>5350042950</v>
      </c>
      <c r="S71" s="100">
        <v>3887937451</v>
      </c>
      <c r="T71" s="100">
        <v>1462105499</v>
      </c>
      <c r="U71" s="101" t="s">
        <v>15</v>
      </c>
      <c r="V71" s="101" t="s">
        <v>15</v>
      </c>
      <c r="W71" s="101" t="s">
        <v>15</v>
      </c>
      <c r="X71" s="101" t="s">
        <v>15</v>
      </c>
    </row>
    <row r="72" spans="14:24" ht="15.75" x14ac:dyDescent="0.25">
      <c r="N72" s="98">
        <v>38686</v>
      </c>
      <c r="O72" s="99">
        <v>778</v>
      </c>
      <c r="P72" s="99">
        <v>185</v>
      </c>
      <c r="Q72" s="99">
        <v>593</v>
      </c>
      <c r="R72" s="100">
        <v>7245153951</v>
      </c>
      <c r="S72" s="100">
        <v>5505505716</v>
      </c>
      <c r="T72" s="100">
        <v>1739648235</v>
      </c>
      <c r="U72" s="101" t="s">
        <v>15</v>
      </c>
      <c r="V72" s="101" t="s">
        <v>15</v>
      </c>
      <c r="W72" s="101" t="s">
        <v>15</v>
      </c>
      <c r="X72" s="101" t="s">
        <v>15</v>
      </c>
    </row>
    <row r="73" spans="14:24" ht="15.75" x14ac:dyDescent="0.25">
      <c r="N73" s="98">
        <v>38717</v>
      </c>
      <c r="O73" s="99">
        <v>888</v>
      </c>
      <c r="P73" s="99">
        <v>239</v>
      </c>
      <c r="Q73" s="99">
        <v>649</v>
      </c>
      <c r="R73" s="100">
        <v>7661840303</v>
      </c>
      <c r="S73" s="100">
        <v>5990282707</v>
      </c>
      <c r="T73" s="100">
        <v>1671557596</v>
      </c>
      <c r="U73" s="101" t="s">
        <v>15</v>
      </c>
      <c r="V73" s="101" t="s">
        <v>15</v>
      </c>
      <c r="W73" s="101" t="s">
        <v>15</v>
      </c>
      <c r="X73" s="101" t="s">
        <v>15</v>
      </c>
    </row>
    <row r="74" spans="14:24" ht="15.75" x14ac:dyDescent="0.25">
      <c r="N74" s="98">
        <v>38748</v>
      </c>
      <c r="O74" s="99">
        <v>780</v>
      </c>
      <c r="P74" s="99">
        <v>176</v>
      </c>
      <c r="Q74" s="99">
        <v>604</v>
      </c>
      <c r="R74" s="100">
        <v>5536108607</v>
      </c>
      <c r="S74" s="100">
        <v>3956111726</v>
      </c>
      <c r="T74" s="100">
        <v>1579996881</v>
      </c>
      <c r="U74" s="101" t="s">
        <v>15</v>
      </c>
      <c r="V74" s="101" t="s">
        <v>15</v>
      </c>
      <c r="W74" s="101" t="s">
        <v>15</v>
      </c>
      <c r="X74" s="101" t="s">
        <v>15</v>
      </c>
    </row>
    <row r="75" spans="14:24" ht="15.75" x14ac:dyDescent="0.25">
      <c r="N75" s="98">
        <v>38776</v>
      </c>
      <c r="O75" s="99">
        <v>658</v>
      </c>
      <c r="P75" s="99">
        <v>135</v>
      </c>
      <c r="Q75" s="99">
        <v>523</v>
      </c>
      <c r="R75" s="100">
        <v>4825274234</v>
      </c>
      <c r="S75" s="100">
        <v>3511935078</v>
      </c>
      <c r="T75" s="100">
        <v>1313339156</v>
      </c>
      <c r="U75" s="101" t="s">
        <v>15</v>
      </c>
      <c r="V75" s="101" t="s">
        <v>15</v>
      </c>
      <c r="W75" s="101" t="s">
        <v>15</v>
      </c>
      <c r="X75" s="101" t="s">
        <v>15</v>
      </c>
    </row>
    <row r="76" spans="14:24" ht="15.75" x14ac:dyDescent="0.25">
      <c r="N76" s="98">
        <v>38807</v>
      </c>
      <c r="O76" s="99">
        <v>872</v>
      </c>
      <c r="P76" s="99">
        <v>194</v>
      </c>
      <c r="Q76" s="99">
        <v>678</v>
      </c>
      <c r="R76" s="100">
        <v>6394287787</v>
      </c>
      <c r="S76" s="100">
        <v>4450958328</v>
      </c>
      <c r="T76" s="100">
        <v>1943329459</v>
      </c>
      <c r="U76" s="101" t="s">
        <v>15</v>
      </c>
      <c r="V76" s="101" t="s">
        <v>15</v>
      </c>
      <c r="W76" s="101" t="s">
        <v>15</v>
      </c>
      <c r="X76" s="101" t="s">
        <v>15</v>
      </c>
    </row>
    <row r="77" spans="14:24" ht="15.75" x14ac:dyDescent="0.25">
      <c r="N77" s="98">
        <v>38837</v>
      </c>
      <c r="O77" s="99">
        <v>707</v>
      </c>
      <c r="P77" s="99">
        <v>149</v>
      </c>
      <c r="Q77" s="99">
        <v>558</v>
      </c>
      <c r="R77" s="100">
        <v>6068386083</v>
      </c>
      <c r="S77" s="100">
        <v>4656250824</v>
      </c>
      <c r="T77" s="100">
        <v>1412135259</v>
      </c>
      <c r="U77" s="101" t="s">
        <v>15</v>
      </c>
      <c r="V77" s="101" t="s">
        <v>15</v>
      </c>
      <c r="W77" s="101" t="s">
        <v>15</v>
      </c>
      <c r="X77" s="101" t="s">
        <v>15</v>
      </c>
    </row>
    <row r="78" spans="14:24" ht="15.75" x14ac:dyDescent="0.25">
      <c r="N78" s="98">
        <v>38868</v>
      </c>
      <c r="O78" s="99">
        <v>833</v>
      </c>
      <c r="P78" s="99">
        <v>157</v>
      </c>
      <c r="Q78" s="99">
        <v>676</v>
      </c>
      <c r="R78" s="100">
        <v>5598602437</v>
      </c>
      <c r="S78" s="100">
        <v>3580957567</v>
      </c>
      <c r="T78" s="100">
        <v>2017644870</v>
      </c>
      <c r="U78" s="101" t="s">
        <v>15</v>
      </c>
      <c r="V78" s="101" t="s">
        <v>15</v>
      </c>
      <c r="W78" s="101" t="s">
        <v>15</v>
      </c>
      <c r="X78" s="101" t="s">
        <v>15</v>
      </c>
    </row>
    <row r="79" spans="14:24" ht="15.75" x14ac:dyDescent="0.25">
      <c r="N79" s="98">
        <v>38898</v>
      </c>
      <c r="O79" s="99">
        <v>940</v>
      </c>
      <c r="P79" s="99">
        <v>196</v>
      </c>
      <c r="Q79" s="99">
        <v>744</v>
      </c>
      <c r="R79" s="100">
        <v>7156569938</v>
      </c>
      <c r="S79" s="100">
        <v>5293843525</v>
      </c>
      <c r="T79" s="100">
        <v>1862726413</v>
      </c>
      <c r="U79" s="101" t="s">
        <v>15</v>
      </c>
      <c r="V79" s="101" t="s">
        <v>15</v>
      </c>
      <c r="W79" s="101" t="s">
        <v>15</v>
      </c>
      <c r="X79" s="101" t="s">
        <v>15</v>
      </c>
    </row>
    <row r="80" spans="14:24" ht="15.75" x14ac:dyDescent="0.25">
      <c r="N80" s="98">
        <v>38929</v>
      </c>
      <c r="O80" s="99">
        <v>770</v>
      </c>
      <c r="P80" s="99">
        <v>169</v>
      </c>
      <c r="Q80" s="99">
        <v>601</v>
      </c>
      <c r="R80" s="100">
        <v>5196721350</v>
      </c>
      <c r="S80" s="100">
        <v>3683866578</v>
      </c>
      <c r="T80" s="100">
        <v>1512854772</v>
      </c>
      <c r="U80" s="101" t="s">
        <v>15</v>
      </c>
      <c r="V80" s="101" t="s">
        <v>15</v>
      </c>
      <c r="W80" s="101" t="s">
        <v>15</v>
      </c>
      <c r="X80" s="101" t="s">
        <v>15</v>
      </c>
    </row>
    <row r="81" spans="14:24" ht="15.75" x14ac:dyDescent="0.25">
      <c r="N81" s="98">
        <v>38960</v>
      </c>
      <c r="O81" s="99">
        <v>779</v>
      </c>
      <c r="P81" s="99">
        <v>176</v>
      </c>
      <c r="Q81" s="99">
        <v>603</v>
      </c>
      <c r="R81" s="100">
        <v>6956726499</v>
      </c>
      <c r="S81" s="100">
        <v>5292313114</v>
      </c>
      <c r="T81" s="100">
        <v>1664413385</v>
      </c>
      <c r="U81" s="101" t="s">
        <v>15</v>
      </c>
      <c r="V81" s="101" t="s">
        <v>15</v>
      </c>
      <c r="W81" s="101" t="s">
        <v>15</v>
      </c>
      <c r="X81" s="101" t="s">
        <v>15</v>
      </c>
    </row>
    <row r="82" spans="14:24" ht="15.75" x14ac:dyDescent="0.25">
      <c r="N82" s="98">
        <v>38990</v>
      </c>
      <c r="O82" s="99">
        <v>745</v>
      </c>
      <c r="P82" s="99">
        <v>172</v>
      </c>
      <c r="Q82" s="99">
        <v>573</v>
      </c>
      <c r="R82" s="100">
        <v>7491592518</v>
      </c>
      <c r="S82" s="100">
        <v>6121373579</v>
      </c>
      <c r="T82" s="100">
        <v>1370218939</v>
      </c>
      <c r="U82" s="101" t="s">
        <v>15</v>
      </c>
      <c r="V82" s="101" t="s">
        <v>15</v>
      </c>
      <c r="W82" s="101" t="s">
        <v>15</v>
      </c>
      <c r="X82" s="101" t="s">
        <v>15</v>
      </c>
    </row>
    <row r="83" spans="14:24" ht="15.75" x14ac:dyDescent="0.25">
      <c r="N83" s="98">
        <v>39021</v>
      </c>
      <c r="O83" s="99">
        <v>752</v>
      </c>
      <c r="P83" s="99">
        <v>146</v>
      </c>
      <c r="Q83" s="99">
        <v>606</v>
      </c>
      <c r="R83" s="100">
        <v>4748950435</v>
      </c>
      <c r="S83" s="100">
        <v>3081365799</v>
      </c>
      <c r="T83" s="100">
        <v>1667584636</v>
      </c>
      <c r="U83" s="101" t="s">
        <v>15</v>
      </c>
      <c r="V83" s="101" t="s">
        <v>15</v>
      </c>
      <c r="W83" s="101" t="s">
        <v>15</v>
      </c>
      <c r="X83" s="101" t="s">
        <v>15</v>
      </c>
    </row>
    <row r="84" spans="14:24" ht="15.75" x14ac:dyDescent="0.25">
      <c r="N84" s="98">
        <v>39051</v>
      </c>
      <c r="O84" s="99">
        <v>743</v>
      </c>
      <c r="P84" s="99">
        <v>155</v>
      </c>
      <c r="Q84" s="99">
        <v>588</v>
      </c>
      <c r="R84" s="100">
        <v>5168814262</v>
      </c>
      <c r="S84" s="100">
        <v>3704100959</v>
      </c>
      <c r="T84" s="100">
        <v>1464713303</v>
      </c>
      <c r="U84" s="101" t="s">
        <v>15</v>
      </c>
      <c r="V84" s="101" t="s">
        <v>15</v>
      </c>
      <c r="W84" s="101" t="s">
        <v>15</v>
      </c>
      <c r="X84" s="101" t="s">
        <v>15</v>
      </c>
    </row>
    <row r="85" spans="14:24" ht="15.75" x14ac:dyDescent="0.25">
      <c r="N85" s="98">
        <v>39082</v>
      </c>
      <c r="O85" s="99">
        <v>962</v>
      </c>
      <c r="P85" s="99">
        <v>225</v>
      </c>
      <c r="Q85" s="99">
        <v>737</v>
      </c>
      <c r="R85" s="100">
        <v>9036111340</v>
      </c>
      <c r="S85" s="100">
        <v>7181906733</v>
      </c>
      <c r="T85" s="100">
        <v>1854204607</v>
      </c>
      <c r="U85" s="101" t="s">
        <v>15</v>
      </c>
      <c r="V85" s="101" t="s">
        <v>15</v>
      </c>
      <c r="W85" s="101" t="s">
        <v>15</v>
      </c>
      <c r="X85" s="101" t="s">
        <v>15</v>
      </c>
    </row>
    <row r="86" spans="14:24" ht="15.75" x14ac:dyDescent="0.25">
      <c r="N86" s="98">
        <v>39113</v>
      </c>
      <c r="O86" s="99">
        <v>823</v>
      </c>
      <c r="P86" s="99">
        <v>163</v>
      </c>
      <c r="Q86" s="99">
        <v>660</v>
      </c>
      <c r="R86" s="100">
        <v>7732579615</v>
      </c>
      <c r="S86" s="100">
        <v>6112897271</v>
      </c>
      <c r="T86" s="100">
        <v>1619682344</v>
      </c>
      <c r="U86" s="101" t="s">
        <v>15</v>
      </c>
      <c r="V86" s="101" t="s">
        <v>15</v>
      </c>
      <c r="W86" s="101" t="s">
        <v>15</v>
      </c>
      <c r="X86" s="101" t="s">
        <v>15</v>
      </c>
    </row>
    <row r="87" spans="14:24" ht="15.75" x14ac:dyDescent="0.25">
      <c r="N87" s="98">
        <v>39141</v>
      </c>
      <c r="O87" s="99">
        <v>731</v>
      </c>
      <c r="P87" s="99">
        <v>144</v>
      </c>
      <c r="Q87" s="99">
        <v>587</v>
      </c>
      <c r="R87" s="100">
        <v>5189059822</v>
      </c>
      <c r="S87" s="100">
        <v>3547977717</v>
      </c>
      <c r="T87" s="100">
        <v>1641082105</v>
      </c>
      <c r="U87" s="101" t="s">
        <v>15</v>
      </c>
      <c r="V87" s="101" t="s">
        <v>15</v>
      </c>
      <c r="W87" s="101" t="s">
        <v>15</v>
      </c>
      <c r="X87" s="101" t="s">
        <v>15</v>
      </c>
    </row>
    <row r="88" spans="14:24" ht="15.75" x14ac:dyDescent="0.25">
      <c r="N88" s="98">
        <v>39172</v>
      </c>
      <c r="O88" s="99">
        <v>911</v>
      </c>
      <c r="P88" s="99">
        <v>174</v>
      </c>
      <c r="Q88" s="99">
        <v>737</v>
      </c>
      <c r="R88" s="100">
        <v>6851395364</v>
      </c>
      <c r="S88" s="100">
        <v>5024684754</v>
      </c>
      <c r="T88" s="100">
        <v>1826710610</v>
      </c>
      <c r="U88" s="101" t="s">
        <v>15</v>
      </c>
      <c r="V88" s="101" t="s">
        <v>15</v>
      </c>
      <c r="W88" s="101" t="s">
        <v>15</v>
      </c>
      <c r="X88" s="101" t="s">
        <v>15</v>
      </c>
    </row>
    <row r="89" spans="14:24" ht="15.75" x14ac:dyDescent="0.25">
      <c r="N89" s="98">
        <v>39202</v>
      </c>
      <c r="O89" s="99">
        <v>879</v>
      </c>
      <c r="P89" s="99">
        <v>168</v>
      </c>
      <c r="Q89" s="99">
        <v>711</v>
      </c>
      <c r="R89" s="100">
        <v>6270511352</v>
      </c>
      <c r="S89" s="100">
        <v>4467255065</v>
      </c>
      <c r="T89" s="100">
        <v>1803256287</v>
      </c>
      <c r="U89" s="101" t="s">
        <v>15</v>
      </c>
      <c r="V89" s="101" t="s">
        <v>15</v>
      </c>
      <c r="W89" s="101" t="s">
        <v>15</v>
      </c>
      <c r="X89" s="101" t="s">
        <v>15</v>
      </c>
    </row>
    <row r="90" spans="14:24" ht="15.75" x14ac:dyDescent="0.25">
      <c r="N90" s="98">
        <v>39233</v>
      </c>
      <c r="O90" s="99">
        <v>1003</v>
      </c>
      <c r="P90" s="99">
        <v>191</v>
      </c>
      <c r="Q90" s="99">
        <v>812</v>
      </c>
      <c r="R90" s="100">
        <v>7602806241</v>
      </c>
      <c r="S90" s="100">
        <v>5318606967</v>
      </c>
      <c r="T90" s="100">
        <v>2284199274</v>
      </c>
      <c r="U90" s="101" t="s">
        <v>15</v>
      </c>
      <c r="V90" s="101" t="s">
        <v>15</v>
      </c>
      <c r="W90" s="101" t="s">
        <v>15</v>
      </c>
      <c r="X90" s="101" t="s">
        <v>15</v>
      </c>
    </row>
    <row r="91" spans="14:24" ht="15.75" x14ac:dyDescent="0.25">
      <c r="N91" s="98">
        <v>39263</v>
      </c>
      <c r="O91" s="99">
        <v>984</v>
      </c>
      <c r="P91" s="99">
        <v>207</v>
      </c>
      <c r="Q91" s="99">
        <v>777</v>
      </c>
      <c r="R91" s="100">
        <v>8225291994</v>
      </c>
      <c r="S91" s="100">
        <v>6155508752</v>
      </c>
      <c r="T91" s="100">
        <v>2069783242</v>
      </c>
      <c r="U91" s="101" t="s">
        <v>15</v>
      </c>
      <c r="V91" s="101" t="s">
        <v>15</v>
      </c>
      <c r="W91" s="101" t="s">
        <v>15</v>
      </c>
      <c r="X91" s="101" t="s">
        <v>15</v>
      </c>
    </row>
    <row r="92" spans="14:24" ht="15.75" x14ac:dyDescent="0.25">
      <c r="N92" s="98">
        <v>39294</v>
      </c>
      <c r="O92" s="99">
        <v>921</v>
      </c>
      <c r="P92" s="99">
        <v>184</v>
      </c>
      <c r="Q92" s="99">
        <v>737</v>
      </c>
      <c r="R92" s="100">
        <v>8191877973</v>
      </c>
      <c r="S92" s="100">
        <v>6220334341</v>
      </c>
      <c r="T92" s="100">
        <v>1971543632</v>
      </c>
      <c r="U92" s="101" t="s">
        <v>15</v>
      </c>
      <c r="V92" s="101" t="s">
        <v>15</v>
      </c>
      <c r="W92" s="101" t="s">
        <v>15</v>
      </c>
      <c r="X92" s="101" t="s">
        <v>15</v>
      </c>
    </row>
    <row r="93" spans="14:24" ht="15.75" x14ac:dyDescent="0.25">
      <c r="N93" s="98">
        <v>39325</v>
      </c>
      <c r="O93" s="99">
        <v>990</v>
      </c>
      <c r="P93" s="99">
        <v>198</v>
      </c>
      <c r="Q93" s="99">
        <v>792</v>
      </c>
      <c r="R93" s="100">
        <v>7251036282</v>
      </c>
      <c r="S93" s="100">
        <v>5238864880</v>
      </c>
      <c r="T93" s="100">
        <v>2012171402</v>
      </c>
      <c r="U93" s="101" t="s">
        <v>15</v>
      </c>
      <c r="V93" s="101" t="s">
        <v>15</v>
      </c>
      <c r="W93" s="101" t="s">
        <v>15</v>
      </c>
      <c r="X93" s="101" t="s">
        <v>15</v>
      </c>
    </row>
    <row r="94" spans="14:24" ht="15.75" x14ac:dyDescent="0.25">
      <c r="N94" s="98">
        <v>39355</v>
      </c>
      <c r="O94" s="99">
        <v>792</v>
      </c>
      <c r="P94" s="99">
        <v>149</v>
      </c>
      <c r="Q94" s="99">
        <v>643</v>
      </c>
      <c r="R94" s="100">
        <v>5361807819</v>
      </c>
      <c r="S94" s="100">
        <v>3817495947</v>
      </c>
      <c r="T94" s="100">
        <v>1544311872</v>
      </c>
      <c r="U94" s="101" t="s">
        <v>15</v>
      </c>
      <c r="V94" s="101" t="s">
        <v>15</v>
      </c>
      <c r="W94" s="101" t="s">
        <v>15</v>
      </c>
      <c r="X94" s="101" t="s">
        <v>15</v>
      </c>
    </row>
    <row r="95" spans="14:24" ht="15.75" x14ac:dyDescent="0.25">
      <c r="N95" s="98">
        <v>39386</v>
      </c>
      <c r="O95" s="99">
        <v>796</v>
      </c>
      <c r="P95" s="99">
        <v>124</v>
      </c>
      <c r="Q95" s="99">
        <v>672</v>
      </c>
      <c r="R95" s="100">
        <v>4947795944</v>
      </c>
      <c r="S95" s="100">
        <v>3232970775</v>
      </c>
      <c r="T95" s="100">
        <v>1714825169</v>
      </c>
      <c r="U95" s="101" t="s">
        <v>15</v>
      </c>
      <c r="V95" s="101" t="s">
        <v>15</v>
      </c>
      <c r="W95" s="101" t="s">
        <v>15</v>
      </c>
      <c r="X95" s="101" t="s">
        <v>15</v>
      </c>
    </row>
    <row r="96" spans="14:24" ht="15.75" x14ac:dyDescent="0.25">
      <c r="N96" s="98">
        <v>39416</v>
      </c>
      <c r="O96" s="99">
        <v>748</v>
      </c>
      <c r="P96" s="99">
        <v>127</v>
      </c>
      <c r="Q96" s="99">
        <v>621</v>
      </c>
      <c r="R96" s="100">
        <v>4727292017</v>
      </c>
      <c r="S96" s="100">
        <v>3115180980</v>
      </c>
      <c r="T96" s="100">
        <v>1612111037</v>
      </c>
      <c r="U96" s="101" t="s">
        <v>15</v>
      </c>
      <c r="V96" s="101" t="s">
        <v>15</v>
      </c>
      <c r="W96" s="101" t="s">
        <v>15</v>
      </c>
      <c r="X96" s="101" t="s">
        <v>15</v>
      </c>
    </row>
    <row r="97" spans="14:24" ht="15.75" x14ac:dyDescent="0.25">
      <c r="N97" s="98">
        <v>39447</v>
      </c>
      <c r="O97" s="99">
        <v>844</v>
      </c>
      <c r="P97" s="99">
        <v>153</v>
      </c>
      <c r="Q97" s="99">
        <v>691</v>
      </c>
      <c r="R97" s="100">
        <v>7242347424</v>
      </c>
      <c r="S97" s="100">
        <v>5654690063</v>
      </c>
      <c r="T97" s="100">
        <v>1587657361</v>
      </c>
      <c r="U97" s="101" t="s">
        <v>15</v>
      </c>
      <c r="V97" s="101" t="s">
        <v>15</v>
      </c>
      <c r="W97" s="101" t="s">
        <v>15</v>
      </c>
      <c r="X97" s="101" t="s">
        <v>15</v>
      </c>
    </row>
    <row r="98" spans="14:24" ht="15.75" x14ac:dyDescent="0.25">
      <c r="N98" s="98">
        <v>39478</v>
      </c>
      <c r="O98" s="99">
        <v>712</v>
      </c>
      <c r="P98" s="99">
        <v>109</v>
      </c>
      <c r="Q98" s="99">
        <v>603</v>
      </c>
      <c r="R98" s="100">
        <v>3619242494</v>
      </c>
      <c r="S98" s="100">
        <v>2024803538</v>
      </c>
      <c r="T98" s="100">
        <v>1594438956</v>
      </c>
      <c r="U98" s="101">
        <v>10</v>
      </c>
      <c r="V98" s="101">
        <v>2</v>
      </c>
      <c r="W98" s="102">
        <v>1.4044943820224719E-2</v>
      </c>
      <c r="X98" s="102">
        <v>2.8089887640449437E-3</v>
      </c>
    </row>
    <row r="99" spans="14:24" ht="15.75" x14ac:dyDescent="0.25">
      <c r="N99" s="98">
        <v>39507</v>
      </c>
      <c r="O99" s="99">
        <v>626</v>
      </c>
      <c r="P99" s="99">
        <v>87</v>
      </c>
      <c r="Q99" s="99">
        <v>539</v>
      </c>
      <c r="R99" s="100">
        <v>3423207885</v>
      </c>
      <c r="S99" s="100">
        <v>2080815923</v>
      </c>
      <c r="T99" s="100">
        <v>1342391962</v>
      </c>
      <c r="U99" s="101">
        <v>16</v>
      </c>
      <c r="V99" s="101">
        <v>3</v>
      </c>
      <c r="W99" s="102">
        <v>2.5559105431309903E-2</v>
      </c>
      <c r="X99" s="102">
        <v>4.7923322683706068E-3</v>
      </c>
    </row>
    <row r="100" spans="14:24" ht="15.75" x14ac:dyDescent="0.25">
      <c r="N100" s="98">
        <v>39538</v>
      </c>
      <c r="O100" s="99">
        <v>661</v>
      </c>
      <c r="P100" s="99">
        <v>75</v>
      </c>
      <c r="Q100" s="99">
        <v>586</v>
      </c>
      <c r="R100" s="100">
        <v>3173149993</v>
      </c>
      <c r="S100" s="100">
        <v>1800861648</v>
      </c>
      <c r="T100" s="100">
        <v>1372288345</v>
      </c>
      <c r="U100" s="101">
        <v>20</v>
      </c>
      <c r="V100" s="101">
        <v>3</v>
      </c>
      <c r="W100" s="102">
        <v>3.0257186081694403E-2</v>
      </c>
      <c r="X100" s="102">
        <v>4.5385779122541605E-3</v>
      </c>
    </row>
    <row r="101" spans="14:24" ht="15.75" x14ac:dyDescent="0.25">
      <c r="N101" s="98">
        <v>39568</v>
      </c>
      <c r="O101" s="99">
        <v>634</v>
      </c>
      <c r="P101" s="99">
        <v>97</v>
      </c>
      <c r="Q101" s="99">
        <v>537</v>
      </c>
      <c r="R101" s="100">
        <v>3319378707</v>
      </c>
      <c r="S101" s="100">
        <v>2017014448</v>
      </c>
      <c r="T101" s="100">
        <v>1302364259</v>
      </c>
      <c r="U101" s="101">
        <v>13</v>
      </c>
      <c r="V101" s="101">
        <v>4</v>
      </c>
      <c r="W101" s="102">
        <v>2.0504731861198739E-2</v>
      </c>
      <c r="X101" s="102">
        <v>6.3091482649842269E-3</v>
      </c>
    </row>
    <row r="102" spans="14:24" ht="15.75" x14ac:dyDescent="0.25">
      <c r="N102" s="98">
        <v>39599</v>
      </c>
      <c r="O102" s="99">
        <v>694</v>
      </c>
      <c r="P102" s="99">
        <v>91</v>
      </c>
      <c r="Q102" s="99">
        <v>603</v>
      </c>
      <c r="R102" s="100">
        <v>3222618659</v>
      </c>
      <c r="S102" s="100">
        <v>1916375187</v>
      </c>
      <c r="T102" s="100">
        <v>1306243472</v>
      </c>
      <c r="U102" s="101">
        <v>13</v>
      </c>
      <c r="V102" s="101">
        <v>6</v>
      </c>
      <c r="W102" s="102">
        <v>1.8731988472622477E-2</v>
      </c>
      <c r="X102" s="102">
        <v>8.6455331412103754E-3</v>
      </c>
    </row>
    <row r="103" spans="14:24" ht="15.75" x14ac:dyDescent="0.25">
      <c r="N103" s="98">
        <v>39629</v>
      </c>
      <c r="O103" s="99">
        <v>750</v>
      </c>
      <c r="P103" s="99">
        <v>95</v>
      </c>
      <c r="Q103" s="99">
        <v>655</v>
      </c>
      <c r="R103" s="100">
        <v>6621547506</v>
      </c>
      <c r="S103" s="100">
        <v>5196813315</v>
      </c>
      <c r="T103" s="100">
        <v>1424734191</v>
      </c>
      <c r="U103" s="101">
        <v>24</v>
      </c>
      <c r="V103" s="101">
        <v>2</v>
      </c>
      <c r="W103" s="102">
        <v>3.2000000000000001E-2</v>
      </c>
      <c r="X103" s="102">
        <v>2.6666666666666666E-3</v>
      </c>
    </row>
    <row r="104" spans="14:24" ht="15.75" x14ac:dyDescent="0.25">
      <c r="N104" s="98">
        <v>39660</v>
      </c>
      <c r="O104" s="99">
        <v>693</v>
      </c>
      <c r="P104" s="99">
        <v>101</v>
      </c>
      <c r="Q104" s="99">
        <v>592</v>
      </c>
      <c r="R104" s="100">
        <v>3053665624</v>
      </c>
      <c r="S104" s="100">
        <v>1802369667</v>
      </c>
      <c r="T104" s="100">
        <v>1251295957</v>
      </c>
      <c r="U104" s="101">
        <v>17</v>
      </c>
      <c r="V104" s="101">
        <v>4</v>
      </c>
      <c r="W104" s="102">
        <v>2.4531024531024532E-2</v>
      </c>
      <c r="X104" s="102">
        <v>5.772005772005772E-3</v>
      </c>
    </row>
    <row r="105" spans="14:24" ht="15.75" x14ac:dyDescent="0.25">
      <c r="N105" s="98">
        <v>39691</v>
      </c>
      <c r="O105" s="99">
        <v>630</v>
      </c>
      <c r="P105" s="99">
        <v>81</v>
      </c>
      <c r="Q105" s="99">
        <v>549</v>
      </c>
      <c r="R105" s="100">
        <v>2898911706</v>
      </c>
      <c r="S105" s="100">
        <v>1756431515</v>
      </c>
      <c r="T105" s="100">
        <v>1142480191</v>
      </c>
      <c r="U105" s="101">
        <v>29</v>
      </c>
      <c r="V105" s="101">
        <v>6</v>
      </c>
      <c r="W105" s="102">
        <v>4.6031746031746035E-2</v>
      </c>
      <c r="X105" s="102">
        <v>9.5238095238095247E-3</v>
      </c>
    </row>
    <row r="106" spans="14:24" ht="15.75" x14ac:dyDescent="0.25">
      <c r="N106" s="98">
        <v>39721</v>
      </c>
      <c r="O106" s="99">
        <v>608</v>
      </c>
      <c r="P106" s="99">
        <v>84</v>
      </c>
      <c r="Q106" s="99">
        <v>524</v>
      </c>
      <c r="R106" s="100">
        <v>3376314993</v>
      </c>
      <c r="S106" s="100">
        <v>2092620797</v>
      </c>
      <c r="T106" s="100">
        <v>1283694196</v>
      </c>
      <c r="U106" s="101">
        <v>38</v>
      </c>
      <c r="V106" s="101">
        <v>6</v>
      </c>
      <c r="W106" s="102">
        <v>6.25E-2</v>
      </c>
      <c r="X106" s="102">
        <v>9.8684210526315784E-3</v>
      </c>
    </row>
    <row r="107" spans="14:24" ht="15.75" x14ac:dyDescent="0.25">
      <c r="N107" s="98">
        <v>39752</v>
      </c>
      <c r="O107" s="99">
        <v>570</v>
      </c>
      <c r="P107" s="99">
        <v>69</v>
      </c>
      <c r="Q107" s="99">
        <v>501</v>
      </c>
      <c r="R107" s="100">
        <v>2712721722</v>
      </c>
      <c r="S107" s="100">
        <v>1639156283</v>
      </c>
      <c r="T107" s="100">
        <v>1073565439</v>
      </c>
      <c r="U107" s="101">
        <v>39</v>
      </c>
      <c r="V107" s="101">
        <v>6</v>
      </c>
      <c r="W107" s="102">
        <v>6.8421052631578952E-2</v>
      </c>
      <c r="X107" s="102">
        <v>1.0526315789473684E-2</v>
      </c>
    </row>
    <row r="108" spans="14:24" ht="15.75" x14ac:dyDescent="0.25">
      <c r="N108" s="98">
        <v>39782</v>
      </c>
      <c r="O108" s="99">
        <v>422</v>
      </c>
      <c r="P108" s="99">
        <v>41</v>
      </c>
      <c r="Q108" s="99">
        <v>381</v>
      </c>
      <c r="R108" s="100">
        <v>1270008629</v>
      </c>
      <c r="S108" s="100">
        <v>454099996</v>
      </c>
      <c r="T108" s="100">
        <v>815908633</v>
      </c>
      <c r="U108" s="101">
        <v>27</v>
      </c>
      <c r="V108" s="101">
        <v>7</v>
      </c>
      <c r="W108" s="102">
        <v>6.398104265402843E-2</v>
      </c>
      <c r="X108" s="102">
        <v>1.6587677725118485E-2</v>
      </c>
    </row>
    <row r="109" spans="14:24" ht="15.75" x14ac:dyDescent="0.25">
      <c r="N109" s="98">
        <v>39813</v>
      </c>
      <c r="O109" s="99">
        <v>662</v>
      </c>
      <c r="P109" s="99">
        <v>88</v>
      </c>
      <c r="Q109" s="99">
        <v>574</v>
      </c>
      <c r="R109" s="100">
        <v>2643356689</v>
      </c>
      <c r="S109" s="100">
        <v>1481055855</v>
      </c>
      <c r="T109" s="100">
        <v>1162300834</v>
      </c>
      <c r="U109" s="101">
        <v>44</v>
      </c>
      <c r="V109" s="101">
        <v>11</v>
      </c>
      <c r="W109" s="102">
        <v>6.6465256797583083E-2</v>
      </c>
      <c r="X109" s="102">
        <v>1.6616314199395771E-2</v>
      </c>
    </row>
    <row r="110" spans="14:24" ht="15.75" x14ac:dyDescent="0.25">
      <c r="N110" s="98">
        <v>39844</v>
      </c>
      <c r="O110" s="99">
        <v>365</v>
      </c>
      <c r="P110" s="99">
        <v>46</v>
      </c>
      <c r="Q110" s="99">
        <v>319</v>
      </c>
      <c r="R110" s="100">
        <v>1198866105</v>
      </c>
      <c r="S110" s="100">
        <v>646230110</v>
      </c>
      <c r="T110" s="100">
        <v>552635995</v>
      </c>
      <c r="U110" s="101">
        <v>49</v>
      </c>
      <c r="V110" s="101">
        <v>9</v>
      </c>
      <c r="W110" s="102">
        <v>0.13424657534246576</v>
      </c>
      <c r="X110" s="102">
        <v>2.4657534246575342E-2</v>
      </c>
    </row>
    <row r="111" spans="14:24" ht="15.75" x14ac:dyDescent="0.25">
      <c r="N111" s="98">
        <v>39872</v>
      </c>
      <c r="O111" s="99">
        <v>365</v>
      </c>
      <c r="P111" s="99">
        <v>32</v>
      </c>
      <c r="Q111" s="99">
        <v>333</v>
      </c>
      <c r="R111" s="100">
        <v>1285193519</v>
      </c>
      <c r="S111" s="100">
        <v>674692371</v>
      </c>
      <c r="T111" s="100">
        <v>610501148</v>
      </c>
      <c r="U111" s="101">
        <v>45</v>
      </c>
      <c r="V111" s="101">
        <v>4</v>
      </c>
      <c r="W111" s="102">
        <v>0.12328767123287671</v>
      </c>
      <c r="X111" s="102">
        <v>1.0958904109589041E-2</v>
      </c>
    </row>
    <row r="112" spans="14:24" ht="15.75" x14ac:dyDescent="0.25">
      <c r="N112" s="98">
        <v>39903</v>
      </c>
      <c r="O112" s="99">
        <v>423</v>
      </c>
      <c r="P112" s="99">
        <v>48</v>
      </c>
      <c r="Q112" s="99">
        <v>375</v>
      </c>
      <c r="R112" s="100">
        <v>1826507385</v>
      </c>
      <c r="S112" s="100">
        <v>785048045</v>
      </c>
      <c r="T112" s="100">
        <v>1041459340</v>
      </c>
      <c r="U112" s="101">
        <v>87</v>
      </c>
      <c r="V112" s="101">
        <v>18</v>
      </c>
      <c r="W112" s="102">
        <v>0.20567375886524822</v>
      </c>
      <c r="X112" s="102">
        <v>4.2553191489361701E-2</v>
      </c>
    </row>
    <row r="113" spans="14:24" ht="15.75" x14ac:dyDescent="0.25">
      <c r="N113" s="98">
        <v>39933</v>
      </c>
      <c r="O113" s="99">
        <v>420</v>
      </c>
      <c r="P113" s="99">
        <v>49</v>
      </c>
      <c r="Q113" s="99">
        <v>371</v>
      </c>
      <c r="R113" s="100">
        <v>1238413187</v>
      </c>
      <c r="S113" s="100">
        <v>686463291</v>
      </c>
      <c r="T113" s="100">
        <v>551949896</v>
      </c>
      <c r="U113" s="101">
        <v>88</v>
      </c>
      <c r="V113" s="101">
        <v>10</v>
      </c>
      <c r="W113" s="102">
        <v>0.20952380952380953</v>
      </c>
      <c r="X113" s="102">
        <v>2.3809523809523808E-2</v>
      </c>
    </row>
    <row r="114" spans="14:24" ht="15.75" x14ac:dyDescent="0.25">
      <c r="N114" s="98">
        <v>39964</v>
      </c>
      <c r="O114" s="99">
        <v>440</v>
      </c>
      <c r="P114" s="99">
        <v>33</v>
      </c>
      <c r="Q114" s="99">
        <v>407</v>
      </c>
      <c r="R114" s="100">
        <v>1062199889</v>
      </c>
      <c r="S114" s="100">
        <v>429691042</v>
      </c>
      <c r="T114" s="100">
        <v>632508847</v>
      </c>
      <c r="U114" s="101">
        <v>77</v>
      </c>
      <c r="V114" s="101">
        <v>11</v>
      </c>
      <c r="W114" s="102">
        <v>0.17499999999999999</v>
      </c>
      <c r="X114" s="102">
        <v>2.5000000000000001E-2</v>
      </c>
    </row>
    <row r="115" spans="14:24" ht="15.75" x14ac:dyDescent="0.25">
      <c r="N115" s="98">
        <v>39994</v>
      </c>
      <c r="O115" s="99">
        <v>552</v>
      </c>
      <c r="P115" s="99">
        <v>64</v>
      </c>
      <c r="Q115" s="99">
        <v>488</v>
      </c>
      <c r="R115" s="100">
        <v>1910831579</v>
      </c>
      <c r="S115" s="100">
        <v>1141480577</v>
      </c>
      <c r="T115" s="100">
        <v>769351002</v>
      </c>
      <c r="U115" s="101">
        <v>95</v>
      </c>
      <c r="V115" s="101">
        <v>16</v>
      </c>
      <c r="W115" s="102">
        <v>0.17210144927536231</v>
      </c>
      <c r="X115" s="102">
        <v>2.8985507246376812E-2</v>
      </c>
    </row>
    <row r="116" spans="14:24" ht="15.75" x14ac:dyDescent="0.25">
      <c r="N116" s="98">
        <v>40025</v>
      </c>
      <c r="O116" s="99">
        <v>494</v>
      </c>
      <c r="P116" s="99">
        <v>49</v>
      </c>
      <c r="Q116" s="99">
        <v>445</v>
      </c>
      <c r="R116" s="100">
        <v>1891844737</v>
      </c>
      <c r="S116" s="100">
        <v>1127062868</v>
      </c>
      <c r="T116" s="100">
        <v>764781869</v>
      </c>
      <c r="U116" s="101">
        <v>94</v>
      </c>
      <c r="V116" s="101">
        <v>14</v>
      </c>
      <c r="W116" s="102">
        <v>0.19028340080971659</v>
      </c>
      <c r="X116" s="102">
        <v>2.8340080971659919E-2</v>
      </c>
    </row>
    <row r="117" spans="14:24" ht="15.75" x14ac:dyDescent="0.25">
      <c r="N117" s="98">
        <v>40056</v>
      </c>
      <c r="O117" s="99">
        <v>461</v>
      </c>
      <c r="P117" s="99">
        <v>54</v>
      </c>
      <c r="Q117" s="99">
        <v>407</v>
      </c>
      <c r="R117" s="100">
        <v>1188467791</v>
      </c>
      <c r="S117" s="100">
        <v>443195776</v>
      </c>
      <c r="T117" s="100">
        <v>745272015</v>
      </c>
      <c r="U117" s="101">
        <v>103</v>
      </c>
      <c r="V117" s="101">
        <v>17</v>
      </c>
      <c r="W117" s="102">
        <v>0.22342733188720174</v>
      </c>
      <c r="X117" s="102">
        <v>3.6876355748373099E-2</v>
      </c>
    </row>
    <row r="118" spans="14:24" ht="15.75" x14ac:dyDescent="0.25">
      <c r="N118" s="98">
        <v>40086</v>
      </c>
      <c r="O118" s="99">
        <v>523</v>
      </c>
      <c r="P118" s="99">
        <v>70</v>
      </c>
      <c r="Q118" s="99">
        <v>453</v>
      </c>
      <c r="R118" s="100">
        <v>1549484637</v>
      </c>
      <c r="S118" s="100">
        <v>784368849</v>
      </c>
      <c r="T118" s="100">
        <v>765115788</v>
      </c>
      <c r="U118" s="101">
        <v>110</v>
      </c>
      <c r="V118" s="101">
        <v>31</v>
      </c>
      <c r="W118" s="102">
        <v>0.21032504780114722</v>
      </c>
      <c r="X118" s="102">
        <v>5.9273422562141492E-2</v>
      </c>
    </row>
    <row r="119" spans="14:24" ht="15.75" x14ac:dyDescent="0.25">
      <c r="N119" s="98">
        <v>40117</v>
      </c>
      <c r="O119" s="99">
        <v>505</v>
      </c>
      <c r="P119" s="99">
        <v>77</v>
      </c>
      <c r="Q119" s="99">
        <v>428</v>
      </c>
      <c r="R119" s="100">
        <v>1692667782</v>
      </c>
      <c r="S119" s="100">
        <v>999477217</v>
      </c>
      <c r="T119" s="100">
        <v>693190565</v>
      </c>
      <c r="U119" s="101">
        <v>107</v>
      </c>
      <c r="V119" s="101">
        <v>35</v>
      </c>
      <c r="W119" s="102">
        <v>0.21188118811881188</v>
      </c>
      <c r="X119" s="102">
        <v>6.9306930693069313E-2</v>
      </c>
    </row>
    <row r="120" spans="14:24" ht="15.75" x14ac:dyDescent="0.25">
      <c r="N120" s="98">
        <v>40147</v>
      </c>
      <c r="O120" s="99">
        <v>468</v>
      </c>
      <c r="P120" s="99">
        <v>69</v>
      </c>
      <c r="Q120" s="99">
        <v>399</v>
      </c>
      <c r="R120" s="100">
        <v>1450942689</v>
      </c>
      <c r="S120" s="100">
        <v>774833677</v>
      </c>
      <c r="T120" s="100">
        <v>676109012</v>
      </c>
      <c r="U120" s="101">
        <v>108</v>
      </c>
      <c r="V120" s="101">
        <v>28</v>
      </c>
      <c r="W120" s="102">
        <v>0.23076923076923078</v>
      </c>
      <c r="X120" s="102">
        <v>5.9829059829059832E-2</v>
      </c>
    </row>
    <row r="121" spans="14:24" ht="15.75" x14ac:dyDescent="0.25">
      <c r="N121" s="98">
        <v>40178</v>
      </c>
      <c r="O121" s="99">
        <v>811</v>
      </c>
      <c r="P121" s="99">
        <v>136</v>
      </c>
      <c r="Q121" s="99">
        <v>675</v>
      </c>
      <c r="R121" s="100">
        <v>3265600343</v>
      </c>
      <c r="S121" s="100">
        <v>1876542810</v>
      </c>
      <c r="T121" s="100">
        <v>1389057533</v>
      </c>
      <c r="U121" s="101">
        <v>168</v>
      </c>
      <c r="V121" s="101">
        <v>46</v>
      </c>
      <c r="W121" s="102">
        <v>0.20715166461159062</v>
      </c>
      <c r="X121" s="102">
        <v>5.6720098643649818E-2</v>
      </c>
    </row>
    <row r="122" spans="14:24" ht="15.75" x14ac:dyDescent="0.25">
      <c r="N122" s="98">
        <v>40209</v>
      </c>
      <c r="O122" s="99">
        <v>491</v>
      </c>
      <c r="P122" s="99">
        <v>54</v>
      </c>
      <c r="Q122" s="99">
        <v>437</v>
      </c>
      <c r="R122" s="100">
        <v>1601239784</v>
      </c>
      <c r="S122" s="100">
        <v>854292254</v>
      </c>
      <c r="T122" s="100">
        <v>746947530</v>
      </c>
      <c r="U122" s="101">
        <v>123</v>
      </c>
      <c r="V122" s="101">
        <v>18</v>
      </c>
      <c r="W122" s="102">
        <v>0.25050916496945008</v>
      </c>
      <c r="X122" s="102">
        <v>3.6659877800407331E-2</v>
      </c>
    </row>
    <row r="123" spans="14:24" ht="15.75" x14ac:dyDescent="0.25">
      <c r="N123" s="98">
        <v>40237</v>
      </c>
      <c r="O123" s="99">
        <v>486</v>
      </c>
      <c r="P123" s="99">
        <v>51</v>
      </c>
      <c r="Q123" s="99">
        <v>435</v>
      </c>
      <c r="R123" s="100">
        <v>1979280398</v>
      </c>
      <c r="S123" s="100">
        <v>1189577649</v>
      </c>
      <c r="T123" s="100">
        <v>789702749</v>
      </c>
      <c r="U123" s="101">
        <v>118</v>
      </c>
      <c r="V123" s="101">
        <v>19</v>
      </c>
      <c r="W123" s="102">
        <v>0.24279835390946503</v>
      </c>
      <c r="X123" s="102">
        <v>3.9094650205761319E-2</v>
      </c>
    </row>
    <row r="124" spans="14:24" ht="15.75" x14ac:dyDescent="0.25">
      <c r="N124" s="98">
        <v>40268</v>
      </c>
      <c r="O124" s="99">
        <v>662</v>
      </c>
      <c r="P124" s="99">
        <v>74</v>
      </c>
      <c r="Q124" s="99">
        <v>588</v>
      </c>
      <c r="R124" s="100">
        <v>2267985443</v>
      </c>
      <c r="S124" s="100">
        <v>1282518764</v>
      </c>
      <c r="T124" s="100">
        <v>985466679</v>
      </c>
      <c r="U124" s="101">
        <v>186</v>
      </c>
      <c r="V124" s="101">
        <v>34</v>
      </c>
      <c r="W124" s="102">
        <v>0.2809667673716012</v>
      </c>
      <c r="X124" s="102">
        <v>5.1359516616314202E-2</v>
      </c>
    </row>
    <row r="125" spans="14:24" ht="15.75" x14ac:dyDescent="0.25">
      <c r="N125" s="98">
        <v>40298</v>
      </c>
      <c r="O125" s="99">
        <v>669</v>
      </c>
      <c r="P125" s="99">
        <v>80</v>
      </c>
      <c r="Q125" s="99">
        <v>589</v>
      </c>
      <c r="R125" s="100">
        <v>1812255806</v>
      </c>
      <c r="S125" s="100">
        <v>855466503</v>
      </c>
      <c r="T125" s="100">
        <v>956789303</v>
      </c>
      <c r="U125" s="101">
        <v>193</v>
      </c>
      <c r="V125" s="101">
        <v>33</v>
      </c>
      <c r="W125" s="102">
        <v>0.28849028400597909</v>
      </c>
      <c r="X125" s="102">
        <v>4.9327354260089683E-2</v>
      </c>
    </row>
    <row r="126" spans="14:24" ht="15.75" x14ac:dyDescent="0.25">
      <c r="N126" s="98">
        <v>40329</v>
      </c>
      <c r="O126" s="99">
        <v>576</v>
      </c>
      <c r="P126" s="99">
        <v>95</v>
      </c>
      <c r="Q126" s="99">
        <v>481</v>
      </c>
      <c r="R126" s="100">
        <v>2278771011</v>
      </c>
      <c r="S126" s="100">
        <v>1610130553</v>
      </c>
      <c r="T126" s="100">
        <v>668640458</v>
      </c>
      <c r="U126" s="101">
        <v>148</v>
      </c>
      <c r="V126" s="101">
        <v>31</v>
      </c>
      <c r="W126" s="102">
        <v>0.25694444444444442</v>
      </c>
      <c r="X126" s="102">
        <v>5.3819444444444448E-2</v>
      </c>
    </row>
    <row r="127" spans="14:24" ht="15.75" x14ac:dyDescent="0.25">
      <c r="N127" s="98">
        <v>40359</v>
      </c>
      <c r="O127" s="99">
        <v>781</v>
      </c>
      <c r="P127" s="99">
        <v>124</v>
      </c>
      <c r="Q127" s="99">
        <v>657</v>
      </c>
      <c r="R127" s="100">
        <v>3356961884</v>
      </c>
      <c r="S127" s="100">
        <v>2317563003</v>
      </c>
      <c r="T127" s="100">
        <v>1039398881</v>
      </c>
      <c r="U127" s="101">
        <v>204</v>
      </c>
      <c r="V127" s="101">
        <v>40</v>
      </c>
      <c r="W127" s="102">
        <v>0.26120358514724712</v>
      </c>
      <c r="X127" s="102">
        <v>5.1216389244558257E-2</v>
      </c>
    </row>
    <row r="128" spans="14:24" ht="15.75" x14ac:dyDescent="0.25">
      <c r="N128" s="98">
        <v>40390</v>
      </c>
      <c r="O128" s="99">
        <v>678</v>
      </c>
      <c r="P128" s="99">
        <v>102</v>
      </c>
      <c r="Q128" s="99">
        <v>576</v>
      </c>
      <c r="R128" s="100">
        <v>2433840928</v>
      </c>
      <c r="S128" s="100">
        <v>1440337137</v>
      </c>
      <c r="T128" s="100">
        <v>993503791</v>
      </c>
      <c r="U128" s="101">
        <v>172</v>
      </c>
      <c r="V128" s="101">
        <v>40</v>
      </c>
      <c r="W128" s="102">
        <v>0.25368731563421831</v>
      </c>
      <c r="X128" s="102">
        <v>5.8997050147492625E-2</v>
      </c>
    </row>
    <row r="129" spans="14:24" ht="15.75" x14ac:dyDescent="0.25">
      <c r="N129" s="98">
        <v>40421</v>
      </c>
      <c r="O129" s="99">
        <v>689</v>
      </c>
      <c r="P129" s="99">
        <v>98</v>
      </c>
      <c r="Q129" s="99">
        <v>591</v>
      </c>
      <c r="R129" s="100">
        <v>2784678437</v>
      </c>
      <c r="S129" s="100">
        <v>1837479651</v>
      </c>
      <c r="T129" s="100">
        <v>947198786</v>
      </c>
      <c r="U129" s="101">
        <v>195</v>
      </c>
      <c r="V129" s="101">
        <v>33</v>
      </c>
      <c r="W129" s="102">
        <v>0.28301886792452829</v>
      </c>
      <c r="X129" s="102">
        <v>4.7895500725689405E-2</v>
      </c>
    </row>
    <row r="130" spans="14:24" ht="15.75" x14ac:dyDescent="0.25">
      <c r="N130" s="98">
        <v>40451</v>
      </c>
      <c r="O130" s="99">
        <v>756</v>
      </c>
      <c r="P130" s="99">
        <v>139</v>
      </c>
      <c r="Q130" s="99">
        <v>617</v>
      </c>
      <c r="R130" s="100">
        <v>4172021464</v>
      </c>
      <c r="S130" s="100">
        <v>3230105535</v>
      </c>
      <c r="T130" s="100">
        <v>941915929</v>
      </c>
      <c r="U130" s="101">
        <v>207</v>
      </c>
      <c r="V130" s="101">
        <v>37</v>
      </c>
      <c r="W130" s="102">
        <v>0.27380952380952384</v>
      </c>
      <c r="X130" s="102">
        <v>4.8941798941798939E-2</v>
      </c>
    </row>
    <row r="131" spans="14:24" ht="15.75" x14ac:dyDescent="0.25">
      <c r="N131" s="98">
        <v>40482</v>
      </c>
      <c r="O131" s="99">
        <v>660</v>
      </c>
      <c r="P131" s="99">
        <v>102</v>
      </c>
      <c r="Q131" s="99">
        <v>558</v>
      </c>
      <c r="R131" s="100">
        <v>3322155592</v>
      </c>
      <c r="S131" s="100">
        <v>2372639275</v>
      </c>
      <c r="T131" s="100">
        <v>949516317</v>
      </c>
      <c r="U131" s="101">
        <v>187</v>
      </c>
      <c r="V131" s="101">
        <v>43</v>
      </c>
      <c r="W131" s="102">
        <v>0.28333333333333333</v>
      </c>
      <c r="X131" s="102">
        <v>6.5151515151515155E-2</v>
      </c>
    </row>
    <row r="132" spans="14:24" ht="15.75" x14ac:dyDescent="0.25">
      <c r="N132" s="98">
        <v>40512</v>
      </c>
      <c r="O132" s="99">
        <v>729</v>
      </c>
      <c r="P132" s="99">
        <v>132</v>
      </c>
      <c r="Q132" s="99">
        <v>597</v>
      </c>
      <c r="R132" s="100">
        <v>3750001037</v>
      </c>
      <c r="S132" s="100">
        <v>2409491402</v>
      </c>
      <c r="T132" s="100">
        <v>1340509635</v>
      </c>
      <c r="U132" s="101">
        <v>189</v>
      </c>
      <c r="V132" s="101">
        <v>51</v>
      </c>
      <c r="W132" s="102">
        <v>0.25925925925925924</v>
      </c>
      <c r="X132" s="102">
        <v>6.9958847736625515E-2</v>
      </c>
    </row>
    <row r="133" spans="14:24" ht="15.75" x14ac:dyDescent="0.25">
      <c r="N133" s="98">
        <v>40543</v>
      </c>
      <c r="O133" s="99">
        <v>1213</v>
      </c>
      <c r="P133" s="99">
        <v>224</v>
      </c>
      <c r="Q133" s="99">
        <v>989</v>
      </c>
      <c r="R133" s="100">
        <v>6136978783</v>
      </c>
      <c r="S133" s="100">
        <v>4247336151</v>
      </c>
      <c r="T133" s="100">
        <v>1889642632</v>
      </c>
      <c r="U133" s="101">
        <v>289</v>
      </c>
      <c r="V133" s="101">
        <v>65</v>
      </c>
      <c r="W133" s="102">
        <v>0.23825226710634789</v>
      </c>
      <c r="X133" s="102">
        <v>5.3586150041220117E-2</v>
      </c>
    </row>
    <row r="134" spans="14:24" ht="15.75" x14ac:dyDescent="0.25">
      <c r="N134" s="98">
        <v>40574</v>
      </c>
      <c r="O134" s="99">
        <v>637</v>
      </c>
      <c r="P134" s="99">
        <v>109</v>
      </c>
      <c r="Q134" s="99">
        <v>528</v>
      </c>
      <c r="R134" s="100">
        <v>2576197173</v>
      </c>
      <c r="S134" s="100">
        <v>1720393837</v>
      </c>
      <c r="T134" s="100">
        <v>855803336</v>
      </c>
      <c r="U134" s="101">
        <v>158</v>
      </c>
      <c r="V134" s="101">
        <v>38</v>
      </c>
      <c r="W134" s="102">
        <v>0.24803767660910517</v>
      </c>
      <c r="X134" s="102">
        <v>5.9654631083202514E-2</v>
      </c>
    </row>
    <row r="135" spans="14:24" ht="15.75" x14ac:dyDescent="0.25">
      <c r="N135" s="98">
        <v>40602</v>
      </c>
      <c r="O135" s="99">
        <v>619</v>
      </c>
      <c r="P135" s="99">
        <v>100</v>
      </c>
      <c r="Q135" s="99">
        <v>519</v>
      </c>
      <c r="R135" s="100">
        <v>3529774683</v>
      </c>
      <c r="S135" s="100">
        <v>2715874079</v>
      </c>
      <c r="T135" s="100">
        <v>813900604</v>
      </c>
      <c r="U135" s="101">
        <v>158</v>
      </c>
      <c r="V135" s="101">
        <v>37</v>
      </c>
      <c r="W135" s="102">
        <v>0.25525040387722131</v>
      </c>
      <c r="X135" s="102">
        <v>5.9773828756058162E-2</v>
      </c>
    </row>
    <row r="136" spans="14:24" ht="15.75" x14ac:dyDescent="0.25">
      <c r="N136" s="98">
        <v>40633</v>
      </c>
      <c r="O136" s="99">
        <v>936</v>
      </c>
      <c r="P136" s="99">
        <v>131</v>
      </c>
      <c r="Q136" s="99">
        <v>805</v>
      </c>
      <c r="R136" s="100">
        <v>3306926366</v>
      </c>
      <c r="S136" s="100">
        <v>2060146715</v>
      </c>
      <c r="T136" s="100">
        <v>1246779651</v>
      </c>
      <c r="U136" s="101">
        <v>275</v>
      </c>
      <c r="V136" s="101">
        <v>70</v>
      </c>
      <c r="W136" s="102">
        <v>0.29380341880341881</v>
      </c>
      <c r="X136" s="102">
        <v>7.4786324786324784E-2</v>
      </c>
    </row>
    <row r="137" spans="14:24" ht="15.75" x14ac:dyDescent="0.25">
      <c r="N137" s="98">
        <v>40663</v>
      </c>
      <c r="O137" s="99">
        <v>885</v>
      </c>
      <c r="P137" s="99">
        <v>139</v>
      </c>
      <c r="Q137" s="99">
        <v>746</v>
      </c>
      <c r="R137" s="100">
        <v>3569002471</v>
      </c>
      <c r="S137" s="100">
        <v>2369945585</v>
      </c>
      <c r="T137" s="100">
        <v>1199056886</v>
      </c>
      <c r="U137" s="101">
        <v>225</v>
      </c>
      <c r="V137" s="101">
        <v>62</v>
      </c>
      <c r="W137" s="102">
        <v>0.25423728813559321</v>
      </c>
      <c r="X137" s="102">
        <v>7.0056497175141244E-2</v>
      </c>
    </row>
    <row r="138" spans="14:24" ht="15.75" x14ac:dyDescent="0.25">
      <c r="N138" s="98">
        <v>40694</v>
      </c>
      <c r="O138" s="99">
        <v>953</v>
      </c>
      <c r="P138" s="99">
        <v>160</v>
      </c>
      <c r="Q138" s="99">
        <v>793</v>
      </c>
      <c r="R138" s="100">
        <v>5202927180</v>
      </c>
      <c r="S138" s="100">
        <v>3942528868</v>
      </c>
      <c r="T138" s="100">
        <v>1260398312</v>
      </c>
      <c r="U138" s="101">
        <v>232</v>
      </c>
      <c r="V138" s="101">
        <v>60</v>
      </c>
      <c r="W138" s="102">
        <v>0.24344176285414482</v>
      </c>
      <c r="X138" s="102">
        <v>6.2959076600209857E-2</v>
      </c>
    </row>
    <row r="139" spans="14:24" ht="15.75" x14ac:dyDescent="0.25">
      <c r="N139" s="98">
        <v>40724</v>
      </c>
      <c r="O139" s="99">
        <v>1075</v>
      </c>
      <c r="P139" s="99">
        <v>201</v>
      </c>
      <c r="Q139" s="99">
        <v>874</v>
      </c>
      <c r="R139" s="100">
        <v>5668888907</v>
      </c>
      <c r="S139" s="100">
        <v>4156957765</v>
      </c>
      <c r="T139" s="100">
        <v>1511931142</v>
      </c>
      <c r="U139" s="101">
        <v>230</v>
      </c>
      <c r="V139" s="101">
        <v>73</v>
      </c>
      <c r="W139" s="102">
        <v>0.21395348837209302</v>
      </c>
      <c r="X139" s="102">
        <v>6.790697674418604E-2</v>
      </c>
    </row>
    <row r="140" spans="14:24" ht="15.75" x14ac:dyDescent="0.25">
      <c r="N140" s="98">
        <v>40755</v>
      </c>
      <c r="O140" s="99">
        <v>873</v>
      </c>
      <c r="P140" s="99">
        <v>161</v>
      </c>
      <c r="Q140" s="99">
        <v>712</v>
      </c>
      <c r="R140" s="100">
        <v>4207202596</v>
      </c>
      <c r="S140" s="100">
        <v>2913857031</v>
      </c>
      <c r="T140" s="100">
        <v>1293345565</v>
      </c>
      <c r="U140" s="101">
        <v>196</v>
      </c>
      <c r="V140" s="101">
        <v>53</v>
      </c>
      <c r="W140" s="102">
        <v>0.22451317296678122</v>
      </c>
      <c r="X140" s="102">
        <v>6.0710194730813287E-2</v>
      </c>
    </row>
    <row r="141" spans="14:24" ht="15.75" x14ac:dyDescent="0.25">
      <c r="N141" s="98">
        <v>40786</v>
      </c>
      <c r="O141" s="99">
        <v>929</v>
      </c>
      <c r="P141" s="99">
        <v>157</v>
      </c>
      <c r="Q141" s="99">
        <v>772</v>
      </c>
      <c r="R141" s="100">
        <v>4842081307</v>
      </c>
      <c r="S141" s="100">
        <v>3522250549</v>
      </c>
      <c r="T141" s="100">
        <v>1319830758</v>
      </c>
      <c r="U141" s="101">
        <v>212</v>
      </c>
      <c r="V141" s="101">
        <v>54</v>
      </c>
      <c r="W141" s="102">
        <v>0.22820236813778255</v>
      </c>
      <c r="X141" s="102">
        <v>5.8127018299246498E-2</v>
      </c>
    </row>
    <row r="142" spans="14:24" ht="15.75" x14ac:dyDescent="0.25">
      <c r="N142" s="98">
        <v>40816</v>
      </c>
      <c r="O142" s="99">
        <v>915</v>
      </c>
      <c r="P142" s="99">
        <v>159</v>
      </c>
      <c r="Q142" s="99">
        <v>756</v>
      </c>
      <c r="R142" s="100">
        <v>4704088399</v>
      </c>
      <c r="S142" s="100">
        <v>3399220161</v>
      </c>
      <c r="T142" s="100">
        <v>1304868238</v>
      </c>
      <c r="U142" s="101">
        <v>200</v>
      </c>
      <c r="V142" s="101">
        <v>51</v>
      </c>
      <c r="W142" s="102">
        <v>0.21857923497267759</v>
      </c>
      <c r="X142" s="102">
        <v>5.5737704918032788E-2</v>
      </c>
    </row>
    <row r="143" spans="14:24" ht="15.75" x14ac:dyDescent="0.25">
      <c r="N143" s="98">
        <v>40847</v>
      </c>
      <c r="O143" s="99">
        <v>823</v>
      </c>
      <c r="P143" s="99">
        <v>158</v>
      </c>
      <c r="Q143" s="99">
        <v>665</v>
      </c>
      <c r="R143" s="100">
        <v>4841012673</v>
      </c>
      <c r="S143" s="100">
        <v>3618149319</v>
      </c>
      <c r="T143" s="100">
        <v>1222863354</v>
      </c>
      <c r="U143" s="101">
        <v>162</v>
      </c>
      <c r="V143" s="101">
        <v>52</v>
      </c>
      <c r="W143" s="102">
        <v>0.1968408262454435</v>
      </c>
      <c r="X143" s="102">
        <v>6.3183475091130009E-2</v>
      </c>
    </row>
    <row r="144" spans="14:24" ht="15.75" x14ac:dyDescent="0.25">
      <c r="N144" s="98">
        <v>40877</v>
      </c>
      <c r="O144" s="99">
        <v>836</v>
      </c>
      <c r="P144" s="99">
        <v>125</v>
      </c>
      <c r="Q144" s="99">
        <v>711</v>
      </c>
      <c r="R144" s="100">
        <v>3978392576</v>
      </c>
      <c r="S144" s="100">
        <v>2710084837</v>
      </c>
      <c r="T144" s="100">
        <v>1268307739</v>
      </c>
      <c r="U144" s="101">
        <v>199</v>
      </c>
      <c r="V144" s="101">
        <v>34</v>
      </c>
      <c r="W144" s="102">
        <v>0.23803827751196172</v>
      </c>
      <c r="X144" s="102">
        <v>4.0669856459330141E-2</v>
      </c>
    </row>
    <row r="145" spans="14:24" ht="15.75" x14ac:dyDescent="0.25">
      <c r="N145" s="98">
        <v>40908</v>
      </c>
      <c r="O145" s="99">
        <v>1324</v>
      </c>
      <c r="P145" s="99">
        <v>234</v>
      </c>
      <c r="Q145" s="99">
        <v>1090</v>
      </c>
      <c r="R145" s="100">
        <v>7369428704</v>
      </c>
      <c r="S145" s="100">
        <v>5110529393</v>
      </c>
      <c r="T145" s="100">
        <v>2258899311</v>
      </c>
      <c r="U145" s="101">
        <v>295</v>
      </c>
      <c r="V145" s="101">
        <v>65</v>
      </c>
      <c r="W145" s="102">
        <v>0.22280966767371602</v>
      </c>
      <c r="X145" s="102">
        <v>4.9093655589123868E-2</v>
      </c>
    </row>
    <row r="146" spans="14:24" ht="15.75" x14ac:dyDescent="0.25">
      <c r="N146" s="98">
        <v>40939</v>
      </c>
      <c r="O146" s="99">
        <v>724</v>
      </c>
      <c r="P146" s="99">
        <v>117</v>
      </c>
      <c r="Q146" s="99">
        <v>607</v>
      </c>
      <c r="R146" s="100">
        <v>3624392855</v>
      </c>
      <c r="S146" s="100">
        <v>2607978646</v>
      </c>
      <c r="T146" s="100">
        <v>1016414209</v>
      </c>
      <c r="U146" s="101">
        <v>146</v>
      </c>
      <c r="V146" s="101">
        <v>25</v>
      </c>
      <c r="W146" s="102">
        <v>0.20165745856353592</v>
      </c>
      <c r="X146" s="102">
        <v>3.4530386740331494E-2</v>
      </c>
    </row>
    <row r="147" spans="14:24" ht="15.75" x14ac:dyDescent="0.25">
      <c r="N147" s="98">
        <v>40968</v>
      </c>
      <c r="O147" s="99">
        <v>846</v>
      </c>
      <c r="P147" s="99">
        <v>142</v>
      </c>
      <c r="Q147" s="99">
        <v>704</v>
      </c>
      <c r="R147" s="100">
        <v>3831907101</v>
      </c>
      <c r="S147" s="100">
        <v>2640995078</v>
      </c>
      <c r="T147" s="100">
        <v>1190912023</v>
      </c>
      <c r="U147" s="101">
        <v>191</v>
      </c>
      <c r="V147" s="101">
        <v>45</v>
      </c>
      <c r="W147" s="102">
        <v>0.22576832151300236</v>
      </c>
      <c r="X147" s="102">
        <v>5.3191489361702128E-2</v>
      </c>
    </row>
    <row r="148" spans="14:24" ht="15.75" x14ac:dyDescent="0.25">
      <c r="N148" s="98">
        <v>40999</v>
      </c>
      <c r="O148" s="99">
        <v>1084</v>
      </c>
      <c r="P148" s="99">
        <v>176</v>
      </c>
      <c r="Q148" s="99">
        <v>908</v>
      </c>
      <c r="R148" s="100">
        <v>5266311361</v>
      </c>
      <c r="S148" s="100">
        <v>3682745260</v>
      </c>
      <c r="T148" s="100">
        <v>1583566101</v>
      </c>
      <c r="U148" s="101">
        <v>233</v>
      </c>
      <c r="V148" s="101">
        <v>47</v>
      </c>
      <c r="W148" s="102">
        <v>0.21494464944649447</v>
      </c>
      <c r="X148" s="102">
        <v>4.3357933579335796E-2</v>
      </c>
    </row>
    <row r="149" spans="14:24" ht="15.75" x14ac:dyDescent="0.25">
      <c r="N149" s="98">
        <v>41029</v>
      </c>
      <c r="O149" s="99">
        <v>935</v>
      </c>
      <c r="P149" s="99">
        <v>145</v>
      </c>
      <c r="Q149" s="99">
        <v>790</v>
      </c>
      <c r="R149" s="100">
        <v>3988109220</v>
      </c>
      <c r="S149" s="100">
        <v>2729717831</v>
      </c>
      <c r="T149" s="100">
        <v>1258391389</v>
      </c>
      <c r="U149" s="101">
        <v>210</v>
      </c>
      <c r="V149" s="101">
        <v>52</v>
      </c>
      <c r="W149" s="102">
        <v>0.22459893048128343</v>
      </c>
      <c r="X149" s="102">
        <v>5.5614973262032089E-2</v>
      </c>
    </row>
    <row r="150" spans="14:24" ht="15.75" x14ac:dyDescent="0.25">
      <c r="N150" s="98">
        <v>41060</v>
      </c>
      <c r="O150" s="99">
        <v>1121</v>
      </c>
      <c r="P150" s="99">
        <v>175</v>
      </c>
      <c r="Q150" s="99">
        <v>946</v>
      </c>
      <c r="R150" s="100">
        <v>5088476038</v>
      </c>
      <c r="S150" s="100">
        <v>3197958443</v>
      </c>
      <c r="T150" s="100">
        <v>1890517595</v>
      </c>
      <c r="U150" s="101">
        <v>225</v>
      </c>
      <c r="V150" s="101">
        <v>54</v>
      </c>
      <c r="W150" s="102">
        <v>0.20071364852809992</v>
      </c>
      <c r="X150" s="102">
        <v>4.8171275646743977E-2</v>
      </c>
    </row>
    <row r="151" spans="14:24" ht="15.75" x14ac:dyDescent="0.25">
      <c r="N151" s="98">
        <v>41090</v>
      </c>
      <c r="O151" s="99">
        <v>1186</v>
      </c>
      <c r="P151" s="99">
        <v>194</v>
      </c>
      <c r="Q151" s="99">
        <v>992</v>
      </c>
      <c r="R151" s="100">
        <v>5846123730</v>
      </c>
      <c r="S151" s="100">
        <v>4111616202</v>
      </c>
      <c r="T151" s="100">
        <v>1734507528</v>
      </c>
      <c r="U151" s="101">
        <v>232</v>
      </c>
      <c r="V151" s="101">
        <v>55</v>
      </c>
      <c r="W151" s="102">
        <v>0.19561551433389546</v>
      </c>
      <c r="X151" s="102">
        <v>4.6374367622259695E-2</v>
      </c>
    </row>
    <row r="152" spans="14:24" ht="15.75" x14ac:dyDescent="0.25">
      <c r="N152" s="98">
        <v>41121</v>
      </c>
      <c r="O152" s="99">
        <v>999</v>
      </c>
      <c r="P152" s="99">
        <v>170</v>
      </c>
      <c r="Q152" s="99">
        <v>829</v>
      </c>
      <c r="R152" s="100">
        <v>5474843412</v>
      </c>
      <c r="S152" s="100">
        <v>3870823716</v>
      </c>
      <c r="T152" s="100">
        <v>1604019696</v>
      </c>
      <c r="U152" s="101">
        <v>201</v>
      </c>
      <c r="V152" s="101">
        <v>57</v>
      </c>
      <c r="W152" s="102">
        <v>0.20120120120120119</v>
      </c>
      <c r="X152" s="102">
        <v>5.7057057057057055E-2</v>
      </c>
    </row>
    <row r="153" spans="14:24" ht="15.75" x14ac:dyDescent="0.25">
      <c r="N153" s="98">
        <v>41152</v>
      </c>
      <c r="O153" s="99">
        <v>1189</v>
      </c>
      <c r="P153" s="99">
        <v>185</v>
      </c>
      <c r="Q153" s="99">
        <v>1004</v>
      </c>
      <c r="R153" s="100">
        <v>5968042291</v>
      </c>
      <c r="S153" s="100">
        <v>4192528288</v>
      </c>
      <c r="T153" s="100">
        <v>1775514003</v>
      </c>
      <c r="U153" s="101">
        <v>209</v>
      </c>
      <c r="V153" s="101">
        <v>40</v>
      </c>
      <c r="W153" s="102">
        <v>0.17577796467619849</v>
      </c>
      <c r="X153" s="102">
        <v>3.3641715727502103E-2</v>
      </c>
    </row>
    <row r="154" spans="14:24" ht="15.75" x14ac:dyDescent="0.25">
      <c r="N154" s="98">
        <v>41182</v>
      </c>
      <c r="O154" s="99">
        <v>1028</v>
      </c>
      <c r="P154" s="99">
        <v>153</v>
      </c>
      <c r="Q154" s="99">
        <v>875</v>
      </c>
      <c r="R154" s="100">
        <v>4875020757</v>
      </c>
      <c r="S154" s="100">
        <v>3405211891</v>
      </c>
      <c r="T154" s="100">
        <v>1469808866</v>
      </c>
      <c r="U154" s="101">
        <v>210</v>
      </c>
      <c r="V154" s="101">
        <v>39</v>
      </c>
      <c r="W154" s="102">
        <v>0.20428015564202334</v>
      </c>
      <c r="X154" s="102">
        <v>3.7937743190661476E-2</v>
      </c>
    </row>
    <row r="155" spans="14:24" ht="15.75" x14ac:dyDescent="0.25">
      <c r="N155" s="98">
        <v>41213</v>
      </c>
      <c r="O155" s="99">
        <v>1128</v>
      </c>
      <c r="P155" s="99">
        <v>164</v>
      </c>
      <c r="Q155" s="99">
        <v>964</v>
      </c>
      <c r="R155" s="100">
        <v>5052512826</v>
      </c>
      <c r="S155" s="100">
        <v>3235528732</v>
      </c>
      <c r="T155" s="100">
        <v>1816984094</v>
      </c>
      <c r="U155" s="101">
        <v>172</v>
      </c>
      <c r="V155" s="101">
        <v>43</v>
      </c>
      <c r="W155" s="102">
        <v>0.1524822695035461</v>
      </c>
      <c r="X155" s="102">
        <v>3.8120567375886524E-2</v>
      </c>
    </row>
    <row r="156" spans="14:24" ht="15.75" x14ac:dyDescent="0.25">
      <c r="N156" s="98">
        <v>41243</v>
      </c>
      <c r="O156" s="99">
        <v>1188</v>
      </c>
      <c r="P156" s="99">
        <v>217</v>
      </c>
      <c r="Q156" s="99">
        <v>971</v>
      </c>
      <c r="R156" s="100">
        <v>6082585656</v>
      </c>
      <c r="S156" s="100">
        <v>4166326177</v>
      </c>
      <c r="T156" s="100">
        <v>1916259479</v>
      </c>
      <c r="U156" s="101">
        <v>177</v>
      </c>
      <c r="V156" s="101">
        <v>58</v>
      </c>
      <c r="W156" s="102">
        <v>0.14898989898989898</v>
      </c>
      <c r="X156" s="102">
        <v>4.8821548821548821E-2</v>
      </c>
    </row>
    <row r="157" spans="14:24" ht="15.75" x14ac:dyDescent="0.25">
      <c r="N157" s="98">
        <v>41274</v>
      </c>
      <c r="O157" s="99">
        <v>2028</v>
      </c>
      <c r="P157" s="99">
        <v>366</v>
      </c>
      <c r="Q157" s="99">
        <v>1662</v>
      </c>
      <c r="R157" s="100">
        <v>11314714174</v>
      </c>
      <c r="S157" s="100">
        <v>7714214792</v>
      </c>
      <c r="T157" s="100">
        <v>3600499382</v>
      </c>
      <c r="U157" s="101">
        <v>269</v>
      </c>
      <c r="V157" s="101">
        <v>68</v>
      </c>
      <c r="W157" s="102">
        <v>0.13264299802761342</v>
      </c>
      <c r="X157" s="102">
        <v>3.3530571992110451E-2</v>
      </c>
    </row>
    <row r="158" spans="14:24" ht="15.75" x14ac:dyDescent="0.25">
      <c r="N158" s="98">
        <v>41305</v>
      </c>
      <c r="O158" s="99">
        <v>863</v>
      </c>
      <c r="P158" s="99">
        <v>129</v>
      </c>
      <c r="Q158" s="99">
        <v>734</v>
      </c>
      <c r="R158" s="100">
        <v>3558100587</v>
      </c>
      <c r="S158" s="100">
        <v>2462760628</v>
      </c>
      <c r="T158" s="100">
        <v>1095339959</v>
      </c>
      <c r="U158" s="101">
        <v>141</v>
      </c>
      <c r="V158" s="101">
        <v>41</v>
      </c>
      <c r="W158" s="102">
        <v>0.1633835457705678</v>
      </c>
      <c r="X158" s="102">
        <v>4.7508690614136734E-2</v>
      </c>
    </row>
    <row r="159" spans="14:24" ht="15.75" x14ac:dyDescent="0.25">
      <c r="N159" s="98">
        <v>41333</v>
      </c>
      <c r="O159" s="99">
        <v>837</v>
      </c>
      <c r="P159" s="99">
        <v>119</v>
      </c>
      <c r="Q159" s="99">
        <v>718</v>
      </c>
      <c r="R159" s="100">
        <v>3187343881</v>
      </c>
      <c r="S159" s="100">
        <v>1955239470</v>
      </c>
      <c r="T159" s="100">
        <v>1232104411</v>
      </c>
      <c r="U159" s="101">
        <v>136</v>
      </c>
      <c r="V159" s="101">
        <v>30</v>
      </c>
      <c r="W159" s="102">
        <v>0.16248506571087215</v>
      </c>
      <c r="X159" s="102">
        <v>3.5842293906810034E-2</v>
      </c>
    </row>
    <row r="160" spans="14:24" ht="15.75" x14ac:dyDescent="0.25">
      <c r="N160" s="98">
        <v>41364</v>
      </c>
      <c r="O160" s="99">
        <v>1212</v>
      </c>
      <c r="P160" s="99">
        <v>176</v>
      </c>
      <c r="Q160" s="99">
        <v>1036</v>
      </c>
      <c r="R160" s="100">
        <v>5614378057</v>
      </c>
      <c r="S160" s="100">
        <v>3848399415</v>
      </c>
      <c r="T160" s="100">
        <v>1765978642</v>
      </c>
      <c r="U160" s="101">
        <v>207</v>
      </c>
      <c r="V160" s="101">
        <v>37</v>
      </c>
      <c r="W160" s="102">
        <v>0.1707920792079208</v>
      </c>
      <c r="X160" s="102">
        <v>3.052805280528053E-2</v>
      </c>
    </row>
    <row r="161" spans="14:24" ht="15.75" x14ac:dyDescent="0.25">
      <c r="N161" s="98">
        <v>41394</v>
      </c>
      <c r="O161" s="99">
        <v>1210</v>
      </c>
      <c r="P161" s="99">
        <v>187</v>
      </c>
      <c r="Q161" s="99">
        <v>1023</v>
      </c>
      <c r="R161" s="100">
        <v>6044628596</v>
      </c>
      <c r="S161" s="100">
        <v>4277325763</v>
      </c>
      <c r="T161" s="100">
        <v>1767302833</v>
      </c>
      <c r="U161" s="101">
        <v>170</v>
      </c>
      <c r="V161" s="101">
        <v>37</v>
      </c>
      <c r="W161" s="102">
        <v>0.14049586776859505</v>
      </c>
      <c r="X161" s="102">
        <v>3.0578512396694214E-2</v>
      </c>
    </row>
    <row r="162" spans="14:24" ht="15.75" x14ac:dyDescent="0.25">
      <c r="N162" s="98">
        <v>41425</v>
      </c>
      <c r="O162" s="99">
        <v>1415</v>
      </c>
      <c r="P162" s="99">
        <v>196</v>
      </c>
      <c r="Q162" s="99">
        <v>1219</v>
      </c>
      <c r="R162" s="100">
        <v>6523708079</v>
      </c>
      <c r="S162" s="100">
        <v>4344032375</v>
      </c>
      <c r="T162" s="100">
        <v>2179675704</v>
      </c>
      <c r="U162" s="101">
        <v>205</v>
      </c>
      <c r="V162" s="101">
        <v>50</v>
      </c>
      <c r="W162" s="102">
        <v>0.14487632508833923</v>
      </c>
      <c r="X162" s="102">
        <v>3.5335689045936397E-2</v>
      </c>
    </row>
    <row r="163" spans="14:24" ht="15.75" x14ac:dyDescent="0.25">
      <c r="N163" s="98">
        <v>41455</v>
      </c>
      <c r="O163" s="99">
        <v>1444</v>
      </c>
      <c r="P163" s="99">
        <v>254</v>
      </c>
      <c r="Q163" s="99">
        <v>1190</v>
      </c>
      <c r="R163" s="100">
        <v>9161229753</v>
      </c>
      <c r="S163" s="100">
        <v>6640623296</v>
      </c>
      <c r="T163" s="100">
        <v>2520606457</v>
      </c>
      <c r="U163" s="101">
        <v>207</v>
      </c>
      <c r="V163" s="101">
        <v>49</v>
      </c>
      <c r="W163" s="102">
        <v>0.14335180055401661</v>
      </c>
      <c r="X163" s="102">
        <v>3.3933518005540168E-2</v>
      </c>
    </row>
    <row r="164" spans="14:24" ht="15.75" x14ac:dyDescent="0.25">
      <c r="N164" s="98">
        <v>41486</v>
      </c>
      <c r="O164" s="99">
        <v>1354</v>
      </c>
      <c r="P164" s="99">
        <v>198</v>
      </c>
      <c r="Q164" s="99">
        <v>1156</v>
      </c>
      <c r="R164" s="100">
        <v>6036514856</v>
      </c>
      <c r="S164" s="100">
        <v>4008072208</v>
      </c>
      <c r="T164" s="100">
        <v>2028442648</v>
      </c>
      <c r="U164" s="101">
        <v>151</v>
      </c>
      <c r="V164" s="101">
        <v>48</v>
      </c>
      <c r="W164" s="102">
        <v>0.11152141802067947</v>
      </c>
      <c r="X164" s="102">
        <v>3.5450516986706058E-2</v>
      </c>
    </row>
    <row r="165" spans="14:24" ht="15.75" x14ac:dyDescent="0.25">
      <c r="N165" s="98">
        <v>41517</v>
      </c>
      <c r="O165" s="99">
        <v>1422</v>
      </c>
      <c r="P165" s="99">
        <v>241</v>
      </c>
      <c r="Q165" s="99">
        <v>1181</v>
      </c>
      <c r="R165" s="100">
        <v>7389187861</v>
      </c>
      <c r="S165" s="100">
        <v>4975846301</v>
      </c>
      <c r="T165" s="100">
        <v>2413341560</v>
      </c>
      <c r="U165" s="101">
        <v>200</v>
      </c>
      <c r="V165" s="101">
        <v>43</v>
      </c>
      <c r="W165" s="102">
        <v>0.14064697609001406</v>
      </c>
      <c r="X165" s="102">
        <v>3.0239099859353025E-2</v>
      </c>
    </row>
    <row r="166" spans="14:24" ht="15.75" x14ac:dyDescent="0.25">
      <c r="N166" s="98">
        <v>41547</v>
      </c>
      <c r="O166" s="99">
        <v>1302</v>
      </c>
      <c r="P166" s="99">
        <v>195</v>
      </c>
      <c r="Q166" s="99">
        <v>1107</v>
      </c>
      <c r="R166" s="100">
        <v>7050413845</v>
      </c>
      <c r="S166" s="100">
        <v>4861832465</v>
      </c>
      <c r="T166" s="100">
        <v>2188581380</v>
      </c>
      <c r="U166" s="101">
        <v>154</v>
      </c>
      <c r="V166" s="101">
        <v>32</v>
      </c>
      <c r="W166" s="102">
        <v>0.11827956989247312</v>
      </c>
      <c r="X166" s="102">
        <v>2.4577572964669739E-2</v>
      </c>
    </row>
    <row r="167" spans="14:24" ht="15.75" x14ac:dyDescent="0.25">
      <c r="N167" s="98">
        <v>41578</v>
      </c>
      <c r="O167" s="99">
        <v>1407</v>
      </c>
      <c r="P167" s="99">
        <v>219</v>
      </c>
      <c r="Q167" s="99">
        <v>1188</v>
      </c>
      <c r="R167" s="100">
        <v>8767893656</v>
      </c>
      <c r="S167" s="100">
        <v>6458190929</v>
      </c>
      <c r="T167" s="100">
        <v>2309702727</v>
      </c>
      <c r="U167" s="101">
        <v>156</v>
      </c>
      <c r="V167" s="101">
        <v>34</v>
      </c>
      <c r="W167" s="102">
        <v>0.11087420042643924</v>
      </c>
      <c r="X167" s="102">
        <v>2.4164889836531627E-2</v>
      </c>
    </row>
    <row r="168" spans="14:24" ht="15.75" x14ac:dyDescent="0.25">
      <c r="N168" s="98">
        <v>41608</v>
      </c>
      <c r="O168" s="99">
        <v>1140</v>
      </c>
      <c r="P168" s="99">
        <v>200</v>
      </c>
      <c r="Q168" s="99">
        <v>940</v>
      </c>
      <c r="R168" s="100">
        <v>6270573513</v>
      </c>
      <c r="S168" s="100">
        <v>4416753265</v>
      </c>
      <c r="T168" s="100">
        <v>1853820248</v>
      </c>
      <c r="U168" s="101">
        <v>164</v>
      </c>
      <c r="V168" s="101">
        <v>44</v>
      </c>
      <c r="W168" s="102">
        <v>0.14385964912280702</v>
      </c>
      <c r="X168" s="102">
        <v>3.8596491228070177E-2</v>
      </c>
    </row>
    <row r="169" spans="14:24" ht="15.75" x14ac:dyDescent="0.25">
      <c r="N169" s="98">
        <v>41639</v>
      </c>
      <c r="O169" s="99">
        <v>1858</v>
      </c>
      <c r="P169" s="99">
        <v>368</v>
      </c>
      <c r="Q169" s="99">
        <v>1490</v>
      </c>
      <c r="R169" s="100">
        <v>11390897891</v>
      </c>
      <c r="S169" s="100">
        <v>8246008571</v>
      </c>
      <c r="T169" s="100">
        <v>3144889320</v>
      </c>
      <c r="U169" s="101">
        <v>198</v>
      </c>
      <c r="V169" s="101">
        <v>74</v>
      </c>
      <c r="W169" s="102">
        <v>0.10656620021528525</v>
      </c>
      <c r="X169" s="102">
        <v>3.9827771797631861E-2</v>
      </c>
    </row>
    <row r="170" spans="14:24" ht="15.75" x14ac:dyDescent="0.25">
      <c r="N170" s="98">
        <v>41670</v>
      </c>
      <c r="O170" s="99">
        <v>1219</v>
      </c>
      <c r="P170" s="99">
        <v>185</v>
      </c>
      <c r="Q170" s="99">
        <v>1034</v>
      </c>
      <c r="R170" s="100">
        <v>5130224002</v>
      </c>
      <c r="S170" s="100">
        <v>2826899647</v>
      </c>
      <c r="T170" s="100">
        <v>2303324355</v>
      </c>
      <c r="U170" s="101">
        <v>119</v>
      </c>
      <c r="V170" s="101">
        <v>34</v>
      </c>
      <c r="W170" s="102">
        <v>9.7621000820344542E-2</v>
      </c>
      <c r="X170" s="102">
        <v>2.7891714520098441E-2</v>
      </c>
    </row>
    <row r="171" spans="14:24" ht="15.75" x14ac:dyDescent="0.25">
      <c r="N171" s="98">
        <v>41698</v>
      </c>
      <c r="O171" s="99">
        <v>1129</v>
      </c>
      <c r="P171" s="99">
        <v>162</v>
      </c>
      <c r="Q171" s="99">
        <v>967</v>
      </c>
      <c r="R171" s="100">
        <v>4975747029</v>
      </c>
      <c r="S171" s="100">
        <v>3192774356</v>
      </c>
      <c r="T171" s="100">
        <v>1782972673</v>
      </c>
      <c r="U171" s="101">
        <v>93</v>
      </c>
      <c r="V171" s="101">
        <v>26</v>
      </c>
      <c r="W171" s="102">
        <v>8.2373782108060234E-2</v>
      </c>
      <c r="X171" s="102">
        <v>2.3029229406554472E-2</v>
      </c>
    </row>
    <row r="172" spans="14:24" ht="15.75" x14ac:dyDescent="0.25">
      <c r="N172" s="98">
        <v>41729</v>
      </c>
      <c r="O172" s="99">
        <v>1279</v>
      </c>
      <c r="P172" s="99">
        <v>221</v>
      </c>
      <c r="Q172" s="99">
        <v>1058</v>
      </c>
      <c r="R172" s="100">
        <v>7125567221</v>
      </c>
      <c r="S172" s="100">
        <v>4981483638</v>
      </c>
      <c r="T172" s="100">
        <v>2144083583</v>
      </c>
      <c r="U172" s="101">
        <v>136</v>
      </c>
      <c r="V172" s="101">
        <v>31</v>
      </c>
      <c r="W172" s="102">
        <v>0.10633307271305707</v>
      </c>
      <c r="X172" s="102">
        <v>2.4237685691946835E-2</v>
      </c>
    </row>
    <row r="173" spans="14:24" ht="15.75" x14ac:dyDescent="0.25">
      <c r="N173" s="98">
        <v>41759</v>
      </c>
      <c r="O173" s="99">
        <v>1287</v>
      </c>
      <c r="P173" s="99">
        <v>199</v>
      </c>
      <c r="Q173" s="99">
        <v>1088</v>
      </c>
      <c r="R173" s="100">
        <v>6485591325</v>
      </c>
      <c r="S173" s="100">
        <v>4227784502</v>
      </c>
      <c r="T173" s="100">
        <v>2257806823</v>
      </c>
      <c r="U173" s="101">
        <v>153</v>
      </c>
      <c r="V173" s="101">
        <v>24</v>
      </c>
      <c r="W173" s="102">
        <v>0.11888111888111888</v>
      </c>
      <c r="X173" s="102">
        <v>1.8648018648018648E-2</v>
      </c>
    </row>
    <row r="174" spans="14:24" ht="15.75" x14ac:dyDescent="0.25">
      <c r="N174" s="98">
        <v>41790</v>
      </c>
      <c r="O174" s="99">
        <v>1432</v>
      </c>
      <c r="P174" s="99">
        <v>230</v>
      </c>
      <c r="Q174" s="99">
        <v>1202</v>
      </c>
      <c r="R174" s="100">
        <v>7964671021</v>
      </c>
      <c r="S174" s="100">
        <v>5589602394</v>
      </c>
      <c r="T174" s="100">
        <v>2375068627</v>
      </c>
      <c r="U174" s="101">
        <v>131</v>
      </c>
      <c r="V174" s="101">
        <v>48</v>
      </c>
      <c r="W174" s="102">
        <v>9.1480446927374295E-2</v>
      </c>
      <c r="X174" s="102">
        <v>3.3519553072625698E-2</v>
      </c>
    </row>
    <row r="175" spans="14:24" ht="15.75" x14ac:dyDescent="0.25">
      <c r="N175" s="98">
        <v>41820</v>
      </c>
      <c r="O175" s="99">
        <v>1625</v>
      </c>
      <c r="P175" s="99">
        <v>273</v>
      </c>
      <c r="Q175" s="99">
        <v>1352</v>
      </c>
      <c r="R175" s="100">
        <v>13194891513</v>
      </c>
      <c r="S175" s="100">
        <v>10270197268</v>
      </c>
      <c r="T175" s="100">
        <v>2924694245</v>
      </c>
      <c r="U175" s="101">
        <v>144</v>
      </c>
      <c r="V175" s="101">
        <v>35</v>
      </c>
      <c r="W175" s="102">
        <v>8.861538461538461E-2</v>
      </c>
      <c r="X175" s="102">
        <v>2.1538461538461538E-2</v>
      </c>
    </row>
    <row r="176" spans="14:24" ht="15.75" x14ac:dyDescent="0.25">
      <c r="N176" s="98">
        <v>41851</v>
      </c>
      <c r="O176" s="99">
        <v>1503</v>
      </c>
      <c r="P176" s="99">
        <v>280</v>
      </c>
      <c r="Q176" s="99">
        <v>1223</v>
      </c>
      <c r="R176" s="100">
        <v>10272765527</v>
      </c>
      <c r="S176" s="100">
        <v>7473388640</v>
      </c>
      <c r="T176" s="100">
        <v>2799376887</v>
      </c>
      <c r="U176" s="101">
        <v>120</v>
      </c>
      <c r="V176" s="101">
        <v>32</v>
      </c>
      <c r="W176" s="102">
        <v>7.9840319361277445E-2</v>
      </c>
      <c r="X176" s="102">
        <v>2.1290751829673986E-2</v>
      </c>
    </row>
    <row r="177" spans="14:24" ht="15.75" x14ac:dyDescent="0.25">
      <c r="N177" s="98">
        <v>41882</v>
      </c>
      <c r="O177" s="99">
        <v>1441</v>
      </c>
      <c r="P177" s="99">
        <v>234</v>
      </c>
      <c r="Q177" s="99">
        <v>1207</v>
      </c>
      <c r="R177" s="100">
        <v>8714397949</v>
      </c>
      <c r="S177" s="100">
        <v>6084764569</v>
      </c>
      <c r="T177" s="100">
        <v>2629633380</v>
      </c>
      <c r="U177" s="101">
        <v>106</v>
      </c>
      <c r="V177" s="101">
        <v>16</v>
      </c>
      <c r="W177" s="102">
        <v>7.356002775850104E-2</v>
      </c>
      <c r="X177" s="102">
        <v>1.1103400416377515E-2</v>
      </c>
    </row>
    <row r="178" spans="14:24" ht="15.75" x14ac:dyDescent="0.25">
      <c r="N178" s="98">
        <v>41912</v>
      </c>
      <c r="O178" s="99">
        <v>1436</v>
      </c>
      <c r="P178" s="99">
        <v>261</v>
      </c>
      <c r="Q178" s="99">
        <v>1175</v>
      </c>
      <c r="R178" s="100">
        <v>8806726442</v>
      </c>
      <c r="S178" s="100">
        <v>6112287652</v>
      </c>
      <c r="T178" s="100">
        <v>2694438790</v>
      </c>
      <c r="U178" s="101">
        <v>111</v>
      </c>
      <c r="V178" s="101">
        <v>23</v>
      </c>
      <c r="W178" s="102">
        <v>7.7298050139275765E-2</v>
      </c>
      <c r="X178" s="102">
        <v>1.6016713091922007E-2</v>
      </c>
    </row>
    <row r="179" spans="14:24" ht="15.75" x14ac:dyDescent="0.25">
      <c r="N179" s="98">
        <v>41943</v>
      </c>
      <c r="O179" s="99">
        <v>1575</v>
      </c>
      <c r="P179" s="99">
        <v>298</v>
      </c>
      <c r="Q179" s="99">
        <v>1277</v>
      </c>
      <c r="R179" s="100">
        <v>10898614196</v>
      </c>
      <c r="S179" s="100">
        <v>7980459896</v>
      </c>
      <c r="T179" s="100">
        <v>2918154300</v>
      </c>
      <c r="U179" s="101">
        <v>99</v>
      </c>
      <c r="V179" s="101">
        <v>29</v>
      </c>
      <c r="W179" s="102">
        <v>6.2857142857142861E-2</v>
      </c>
      <c r="X179" s="102">
        <v>1.8412698412698412E-2</v>
      </c>
    </row>
    <row r="180" spans="14:24" ht="15.75" x14ac:dyDescent="0.25">
      <c r="N180" s="98">
        <v>41973</v>
      </c>
      <c r="O180" s="99">
        <v>1300</v>
      </c>
      <c r="P180" s="99">
        <v>234</v>
      </c>
      <c r="Q180" s="99">
        <v>1066</v>
      </c>
      <c r="R180" s="100">
        <v>8530820998</v>
      </c>
      <c r="S180" s="100">
        <v>6183279999</v>
      </c>
      <c r="T180" s="100">
        <v>2347540999</v>
      </c>
      <c r="U180" s="101">
        <v>99</v>
      </c>
      <c r="V180" s="101">
        <v>15</v>
      </c>
      <c r="W180" s="102">
        <v>7.6153846153846155E-2</v>
      </c>
      <c r="X180" s="102">
        <v>1.1538461538461539E-2</v>
      </c>
    </row>
    <row r="181" spans="14:24" ht="15.75" x14ac:dyDescent="0.25">
      <c r="N181" s="98">
        <v>42004</v>
      </c>
      <c r="O181" s="99">
        <v>1960</v>
      </c>
      <c r="P181" s="99">
        <v>389</v>
      </c>
      <c r="Q181" s="99">
        <v>1571</v>
      </c>
      <c r="R181" s="100">
        <v>14016828442</v>
      </c>
      <c r="S181" s="100">
        <v>10422906495</v>
      </c>
      <c r="T181" s="100">
        <v>3593921947</v>
      </c>
      <c r="U181" s="101">
        <v>126</v>
      </c>
      <c r="V181" s="101">
        <v>40</v>
      </c>
      <c r="W181" s="102">
        <v>6.4285714285714279E-2</v>
      </c>
      <c r="X181" s="102">
        <v>2.0408163265306121E-2</v>
      </c>
    </row>
    <row r="182" spans="14:24" ht="15.75" x14ac:dyDescent="0.25">
      <c r="N182" s="98">
        <v>42035</v>
      </c>
      <c r="O182" s="99">
        <v>1273</v>
      </c>
      <c r="P182" s="99">
        <v>228</v>
      </c>
      <c r="Q182" s="99">
        <v>1045</v>
      </c>
      <c r="R182" s="100">
        <v>11578837335</v>
      </c>
      <c r="S182" s="100">
        <v>6959895943</v>
      </c>
      <c r="T182" s="100">
        <v>4618941392</v>
      </c>
      <c r="U182" s="101">
        <v>73</v>
      </c>
      <c r="V182" s="101">
        <v>20</v>
      </c>
      <c r="W182" s="102">
        <v>5.7344854673998427E-2</v>
      </c>
      <c r="X182" s="102">
        <v>1.5710919088766692E-2</v>
      </c>
    </row>
    <row r="183" spans="14:24" ht="15.75" x14ac:dyDescent="0.25">
      <c r="N183" s="98">
        <v>42063</v>
      </c>
      <c r="O183" s="99">
        <v>1247</v>
      </c>
      <c r="P183" s="99">
        <v>198</v>
      </c>
      <c r="Q183" s="99">
        <v>1049</v>
      </c>
      <c r="R183" s="100">
        <v>7791346409</v>
      </c>
      <c r="S183" s="100">
        <v>5212139011</v>
      </c>
      <c r="T183" s="100">
        <v>2579207398</v>
      </c>
      <c r="U183" s="101">
        <v>70</v>
      </c>
      <c r="V183" s="101">
        <v>13</v>
      </c>
      <c r="W183" s="102">
        <v>5.6134723336006415E-2</v>
      </c>
      <c r="X183" s="102">
        <v>1.0425020048115477E-2</v>
      </c>
    </row>
    <row r="184" spans="14:24" ht="15.75" x14ac:dyDescent="0.25">
      <c r="N184" s="98">
        <v>42094</v>
      </c>
      <c r="O184" s="99">
        <v>1496</v>
      </c>
      <c r="P184" s="99">
        <v>239</v>
      </c>
      <c r="Q184" s="99">
        <v>1257</v>
      </c>
      <c r="R184" s="100">
        <v>8974920060</v>
      </c>
      <c r="S184" s="100">
        <v>6085875966</v>
      </c>
      <c r="T184" s="100">
        <v>2889044094</v>
      </c>
      <c r="U184" s="101">
        <v>97</v>
      </c>
      <c r="V184" s="101">
        <v>23</v>
      </c>
      <c r="W184" s="102">
        <v>6.4839572192513364E-2</v>
      </c>
      <c r="X184" s="102">
        <v>1.537433155080214E-2</v>
      </c>
    </row>
    <row r="185" spans="14:24" ht="15.75" x14ac:dyDescent="0.25">
      <c r="N185" s="98">
        <v>42124</v>
      </c>
      <c r="O185" s="99">
        <v>1450</v>
      </c>
      <c r="P185" s="99">
        <v>225</v>
      </c>
      <c r="Q185" s="99">
        <v>1225</v>
      </c>
      <c r="R185" s="100">
        <v>7640497482</v>
      </c>
      <c r="S185" s="100">
        <v>4896260253</v>
      </c>
      <c r="T185" s="100">
        <v>2744237229</v>
      </c>
      <c r="U185" s="101">
        <v>89</v>
      </c>
      <c r="V185" s="101">
        <v>22</v>
      </c>
      <c r="W185" s="102">
        <v>6.137931034482759E-2</v>
      </c>
      <c r="X185" s="102">
        <v>1.5172413793103448E-2</v>
      </c>
    </row>
    <row r="186" spans="14:24" ht="15.75" x14ac:dyDescent="0.25">
      <c r="N186" s="98">
        <v>42155</v>
      </c>
      <c r="O186" s="99">
        <v>1437</v>
      </c>
      <c r="P186" s="99">
        <v>244</v>
      </c>
      <c r="Q186" s="99">
        <v>1193</v>
      </c>
      <c r="R186" s="100">
        <v>11892752157</v>
      </c>
      <c r="S186" s="100">
        <v>8755033008</v>
      </c>
      <c r="T186" s="100">
        <v>3137719149</v>
      </c>
      <c r="U186" s="101">
        <v>93</v>
      </c>
      <c r="V186" s="101">
        <v>20</v>
      </c>
      <c r="W186" s="102">
        <v>6.471816283924843E-2</v>
      </c>
      <c r="X186" s="102">
        <v>1.3917884481558803E-2</v>
      </c>
    </row>
    <row r="187" spans="14:24" ht="15.75" x14ac:dyDescent="0.25">
      <c r="N187" s="98">
        <v>42185</v>
      </c>
      <c r="O187" s="99">
        <v>1747</v>
      </c>
      <c r="P187" s="99">
        <v>295</v>
      </c>
      <c r="Q187" s="99">
        <v>1452</v>
      </c>
      <c r="R187" s="100">
        <v>12505768431</v>
      </c>
      <c r="S187" s="100">
        <v>8610805048</v>
      </c>
      <c r="T187" s="100">
        <v>3894963383</v>
      </c>
      <c r="U187" s="101">
        <v>103</v>
      </c>
      <c r="V187" s="101">
        <v>23</v>
      </c>
      <c r="W187" s="102">
        <v>5.8958214081282198E-2</v>
      </c>
      <c r="X187" s="102">
        <v>1.316542644533486E-2</v>
      </c>
    </row>
    <row r="188" spans="14:24" ht="15.75" x14ac:dyDescent="0.25">
      <c r="N188" s="98">
        <v>42216</v>
      </c>
      <c r="O188" s="99">
        <v>1695</v>
      </c>
      <c r="P188" s="99">
        <v>296</v>
      </c>
      <c r="Q188" s="99">
        <v>1399</v>
      </c>
      <c r="R188" s="100">
        <v>9945946500</v>
      </c>
      <c r="S188" s="100">
        <v>6374115121</v>
      </c>
      <c r="T188" s="100">
        <v>3571831379</v>
      </c>
      <c r="U188" s="101">
        <v>94</v>
      </c>
      <c r="V188" s="101">
        <v>24</v>
      </c>
      <c r="W188" s="102">
        <v>5.5457227138643067E-2</v>
      </c>
      <c r="X188" s="102">
        <v>1.415929203539823E-2</v>
      </c>
    </row>
    <row r="189" spans="14:24" ht="15.75" x14ac:dyDescent="0.25">
      <c r="N189" s="98">
        <v>42247</v>
      </c>
      <c r="O189" s="99">
        <v>1473</v>
      </c>
      <c r="P189" s="99">
        <v>260</v>
      </c>
      <c r="Q189" s="99">
        <v>1213</v>
      </c>
      <c r="R189" s="100">
        <v>10976446740</v>
      </c>
      <c r="S189" s="100">
        <v>8074410043</v>
      </c>
      <c r="T189" s="100">
        <v>2902036697</v>
      </c>
      <c r="U189" s="101">
        <v>78</v>
      </c>
      <c r="V189" s="101">
        <v>21</v>
      </c>
      <c r="W189" s="102">
        <v>5.2953156822810592E-2</v>
      </c>
      <c r="X189" s="102">
        <v>1.4256619144602852E-2</v>
      </c>
    </row>
    <row r="190" spans="14:24" ht="15.75" x14ac:dyDescent="0.25">
      <c r="N190" s="98">
        <v>42277</v>
      </c>
      <c r="O190" s="99">
        <v>1545</v>
      </c>
      <c r="P190" s="99">
        <v>283</v>
      </c>
      <c r="Q190" s="99">
        <v>1262</v>
      </c>
      <c r="R190" s="100">
        <v>10078379304</v>
      </c>
      <c r="S190" s="100">
        <v>6942414349</v>
      </c>
      <c r="T190" s="100">
        <v>3135964955</v>
      </c>
      <c r="U190" s="101">
        <v>77</v>
      </c>
      <c r="V190" s="101">
        <v>18</v>
      </c>
      <c r="W190" s="102">
        <v>4.983818770226537E-2</v>
      </c>
      <c r="X190" s="102">
        <v>1.1650485436893204E-2</v>
      </c>
    </row>
    <row r="191" spans="14:24" ht="15.75" x14ac:dyDescent="0.25">
      <c r="N191" s="98">
        <v>42308</v>
      </c>
      <c r="O191" s="99">
        <v>1649</v>
      </c>
      <c r="P191" s="99">
        <v>314</v>
      </c>
      <c r="Q191" s="99">
        <v>1335</v>
      </c>
      <c r="R191" s="100">
        <v>11517996749</v>
      </c>
      <c r="S191" s="100">
        <v>8386359313</v>
      </c>
      <c r="T191" s="100">
        <v>3131637436</v>
      </c>
      <c r="U191" s="101">
        <v>72</v>
      </c>
      <c r="V191" s="101">
        <v>20</v>
      </c>
      <c r="W191" s="102">
        <v>4.3662825955124315E-2</v>
      </c>
      <c r="X191" s="102">
        <v>1.2128562765312311E-2</v>
      </c>
    </row>
    <row r="192" spans="14:24" ht="15.75" x14ac:dyDescent="0.25">
      <c r="N192" s="98">
        <v>42338</v>
      </c>
      <c r="O192" s="99">
        <v>1480</v>
      </c>
      <c r="P192" s="99">
        <v>244</v>
      </c>
      <c r="Q192" s="99">
        <v>1236</v>
      </c>
      <c r="R192" s="100">
        <v>8758513969</v>
      </c>
      <c r="S192" s="100">
        <v>5934310553</v>
      </c>
      <c r="T192" s="100">
        <v>2824203416</v>
      </c>
      <c r="U192" s="101">
        <v>66</v>
      </c>
      <c r="V192" s="101">
        <v>23</v>
      </c>
      <c r="W192" s="102">
        <v>4.4594594594594597E-2</v>
      </c>
      <c r="X192" s="102">
        <v>1.5540540540540541E-2</v>
      </c>
    </row>
    <row r="193" spans="14:24" ht="15.75" x14ac:dyDescent="0.25">
      <c r="N193" s="98">
        <v>42369</v>
      </c>
      <c r="O193" s="99">
        <v>2122</v>
      </c>
      <c r="P193" s="99">
        <v>414</v>
      </c>
      <c r="Q193" s="99">
        <v>1708</v>
      </c>
      <c r="R193" s="100">
        <v>20334906075</v>
      </c>
      <c r="S193" s="100">
        <v>16149702475</v>
      </c>
      <c r="T193" s="100">
        <v>4185203600</v>
      </c>
      <c r="U193" s="101">
        <v>116</v>
      </c>
      <c r="V193" s="101">
        <v>32</v>
      </c>
      <c r="W193" s="102">
        <v>5.4665409990574933E-2</v>
      </c>
      <c r="X193" s="102">
        <v>1.5080113100848256E-2</v>
      </c>
    </row>
    <row r="194" spans="14:24" ht="15.75" x14ac:dyDescent="0.25">
      <c r="N194" s="98">
        <v>42400</v>
      </c>
      <c r="O194" s="99">
        <v>1365</v>
      </c>
      <c r="P194" s="99">
        <v>236</v>
      </c>
      <c r="Q194" s="99">
        <v>1129</v>
      </c>
      <c r="R194" s="100">
        <v>8758676648</v>
      </c>
      <c r="S194" s="100">
        <v>5987116184</v>
      </c>
      <c r="T194" s="100">
        <v>2771560464</v>
      </c>
      <c r="U194" s="101">
        <v>64</v>
      </c>
      <c r="V194" s="101">
        <v>14</v>
      </c>
      <c r="W194" s="102">
        <v>4.6886446886446886E-2</v>
      </c>
      <c r="X194" s="102">
        <v>1.0256410256410256E-2</v>
      </c>
    </row>
    <row r="195" spans="14:24" ht="15.75" x14ac:dyDescent="0.25">
      <c r="N195" s="98">
        <v>42429</v>
      </c>
      <c r="O195" s="99">
        <v>1338</v>
      </c>
      <c r="P195" s="99">
        <v>232</v>
      </c>
      <c r="Q195" s="99">
        <v>1106</v>
      </c>
      <c r="R195" s="100">
        <v>8386205000</v>
      </c>
      <c r="S195" s="100">
        <v>5808356574</v>
      </c>
      <c r="T195" s="100">
        <v>2577848426</v>
      </c>
      <c r="U195" s="101">
        <v>56</v>
      </c>
      <c r="V195" s="101">
        <v>12</v>
      </c>
      <c r="W195" s="102">
        <v>4.1853512705530643E-2</v>
      </c>
      <c r="X195" s="102">
        <v>8.9686098654708519E-3</v>
      </c>
    </row>
    <row r="196" spans="14:24" ht="15.75" x14ac:dyDescent="0.25">
      <c r="N196" s="98">
        <v>42460</v>
      </c>
      <c r="O196" s="99">
        <v>1788</v>
      </c>
      <c r="P196" s="99">
        <v>289</v>
      </c>
      <c r="Q196" s="99">
        <v>1499</v>
      </c>
      <c r="R196" s="100">
        <v>9876151065</v>
      </c>
      <c r="S196" s="100">
        <v>6369966533</v>
      </c>
      <c r="T196" s="100">
        <v>3506184532</v>
      </c>
      <c r="U196" s="101">
        <v>83</v>
      </c>
      <c r="V196" s="101">
        <v>22</v>
      </c>
      <c r="W196" s="102">
        <v>4.6420581655480984E-2</v>
      </c>
      <c r="X196" s="102">
        <v>1.2304250559284116E-2</v>
      </c>
    </row>
    <row r="197" spans="14:24" ht="15.75" x14ac:dyDescent="0.25">
      <c r="N197" s="98">
        <v>42490</v>
      </c>
      <c r="O197" s="99">
        <v>1578</v>
      </c>
      <c r="P197" s="99">
        <v>215</v>
      </c>
      <c r="Q197" s="99">
        <v>1363</v>
      </c>
      <c r="R197" s="100">
        <v>7318165952</v>
      </c>
      <c r="S197" s="100">
        <v>4268256130</v>
      </c>
      <c r="T197" s="100">
        <v>3049909822</v>
      </c>
      <c r="U197" s="101">
        <v>78</v>
      </c>
      <c r="V197" s="101">
        <v>11</v>
      </c>
      <c r="W197" s="102">
        <v>4.9429657794676805E-2</v>
      </c>
      <c r="X197" s="102">
        <v>6.9708491761723704E-3</v>
      </c>
    </row>
    <row r="198" spans="14:24" ht="15.75" x14ac:dyDescent="0.25">
      <c r="N198" s="98">
        <v>42521</v>
      </c>
      <c r="O198" s="99">
        <v>1663</v>
      </c>
      <c r="P198" s="99">
        <v>265</v>
      </c>
      <c r="Q198" s="99">
        <v>1398</v>
      </c>
      <c r="R198" s="100">
        <v>8871056024</v>
      </c>
      <c r="S198" s="100">
        <v>5837737263</v>
      </c>
      <c r="T198" s="100">
        <v>3033318761</v>
      </c>
      <c r="U198" s="101">
        <v>74</v>
      </c>
      <c r="V198" s="101">
        <v>23</v>
      </c>
      <c r="W198" s="102">
        <v>4.4497895369813592E-2</v>
      </c>
      <c r="X198" s="102">
        <v>1.3830426939266387E-2</v>
      </c>
    </row>
    <row r="199" spans="14:24" ht="15.75" x14ac:dyDescent="0.25">
      <c r="N199" s="98">
        <v>42551</v>
      </c>
      <c r="O199" s="99">
        <v>1897</v>
      </c>
      <c r="P199" s="99">
        <v>364</v>
      </c>
      <c r="Q199" s="99">
        <v>1533</v>
      </c>
      <c r="R199" s="100">
        <v>16466868843</v>
      </c>
      <c r="S199" s="100">
        <v>12691994082</v>
      </c>
      <c r="T199" s="100">
        <v>3774874761</v>
      </c>
      <c r="U199" s="101">
        <v>71</v>
      </c>
      <c r="V199" s="101">
        <v>25</v>
      </c>
      <c r="W199" s="102">
        <v>3.7427517132314181E-2</v>
      </c>
      <c r="X199" s="102">
        <v>1.3178703215603585E-2</v>
      </c>
    </row>
    <row r="200" spans="14:24" ht="15.75" x14ac:dyDescent="0.25">
      <c r="N200" s="98">
        <v>42582</v>
      </c>
      <c r="O200" s="99">
        <v>1534</v>
      </c>
      <c r="P200" s="99">
        <v>273</v>
      </c>
      <c r="Q200" s="99">
        <v>1261</v>
      </c>
      <c r="R200" s="100">
        <v>10790188697</v>
      </c>
      <c r="S200" s="100">
        <v>7905300440</v>
      </c>
      <c r="T200" s="100">
        <v>2884888257</v>
      </c>
      <c r="U200" s="101">
        <v>38</v>
      </c>
      <c r="V200" s="101">
        <v>20</v>
      </c>
      <c r="W200" s="102">
        <v>2.4771838331160364E-2</v>
      </c>
      <c r="X200" s="102">
        <v>1.303780964797914E-2</v>
      </c>
    </row>
    <row r="201" spans="14:24" ht="15.75" x14ac:dyDescent="0.25">
      <c r="N201" s="98">
        <v>42613</v>
      </c>
      <c r="O201" s="99">
        <v>1629</v>
      </c>
      <c r="P201" s="99">
        <v>294</v>
      </c>
      <c r="Q201" s="99">
        <v>1335</v>
      </c>
      <c r="R201" s="100">
        <v>11176416868</v>
      </c>
      <c r="S201" s="100">
        <v>8269632950</v>
      </c>
      <c r="T201" s="100">
        <v>2906783918</v>
      </c>
      <c r="U201" s="101">
        <v>59</v>
      </c>
      <c r="V201" s="101">
        <v>13</v>
      </c>
      <c r="W201" s="102">
        <v>3.6218538980969918E-2</v>
      </c>
      <c r="X201" s="102">
        <v>7.9803560466543896E-3</v>
      </c>
    </row>
    <row r="202" spans="14:24" ht="15.75" x14ac:dyDescent="0.25">
      <c r="N202" s="98">
        <v>42643</v>
      </c>
      <c r="O202" s="99">
        <v>1646</v>
      </c>
      <c r="P202" s="99">
        <v>320</v>
      </c>
      <c r="Q202" s="99">
        <v>1326</v>
      </c>
      <c r="R202" s="100">
        <v>12191474513</v>
      </c>
      <c r="S202" s="100">
        <v>8867421455</v>
      </c>
      <c r="T202" s="100">
        <v>3324053058</v>
      </c>
      <c r="U202" s="101">
        <v>46</v>
      </c>
      <c r="V202" s="101">
        <v>24</v>
      </c>
      <c r="W202" s="102">
        <v>2.7946537059538274E-2</v>
      </c>
      <c r="X202" s="102">
        <v>1.4580801944106925E-2</v>
      </c>
    </row>
    <row r="203" spans="14:24" ht="15.75" x14ac:dyDescent="0.25">
      <c r="N203" s="98">
        <v>42674</v>
      </c>
      <c r="O203" s="99">
        <v>1497</v>
      </c>
      <c r="P203" s="99">
        <v>278</v>
      </c>
      <c r="Q203" s="99">
        <v>1219</v>
      </c>
      <c r="R203" s="100">
        <v>11205722425</v>
      </c>
      <c r="S203" s="100">
        <v>8445890386</v>
      </c>
      <c r="T203" s="100">
        <v>2759832039</v>
      </c>
      <c r="U203" s="101">
        <v>34</v>
      </c>
      <c r="V203" s="101">
        <v>20</v>
      </c>
      <c r="W203" s="102">
        <v>2.2712090848363394E-2</v>
      </c>
      <c r="X203" s="102">
        <v>1.3360053440213761E-2</v>
      </c>
    </row>
    <row r="204" spans="14:24" ht="15.75" x14ac:dyDescent="0.25">
      <c r="N204" s="98">
        <v>42704</v>
      </c>
      <c r="O204" s="99">
        <v>1513</v>
      </c>
      <c r="P204" s="99">
        <v>318</v>
      </c>
      <c r="Q204" s="99">
        <v>1195</v>
      </c>
      <c r="R204" s="100">
        <v>12386752293</v>
      </c>
      <c r="S204" s="100">
        <v>9458536331</v>
      </c>
      <c r="T204" s="100">
        <v>2928215962</v>
      </c>
      <c r="U204" s="101">
        <v>47</v>
      </c>
      <c r="V204" s="101">
        <v>16</v>
      </c>
      <c r="W204" s="102">
        <v>3.1064111037673495E-2</v>
      </c>
      <c r="X204" s="102">
        <v>1.0575016523463317E-2</v>
      </c>
    </row>
    <row r="205" spans="14:24" ht="15.75" x14ac:dyDescent="0.25">
      <c r="N205" s="98">
        <v>42735</v>
      </c>
      <c r="O205" s="99">
        <v>1785</v>
      </c>
      <c r="P205" s="99">
        <v>373</v>
      </c>
      <c r="Q205" s="99">
        <v>1412</v>
      </c>
      <c r="R205" s="100">
        <v>14591277276</v>
      </c>
      <c r="S205" s="100">
        <v>11209151287</v>
      </c>
      <c r="T205" s="100">
        <v>3382125989</v>
      </c>
      <c r="U205" s="101">
        <v>60</v>
      </c>
      <c r="V205" s="101">
        <v>18</v>
      </c>
      <c r="W205" s="102">
        <v>3.3613445378151259E-2</v>
      </c>
      <c r="X205" s="102">
        <v>1.0084033613445379E-2</v>
      </c>
    </row>
    <row r="206" spans="14:24" ht="15.75" x14ac:dyDescent="0.25">
      <c r="N206" s="98">
        <v>42766</v>
      </c>
      <c r="O206" s="99">
        <v>1420</v>
      </c>
      <c r="P206" s="99">
        <v>282</v>
      </c>
      <c r="Q206" s="99">
        <v>1138</v>
      </c>
      <c r="R206" s="100">
        <v>11036555413</v>
      </c>
      <c r="S206" s="100">
        <v>7913371336</v>
      </c>
      <c r="T206" s="100">
        <v>3123184077</v>
      </c>
      <c r="U206" s="101">
        <v>28</v>
      </c>
      <c r="V206" s="101">
        <v>18</v>
      </c>
      <c r="W206" s="102">
        <v>1.9718309859154931E-2</v>
      </c>
      <c r="X206" s="102">
        <v>1.2676056338028169E-2</v>
      </c>
    </row>
    <row r="207" spans="14:24" ht="15.75" x14ac:dyDescent="0.25">
      <c r="N207" s="98">
        <v>42794</v>
      </c>
      <c r="O207" s="99">
        <v>1066</v>
      </c>
      <c r="P207" s="99">
        <v>210</v>
      </c>
      <c r="Q207" s="99">
        <v>856</v>
      </c>
      <c r="R207" s="100">
        <v>7973233728</v>
      </c>
      <c r="S207" s="100">
        <v>5841011618</v>
      </c>
      <c r="T207" s="100">
        <v>2132222110</v>
      </c>
      <c r="U207" s="101">
        <v>20</v>
      </c>
      <c r="V207" s="101">
        <v>9</v>
      </c>
      <c r="W207" s="102">
        <v>1.8761726078799251E-2</v>
      </c>
      <c r="X207" s="102">
        <v>8.4427767354596627E-3</v>
      </c>
    </row>
    <row r="208" spans="14:24" ht="15.75" x14ac:dyDescent="0.25">
      <c r="N208" s="98">
        <v>42825</v>
      </c>
      <c r="O208" s="99">
        <v>1389</v>
      </c>
      <c r="P208" s="99">
        <v>270</v>
      </c>
      <c r="Q208" s="99">
        <v>1119</v>
      </c>
      <c r="R208" s="100">
        <v>10321568304</v>
      </c>
      <c r="S208" s="100">
        <v>7497719234</v>
      </c>
      <c r="T208" s="100">
        <v>2823849070</v>
      </c>
      <c r="U208" s="101">
        <v>36</v>
      </c>
      <c r="V208" s="101">
        <v>14</v>
      </c>
      <c r="W208" s="102">
        <v>2.591792656587473E-2</v>
      </c>
      <c r="X208" s="102">
        <v>1.0079193664506839E-2</v>
      </c>
    </row>
    <row r="209" spans="14:24" ht="15.75" x14ac:dyDescent="0.25">
      <c r="N209" s="98">
        <v>42855</v>
      </c>
      <c r="O209" s="99">
        <v>957</v>
      </c>
      <c r="P209" s="99">
        <v>234</v>
      </c>
      <c r="Q209" s="99">
        <v>723</v>
      </c>
      <c r="R209" s="100">
        <v>9258327258</v>
      </c>
      <c r="S209" s="100">
        <v>7010279258</v>
      </c>
      <c r="T209" s="100">
        <v>2248048000</v>
      </c>
      <c r="U209" s="101">
        <v>16</v>
      </c>
      <c r="V209" s="101">
        <v>8</v>
      </c>
      <c r="W209" s="102">
        <v>1.671891327063741E-2</v>
      </c>
      <c r="X209" s="102">
        <v>8.3594566353187051E-3</v>
      </c>
    </row>
    <row r="210" spans="14:24" ht="15.75" x14ac:dyDescent="0.25">
      <c r="N210" s="98">
        <v>42886</v>
      </c>
      <c r="O210" s="99">
        <v>1136</v>
      </c>
      <c r="P210" s="99">
        <v>278</v>
      </c>
      <c r="Q210" s="99">
        <v>858</v>
      </c>
      <c r="R210" s="100">
        <v>9119186097</v>
      </c>
      <c r="S210" s="100">
        <v>6136994750</v>
      </c>
      <c r="T210" s="100">
        <v>2982191347</v>
      </c>
      <c r="U210" s="101">
        <v>16</v>
      </c>
      <c r="V210" s="101">
        <v>16</v>
      </c>
      <c r="W210" s="102">
        <v>1.4084507042253521E-2</v>
      </c>
      <c r="X210" s="102">
        <v>1.4084507042253521E-2</v>
      </c>
    </row>
    <row r="211" spans="14:24" ht="15.75" x14ac:dyDescent="0.25">
      <c r="N211" s="98">
        <v>42916</v>
      </c>
      <c r="O211" s="99">
        <v>1401</v>
      </c>
      <c r="P211" s="99">
        <v>361</v>
      </c>
      <c r="Q211" s="99">
        <v>1040</v>
      </c>
      <c r="R211" s="100">
        <v>13233809381</v>
      </c>
      <c r="S211" s="100">
        <v>9497829479</v>
      </c>
      <c r="T211" s="100">
        <v>3735979902</v>
      </c>
      <c r="U211" s="101">
        <v>14</v>
      </c>
      <c r="V211" s="101">
        <v>24</v>
      </c>
      <c r="W211" s="102">
        <v>9.9928622412562458E-3</v>
      </c>
      <c r="X211" s="102">
        <v>1.7130620985010708E-2</v>
      </c>
    </row>
    <row r="212" spans="14:24" ht="15.75" x14ac:dyDescent="0.25">
      <c r="N212" s="98">
        <v>42947</v>
      </c>
      <c r="O212" s="99">
        <v>1114</v>
      </c>
      <c r="P212" s="99">
        <v>269</v>
      </c>
      <c r="Q212" s="99">
        <v>845</v>
      </c>
      <c r="R212" s="100">
        <v>10158249083</v>
      </c>
      <c r="S212" s="100">
        <v>7202136743</v>
      </c>
      <c r="T212" s="100">
        <v>2956112340</v>
      </c>
      <c r="U212" s="101">
        <v>14</v>
      </c>
      <c r="V212" s="101">
        <v>12</v>
      </c>
      <c r="W212" s="102">
        <v>1.2567324955116697E-2</v>
      </c>
      <c r="X212" s="102">
        <v>1.0771992818671455E-2</v>
      </c>
    </row>
    <row r="213" spans="14:24" ht="15.75" x14ac:dyDescent="0.25">
      <c r="N213" s="98">
        <v>42978</v>
      </c>
      <c r="O213" s="99">
        <v>1262</v>
      </c>
      <c r="P213" s="99">
        <v>291</v>
      </c>
      <c r="Q213" s="99">
        <v>971</v>
      </c>
      <c r="R213" s="100">
        <v>11113755277</v>
      </c>
      <c r="S213" s="100">
        <v>7454761254</v>
      </c>
      <c r="T213" s="100">
        <v>3658994023</v>
      </c>
      <c r="U213" s="101">
        <v>15</v>
      </c>
      <c r="V213" s="101">
        <v>18</v>
      </c>
      <c r="W213" s="102">
        <v>1.1885895404120444E-2</v>
      </c>
      <c r="X213" s="102">
        <v>1.4263074484944533E-2</v>
      </c>
    </row>
    <row r="214" spans="14:24" ht="15.75" x14ac:dyDescent="0.25">
      <c r="N214" s="98">
        <v>43008</v>
      </c>
      <c r="O214" s="99">
        <v>1158</v>
      </c>
      <c r="P214" s="99">
        <v>289</v>
      </c>
      <c r="Q214" s="99">
        <v>869</v>
      </c>
      <c r="R214" s="100">
        <v>11229903566</v>
      </c>
      <c r="S214" s="100">
        <v>8351542007</v>
      </c>
      <c r="T214" s="100">
        <v>2878361559</v>
      </c>
      <c r="U214" s="101">
        <v>16</v>
      </c>
      <c r="V214" s="101">
        <v>13</v>
      </c>
      <c r="W214" s="102">
        <v>1.3816925734024179E-2</v>
      </c>
      <c r="X214" s="102">
        <v>1.1226252158894647E-2</v>
      </c>
    </row>
    <row r="215" spans="14:24" ht="15.75" x14ac:dyDescent="0.25">
      <c r="N215" s="98">
        <v>43039</v>
      </c>
      <c r="O215" s="99">
        <v>1285</v>
      </c>
      <c r="P215" s="99">
        <v>306</v>
      </c>
      <c r="Q215" s="99">
        <v>979</v>
      </c>
      <c r="R215" s="100">
        <v>12287949799</v>
      </c>
      <c r="S215" s="100">
        <v>9263743093</v>
      </c>
      <c r="T215" s="100">
        <v>3024206706</v>
      </c>
      <c r="U215" s="101">
        <v>21</v>
      </c>
      <c r="V215" s="101">
        <v>14</v>
      </c>
      <c r="W215" s="102">
        <v>1.6342412451361869E-2</v>
      </c>
      <c r="X215" s="102">
        <v>1.0894941634241245E-2</v>
      </c>
    </row>
    <row r="216" spans="14:24" ht="15.75" x14ac:dyDescent="0.25">
      <c r="N216" s="98">
        <v>43069</v>
      </c>
      <c r="O216" s="99">
        <v>1199</v>
      </c>
      <c r="P216" s="99">
        <v>274</v>
      </c>
      <c r="Q216" s="99">
        <v>925</v>
      </c>
      <c r="R216" s="100">
        <v>11648688129</v>
      </c>
      <c r="S216" s="100">
        <v>8313705421</v>
      </c>
      <c r="T216" s="100">
        <v>3334982708</v>
      </c>
      <c r="U216" s="101">
        <v>22</v>
      </c>
      <c r="V216" s="101">
        <v>22</v>
      </c>
      <c r="W216" s="102">
        <v>1.834862385321101E-2</v>
      </c>
      <c r="X216" s="102">
        <v>1.834862385321101E-2</v>
      </c>
    </row>
    <row r="217" spans="14:24" ht="15.75" x14ac:dyDescent="0.25">
      <c r="N217" s="98">
        <v>43100</v>
      </c>
      <c r="O217" s="99">
        <v>1337</v>
      </c>
      <c r="P217" s="99">
        <v>346</v>
      </c>
      <c r="Q217" s="99">
        <v>991</v>
      </c>
      <c r="R217" s="100">
        <v>14093714456</v>
      </c>
      <c r="S217" s="100">
        <v>10489229451</v>
      </c>
      <c r="T217" s="100">
        <v>3604485005</v>
      </c>
      <c r="U217" s="101">
        <v>24</v>
      </c>
      <c r="V217" s="101">
        <v>16</v>
      </c>
      <c r="W217" s="102">
        <v>1.7950635751682872E-2</v>
      </c>
      <c r="X217" s="102">
        <v>1.1967090501121914E-2</v>
      </c>
    </row>
    <row r="218" spans="14:24" ht="15.75" x14ac:dyDescent="0.25">
      <c r="N218" s="98">
        <v>43131</v>
      </c>
      <c r="O218" s="99">
        <v>1198</v>
      </c>
      <c r="P218" s="99">
        <v>269</v>
      </c>
      <c r="Q218" s="99">
        <v>929</v>
      </c>
      <c r="R218" s="100">
        <v>11361258575</v>
      </c>
      <c r="S218" s="100">
        <v>8138144545</v>
      </c>
      <c r="T218" s="100">
        <v>3223114030</v>
      </c>
      <c r="U218" s="101">
        <v>19</v>
      </c>
      <c r="V218" s="101">
        <v>13</v>
      </c>
      <c r="W218" s="102">
        <v>1.5859766277128547E-2</v>
      </c>
      <c r="X218" s="102">
        <v>1.0851419031719533E-2</v>
      </c>
    </row>
    <row r="219" spans="14:24" ht="15.75" x14ac:dyDescent="0.25">
      <c r="N219" s="98">
        <v>43159</v>
      </c>
      <c r="O219" s="99">
        <v>984</v>
      </c>
      <c r="P219" s="99">
        <v>235</v>
      </c>
      <c r="Q219" s="99">
        <v>749</v>
      </c>
      <c r="R219" s="100">
        <v>9220503172</v>
      </c>
      <c r="S219" s="100">
        <v>6526184597</v>
      </c>
      <c r="T219" s="100">
        <v>2694318575</v>
      </c>
      <c r="U219" s="101">
        <v>11</v>
      </c>
      <c r="V219" s="101">
        <v>10</v>
      </c>
      <c r="W219" s="102">
        <v>1.1178861788617886E-2</v>
      </c>
      <c r="X219" s="102">
        <v>1.016260162601626E-2</v>
      </c>
    </row>
    <row r="220" spans="14:24" ht="15.75" x14ac:dyDescent="0.25">
      <c r="N220" s="98">
        <v>43190</v>
      </c>
      <c r="O220" s="99">
        <v>1364</v>
      </c>
      <c r="P220" s="99">
        <v>274</v>
      </c>
      <c r="Q220" s="99">
        <v>1090</v>
      </c>
      <c r="R220" s="100">
        <v>13145198820</v>
      </c>
      <c r="S220" s="100">
        <v>9646701876</v>
      </c>
      <c r="T220" s="100">
        <v>3498496944</v>
      </c>
      <c r="U220" s="101">
        <v>22</v>
      </c>
      <c r="V220" s="101">
        <v>12</v>
      </c>
      <c r="W220" s="102">
        <v>1.6129032258064516E-2</v>
      </c>
      <c r="X220" s="102">
        <v>8.7976539589442824E-3</v>
      </c>
    </row>
    <row r="221" spans="14:24" ht="15.75" x14ac:dyDescent="0.25">
      <c r="N221" s="98">
        <v>43220</v>
      </c>
      <c r="O221" s="99">
        <v>1462</v>
      </c>
      <c r="P221" s="99">
        <v>240</v>
      </c>
      <c r="Q221" s="99">
        <v>1222</v>
      </c>
      <c r="R221" s="100">
        <v>9569244526</v>
      </c>
      <c r="S221" s="100">
        <v>6255653593</v>
      </c>
      <c r="T221" s="100">
        <v>3313590933</v>
      </c>
      <c r="U221" s="101">
        <v>24</v>
      </c>
      <c r="V221" s="101">
        <v>13</v>
      </c>
      <c r="W221" s="102">
        <v>1.6415868673050615E-2</v>
      </c>
      <c r="X221" s="102">
        <v>8.8919288645690833E-3</v>
      </c>
    </row>
    <row r="222" spans="14:24" ht="15.75" x14ac:dyDescent="0.25">
      <c r="N222" s="98">
        <v>43251</v>
      </c>
      <c r="O222" s="99">
        <v>1561</v>
      </c>
      <c r="P222" s="99">
        <v>277</v>
      </c>
      <c r="Q222" s="99">
        <v>1284</v>
      </c>
      <c r="R222" s="100">
        <v>11346425196</v>
      </c>
      <c r="S222" s="100">
        <v>7839149467</v>
      </c>
      <c r="T222" s="100">
        <v>3507275729</v>
      </c>
      <c r="U222" s="101">
        <v>19</v>
      </c>
      <c r="V222" s="101">
        <v>16</v>
      </c>
      <c r="W222" s="102">
        <v>1.2171684817424727E-2</v>
      </c>
      <c r="X222" s="102">
        <v>1.0249839846252402E-2</v>
      </c>
    </row>
    <row r="223" spans="14:24" ht="15.75" x14ac:dyDescent="0.25">
      <c r="N223" s="98">
        <v>43281</v>
      </c>
      <c r="O223" s="99">
        <v>1552</v>
      </c>
      <c r="P223" s="99">
        <v>308</v>
      </c>
      <c r="Q223" s="99">
        <v>1244</v>
      </c>
      <c r="R223" s="100">
        <v>13736535624</v>
      </c>
      <c r="S223" s="100">
        <v>9725152314</v>
      </c>
      <c r="T223" s="100">
        <v>4011383310</v>
      </c>
      <c r="U223" s="101">
        <v>25</v>
      </c>
      <c r="V223" s="101">
        <v>21</v>
      </c>
      <c r="W223" s="102">
        <v>1.6108247422680411E-2</v>
      </c>
      <c r="X223" s="102">
        <v>1.3530927835051547E-2</v>
      </c>
    </row>
    <row r="224" spans="14:24" ht="15.75" x14ac:dyDescent="0.25">
      <c r="N224" s="98">
        <v>43312</v>
      </c>
      <c r="O224" s="99">
        <v>1406</v>
      </c>
      <c r="P224" s="99">
        <v>301</v>
      </c>
      <c r="Q224" s="99">
        <v>1105</v>
      </c>
      <c r="R224" s="100">
        <v>11495529718</v>
      </c>
      <c r="S224" s="100">
        <v>8041465779</v>
      </c>
      <c r="T224" s="100">
        <v>3454063939</v>
      </c>
      <c r="U224" s="101">
        <v>19</v>
      </c>
      <c r="V224" s="101">
        <v>13</v>
      </c>
      <c r="W224" s="102">
        <v>1.3513513513513514E-2</v>
      </c>
      <c r="X224" s="102">
        <v>9.2460881934566148E-3</v>
      </c>
    </row>
    <row r="225" spans="14:24" ht="15.75" x14ac:dyDescent="0.25">
      <c r="N225" s="98">
        <v>43343</v>
      </c>
      <c r="O225" s="99">
        <v>1512</v>
      </c>
      <c r="P225" s="99">
        <v>335</v>
      </c>
      <c r="Q225" s="99">
        <v>1177</v>
      </c>
      <c r="R225" s="100">
        <v>13547047864</v>
      </c>
      <c r="S225" s="100">
        <v>9854721105</v>
      </c>
      <c r="T225" s="100">
        <v>3692326759</v>
      </c>
      <c r="U225" s="101">
        <v>17</v>
      </c>
      <c r="V225" s="101">
        <v>17</v>
      </c>
      <c r="W225" s="102">
        <v>1.1243386243386243E-2</v>
      </c>
      <c r="X225" s="102">
        <v>1.1243386243386243E-2</v>
      </c>
    </row>
    <row r="226" spans="14:24" ht="15.75" x14ac:dyDescent="0.25">
      <c r="N226" s="98">
        <v>43373</v>
      </c>
      <c r="O226" s="99">
        <v>1226</v>
      </c>
      <c r="P226" s="99">
        <v>246</v>
      </c>
      <c r="Q226" s="99">
        <v>980</v>
      </c>
      <c r="R226" s="100">
        <v>11424814102</v>
      </c>
      <c r="S226" s="100">
        <v>8523928374</v>
      </c>
      <c r="T226" s="100">
        <v>2900885728</v>
      </c>
      <c r="U226" s="101">
        <v>16</v>
      </c>
      <c r="V226" s="101">
        <v>10</v>
      </c>
      <c r="W226" s="102">
        <v>1.3050570962479609E-2</v>
      </c>
      <c r="X226" s="102">
        <v>8.1566068515497546E-3</v>
      </c>
    </row>
    <row r="227" spans="14:24" ht="15.75" x14ac:dyDescent="0.25">
      <c r="N227" s="98">
        <v>43404</v>
      </c>
      <c r="O227" s="99">
        <v>1478</v>
      </c>
      <c r="P227" s="99">
        <v>319</v>
      </c>
      <c r="Q227" s="99">
        <v>1159</v>
      </c>
      <c r="R227" s="100">
        <v>13812294408</v>
      </c>
      <c r="S227" s="100">
        <v>10216566759</v>
      </c>
      <c r="T227" s="100">
        <v>3595727649</v>
      </c>
      <c r="U227" s="101">
        <v>14</v>
      </c>
      <c r="V227" s="101">
        <v>13</v>
      </c>
      <c r="W227" s="102">
        <v>9.4722598105548041E-3</v>
      </c>
      <c r="X227" s="102">
        <v>8.7956698240866035E-3</v>
      </c>
    </row>
    <row r="228" spans="14:24" ht="15.75" x14ac:dyDescent="0.25">
      <c r="N228" s="98">
        <v>43434</v>
      </c>
      <c r="O228" s="99">
        <v>1345</v>
      </c>
      <c r="P228" s="99">
        <v>318</v>
      </c>
      <c r="Q228" s="99">
        <v>1027</v>
      </c>
      <c r="R228" s="100">
        <v>13711811732</v>
      </c>
      <c r="S228" s="100">
        <v>9764982816</v>
      </c>
      <c r="T228" s="100">
        <v>3946828916</v>
      </c>
      <c r="U228" s="101">
        <v>15</v>
      </c>
      <c r="V228" s="101">
        <v>17</v>
      </c>
      <c r="W228" s="102">
        <v>1.1152416356877323E-2</v>
      </c>
      <c r="X228" s="102">
        <v>1.2639405204460967E-2</v>
      </c>
    </row>
    <row r="229" spans="14:24" ht="15.75" x14ac:dyDescent="0.25">
      <c r="N229" s="98">
        <v>43465</v>
      </c>
      <c r="O229" s="99">
        <v>1640</v>
      </c>
      <c r="P229" s="99">
        <v>393</v>
      </c>
      <c r="Q229" s="99">
        <v>1247</v>
      </c>
      <c r="R229" s="100">
        <v>17044574160</v>
      </c>
      <c r="S229" s="100">
        <v>13211246877</v>
      </c>
      <c r="T229" s="100">
        <v>3833327283</v>
      </c>
      <c r="U229" s="101">
        <v>18</v>
      </c>
      <c r="V229" s="101">
        <v>13</v>
      </c>
      <c r="W229" s="102">
        <v>1.097560975609756E-2</v>
      </c>
      <c r="X229" s="102">
        <v>7.926829268292683E-3</v>
      </c>
    </row>
    <row r="230" spans="14:24" ht="15.75" x14ac:dyDescent="0.25">
      <c r="N230" s="98">
        <v>43496</v>
      </c>
      <c r="O230" s="99">
        <v>1251</v>
      </c>
      <c r="P230" s="99">
        <v>242</v>
      </c>
      <c r="Q230" s="99">
        <v>1009</v>
      </c>
      <c r="R230" s="100">
        <v>9421707470</v>
      </c>
      <c r="S230" s="100">
        <v>6280253875</v>
      </c>
      <c r="T230" s="100">
        <v>3141453595</v>
      </c>
      <c r="U230" s="101">
        <v>18</v>
      </c>
      <c r="V230" s="101">
        <v>12</v>
      </c>
      <c r="W230" s="102">
        <v>1.4388489208633094E-2</v>
      </c>
      <c r="X230" s="102">
        <v>9.5923261390887284E-3</v>
      </c>
    </row>
    <row r="231" spans="14:24" ht="15.75" x14ac:dyDescent="0.25">
      <c r="N231" s="98">
        <v>43524</v>
      </c>
      <c r="O231" s="99">
        <v>1084</v>
      </c>
      <c r="P231" s="99">
        <v>230</v>
      </c>
      <c r="Q231" s="99">
        <v>854</v>
      </c>
      <c r="R231" s="99">
        <v>9411682845</v>
      </c>
      <c r="S231" s="100">
        <v>6711248851</v>
      </c>
      <c r="T231" s="100">
        <v>2700433994</v>
      </c>
      <c r="U231" s="101">
        <v>14</v>
      </c>
      <c r="V231" s="101">
        <v>10</v>
      </c>
      <c r="W231" s="102">
        <v>1.2915129151291513E-2</v>
      </c>
      <c r="X231" s="102">
        <v>9.2250922509225092E-3</v>
      </c>
    </row>
    <row r="232" spans="14:24" ht="15.75" x14ac:dyDescent="0.25">
      <c r="N232" s="98">
        <v>43555</v>
      </c>
      <c r="O232" s="99">
        <v>1302</v>
      </c>
      <c r="P232" s="99">
        <v>258</v>
      </c>
      <c r="Q232" s="99">
        <v>1044</v>
      </c>
      <c r="R232" s="99">
        <v>10318206313</v>
      </c>
      <c r="S232" s="100">
        <v>6826540650</v>
      </c>
      <c r="T232" s="100">
        <v>3491665663</v>
      </c>
      <c r="U232" s="101">
        <v>19</v>
      </c>
      <c r="V232" s="101">
        <v>9</v>
      </c>
      <c r="W232" s="102">
        <v>1.4592933947772658E-2</v>
      </c>
      <c r="X232" s="102">
        <v>6.9124423963133645E-3</v>
      </c>
    </row>
    <row r="233" spans="14:24" ht="15.75" x14ac:dyDescent="0.25">
      <c r="N233" s="98">
        <v>43585</v>
      </c>
      <c r="O233" s="99">
        <v>1310</v>
      </c>
      <c r="P233" s="99">
        <v>243</v>
      </c>
      <c r="Q233" s="99">
        <v>1067</v>
      </c>
      <c r="R233" s="99">
        <v>8597842989</v>
      </c>
      <c r="S233" s="100">
        <v>5445059633</v>
      </c>
      <c r="T233" s="100">
        <v>3152783356</v>
      </c>
      <c r="U233" s="101">
        <v>18</v>
      </c>
      <c r="V233" s="101">
        <v>10</v>
      </c>
      <c r="W233" s="102">
        <v>1.3740458015267175E-2</v>
      </c>
      <c r="X233" s="102">
        <v>7.6335877862595417E-3</v>
      </c>
    </row>
    <row r="234" spans="14:24" ht="15.75" x14ac:dyDescent="0.25">
      <c r="N234" s="98">
        <v>43616</v>
      </c>
      <c r="O234" s="99">
        <v>1521</v>
      </c>
      <c r="P234" s="99">
        <v>315</v>
      </c>
      <c r="Q234" s="99">
        <v>1206</v>
      </c>
      <c r="R234" s="99">
        <v>13786812490</v>
      </c>
      <c r="S234" s="100">
        <v>9646849595</v>
      </c>
      <c r="T234" s="100">
        <v>4139962895</v>
      </c>
      <c r="U234" s="101">
        <v>22</v>
      </c>
      <c r="V234" s="101">
        <v>16</v>
      </c>
      <c r="W234" s="102">
        <v>1.4464168310322156E-2</v>
      </c>
      <c r="X234" s="102">
        <v>1.0519395134779751E-2</v>
      </c>
    </row>
    <row r="235" spans="14:24" ht="15.75" x14ac:dyDescent="0.25">
      <c r="N235" s="98">
        <v>43646</v>
      </c>
      <c r="O235" s="99">
        <v>1455</v>
      </c>
      <c r="P235" s="99">
        <v>334</v>
      </c>
      <c r="Q235" s="99">
        <v>1121</v>
      </c>
      <c r="R235" s="99">
        <v>15693366321</v>
      </c>
      <c r="S235" s="100">
        <v>11846667455</v>
      </c>
      <c r="T235" s="100">
        <v>3846698866</v>
      </c>
      <c r="U235" s="101">
        <v>17</v>
      </c>
      <c r="V235" s="101">
        <v>7</v>
      </c>
      <c r="W235" s="102">
        <v>1.1683848797250859E-2</v>
      </c>
      <c r="X235" s="102">
        <v>4.8109965635738834E-3</v>
      </c>
    </row>
    <row r="236" spans="14:24" ht="15.75" x14ac:dyDescent="0.25">
      <c r="N236" s="98">
        <v>43677</v>
      </c>
      <c r="O236" s="99">
        <v>1453</v>
      </c>
      <c r="P236" s="99">
        <v>315</v>
      </c>
      <c r="Q236" s="99">
        <v>1138</v>
      </c>
      <c r="R236" s="99">
        <v>14004506545</v>
      </c>
      <c r="S236" s="100">
        <v>10378592995</v>
      </c>
      <c r="T236" s="100">
        <v>3625913550</v>
      </c>
      <c r="U236" s="101">
        <v>23</v>
      </c>
      <c r="V236" s="101">
        <v>10</v>
      </c>
      <c r="W236" s="102">
        <v>1.5829318651066758E-2</v>
      </c>
      <c r="X236" s="102">
        <v>6.8823124569855473E-3</v>
      </c>
    </row>
    <row r="237" spans="14:24" ht="15.75" x14ac:dyDescent="0.25">
      <c r="N237" s="98">
        <v>43708</v>
      </c>
      <c r="O237" s="99">
        <v>1536</v>
      </c>
      <c r="P237" s="99">
        <v>336</v>
      </c>
      <c r="Q237" s="99">
        <v>1200</v>
      </c>
      <c r="R237" s="99">
        <v>13584051222</v>
      </c>
      <c r="S237" s="100">
        <v>9867784181</v>
      </c>
      <c r="T237" s="100">
        <v>3716267041</v>
      </c>
      <c r="U237" s="101">
        <v>15</v>
      </c>
      <c r="V237" s="101">
        <v>9</v>
      </c>
      <c r="W237" s="102">
        <v>9.765625E-3</v>
      </c>
      <c r="X237" s="102">
        <v>5.859375E-3</v>
      </c>
    </row>
    <row r="238" spans="14:24" ht="15.75" x14ac:dyDescent="0.25">
      <c r="N238" s="98">
        <v>43738</v>
      </c>
      <c r="O238" s="99">
        <v>1603</v>
      </c>
      <c r="P238" s="99">
        <v>346</v>
      </c>
      <c r="Q238" s="99">
        <v>1257</v>
      </c>
      <c r="R238" s="99">
        <v>15442810145</v>
      </c>
      <c r="S238" s="100">
        <v>11242095364</v>
      </c>
      <c r="T238" s="100">
        <v>4200714781</v>
      </c>
      <c r="U238" s="101">
        <v>19</v>
      </c>
      <c r="V238" s="101">
        <v>11</v>
      </c>
      <c r="W238" s="102">
        <v>1.1852776044915784E-2</v>
      </c>
      <c r="X238" s="102">
        <v>6.8621334996880846E-3</v>
      </c>
    </row>
    <row r="239" spans="14:24" ht="15.75" x14ac:dyDescent="0.25">
      <c r="N239" s="98">
        <v>43769</v>
      </c>
      <c r="O239" s="99">
        <v>1665</v>
      </c>
      <c r="P239" s="99">
        <v>317</v>
      </c>
      <c r="Q239" s="99">
        <v>1348</v>
      </c>
      <c r="R239" s="99">
        <v>13701551551</v>
      </c>
      <c r="S239" s="100">
        <v>9431999313</v>
      </c>
      <c r="T239" s="100">
        <v>4269552238</v>
      </c>
      <c r="U239" s="101">
        <v>15</v>
      </c>
      <c r="V239" s="101">
        <v>7</v>
      </c>
      <c r="W239" s="102">
        <v>9.0090090090090089E-3</v>
      </c>
      <c r="X239" s="102">
        <v>4.2042042042042043E-3</v>
      </c>
    </row>
    <row r="240" spans="14:24" ht="15.75" x14ac:dyDescent="0.25">
      <c r="N240" s="98">
        <v>43799</v>
      </c>
      <c r="O240" s="99">
        <v>1404</v>
      </c>
      <c r="P240" s="99">
        <v>280</v>
      </c>
      <c r="Q240" s="99">
        <v>1124</v>
      </c>
      <c r="R240" s="99">
        <v>12845890443</v>
      </c>
      <c r="S240" s="100">
        <v>9074984017</v>
      </c>
      <c r="T240" s="100">
        <v>3770906426</v>
      </c>
      <c r="U240" s="101">
        <v>20</v>
      </c>
      <c r="V240" s="101">
        <v>6</v>
      </c>
      <c r="W240" s="102">
        <v>1.4245014245014245E-2</v>
      </c>
      <c r="X240" s="102">
        <v>4.2735042735042739E-3</v>
      </c>
    </row>
    <row r="241" spans="14:24" ht="15.75" x14ac:dyDescent="0.25">
      <c r="N241" s="98">
        <v>43830</v>
      </c>
      <c r="O241" s="99">
        <v>1938</v>
      </c>
      <c r="P241" s="99">
        <v>420</v>
      </c>
      <c r="Q241" s="99">
        <v>1518</v>
      </c>
      <c r="R241" s="99">
        <v>20124718027</v>
      </c>
      <c r="S241" s="100">
        <v>15189837916</v>
      </c>
      <c r="T241" s="100">
        <v>4934880111</v>
      </c>
      <c r="U241" s="101">
        <v>27</v>
      </c>
      <c r="V241" s="101">
        <v>11</v>
      </c>
      <c r="W241" s="102">
        <v>1.393188854489164E-2</v>
      </c>
      <c r="X241" s="102">
        <v>5.6759545923632613E-3</v>
      </c>
    </row>
    <row r="242" spans="14:24" ht="15.75" x14ac:dyDescent="0.25">
      <c r="N242" s="98">
        <v>43861</v>
      </c>
      <c r="O242" s="99">
        <v>1529</v>
      </c>
      <c r="P242" s="99">
        <v>269</v>
      </c>
      <c r="Q242" s="99">
        <v>1260</v>
      </c>
      <c r="R242" s="99">
        <v>11704112357</v>
      </c>
      <c r="S242" s="100">
        <v>7727399866</v>
      </c>
      <c r="T242" s="100">
        <v>3976712491</v>
      </c>
      <c r="U242" s="101">
        <v>18</v>
      </c>
      <c r="V242" s="101">
        <v>5</v>
      </c>
      <c r="W242" s="102">
        <v>1.1772400261608895E-2</v>
      </c>
      <c r="X242" s="102">
        <v>3.2701111837802484E-3</v>
      </c>
    </row>
    <row r="243" spans="14:24" ht="15.75" x14ac:dyDescent="0.25">
      <c r="N243" s="98">
        <v>43890</v>
      </c>
      <c r="O243" s="99">
        <v>1277</v>
      </c>
      <c r="P243" s="99">
        <v>239</v>
      </c>
      <c r="Q243" s="99">
        <v>1038</v>
      </c>
      <c r="R243" s="99">
        <v>10493660470</v>
      </c>
      <c r="S243" s="100">
        <v>7290797569</v>
      </c>
      <c r="T243" s="100">
        <v>3202862901</v>
      </c>
      <c r="U243" s="101">
        <v>14</v>
      </c>
      <c r="V243" s="101">
        <v>8</v>
      </c>
      <c r="W243" s="102">
        <v>1.0963194988253719E-2</v>
      </c>
      <c r="X243" s="102">
        <v>6.2646828504306969E-3</v>
      </c>
    </row>
    <row r="244" spans="14:24" ht="15.75" x14ac:dyDescent="0.25">
      <c r="N244" s="98">
        <v>43921</v>
      </c>
      <c r="O244" s="99">
        <v>1184</v>
      </c>
      <c r="P244" s="99">
        <v>212</v>
      </c>
      <c r="Q244" s="99">
        <v>972</v>
      </c>
      <c r="R244" s="99">
        <v>9527018798</v>
      </c>
      <c r="S244" s="100">
        <v>6608347226</v>
      </c>
      <c r="T244" s="100">
        <v>2918671572</v>
      </c>
      <c r="U244" s="101">
        <v>19</v>
      </c>
      <c r="V244" s="101">
        <v>5</v>
      </c>
      <c r="W244" s="102">
        <v>1.6047297297297296E-2</v>
      </c>
      <c r="X244" s="102">
        <v>4.2229729729729732E-3</v>
      </c>
    </row>
    <row r="245" spans="14:24" ht="15.75" x14ac:dyDescent="0.25">
      <c r="N245" s="98">
        <v>43951</v>
      </c>
      <c r="O245" s="99">
        <v>764</v>
      </c>
      <c r="P245" s="99">
        <v>119</v>
      </c>
      <c r="Q245" s="99">
        <v>645</v>
      </c>
      <c r="R245" s="99">
        <v>5436778152</v>
      </c>
      <c r="S245" s="100">
        <v>3585546834</v>
      </c>
      <c r="T245" s="100">
        <v>1851231318</v>
      </c>
      <c r="U245" s="101">
        <v>7</v>
      </c>
      <c r="V245" s="101">
        <v>3</v>
      </c>
      <c r="W245" s="102">
        <v>9.1623036649214652E-3</v>
      </c>
      <c r="X245" s="102">
        <v>3.9267015706806281E-3</v>
      </c>
    </row>
    <row r="246" spans="14:24" ht="15.75" x14ac:dyDescent="0.25">
      <c r="N246" s="98">
        <v>43982</v>
      </c>
      <c r="O246" s="99">
        <v>703</v>
      </c>
      <c r="P246" s="99">
        <v>106</v>
      </c>
      <c r="Q246" s="99">
        <v>597</v>
      </c>
      <c r="R246" s="99">
        <v>4013984355</v>
      </c>
      <c r="S246" s="100">
        <v>2269556738</v>
      </c>
      <c r="T246" s="100">
        <v>1744427617</v>
      </c>
      <c r="U246" s="101">
        <v>8</v>
      </c>
      <c r="V246" s="101">
        <v>6</v>
      </c>
      <c r="W246" s="102">
        <v>1.1379800853485065E-2</v>
      </c>
      <c r="X246" s="102">
        <v>8.5348506401137988E-3</v>
      </c>
    </row>
    <row r="247" spans="14:24" ht="15.75" x14ac:dyDescent="0.25">
      <c r="N247" s="98">
        <v>44012</v>
      </c>
      <c r="O247" s="99">
        <v>889</v>
      </c>
      <c r="P247" s="99">
        <v>141</v>
      </c>
      <c r="Q247" s="99">
        <v>748</v>
      </c>
      <c r="R247" s="99">
        <v>4847980855</v>
      </c>
      <c r="S247" s="100">
        <v>2750885433</v>
      </c>
      <c r="T247" s="100">
        <v>2097095422</v>
      </c>
      <c r="U247" s="101">
        <v>14</v>
      </c>
      <c r="V247" s="101">
        <v>7</v>
      </c>
      <c r="W247" s="102">
        <v>1.5748031496062992E-2</v>
      </c>
      <c r="X247" s="102">
        <v>7.874015748031496E-3</v>
      </c>
    </row>
    <row r="248" spans="14:24" ht="15.75" x14ac:dyDescent="0.25">
      <c r="N248" s="98">
        <v>44043</v>
      </c>
      <c r="O248" s="99">
        <v>1068</v>
      </c>
      <c r="P248" s="99">
        <v>157</v>
      </c>
      <c r="Q248" s="99">
        <v>911</v>
      </c>
      <c r="R248" s="99">
        <v>5650644841</v>
      </c>
      <c r="S248" s="100">
        <v>3185811649</v>
      </c>
      <c r="T248" s="100">
        <v>2464833192</v>
      </c>
      <c r="U248" s="101">
        <v>17</v>
      </c>
      <c r="V248" s="101">
        <v>8</v>
      </c>
      <c r="W248" s="102">
        <v>1.5917602996254682E-2</v>
      </c>
      <c r="X248" s="102">
        <v>7.4906367041198503E-3</v>
      </c>
    </row>
    <row r="249" spans="14:24" ht="15.75" x14ac:dyDescent="0.25">
      <c r="N249" s="98">
        <v>44074</v>
      </c>
      <c r="O249" s="99">
        <v>1078</v>
      </c>
      <c r="P249" s="99">
        <v>155</v>
      </c>
      <c r="Q249" s="99">
        <v>923</v>
      </c>
      <c r="R249" s="99">
        <v>5450304709</v>
      </c>
      <c r="S249" s="100">
        <v>3109413161</v>
      </c>
      <c r="T249" s="100">
        <v>2340891548</v>
      </c>
      <c r="U249" s="101">
        <v>14</v>
      </c>
      <c r="V249" s="101">
        <v>4</v>
      </c>
      <c r="W249" s="102">
        <v>1.2987012987012988E-2</v>
      </c>
      <c r="X249" s="102">
        <v>3.7105751391465678E-3</v>
      </c>
    </row>
    <row r="250" spans="14:24" ht="15.75" x14ac:dyDescent="0.25">
      <c r="N250" s="98">
        <v>44104</v>
      </c>
      <c r="O250" s="99">
        <v>1317</v>
      </c>
      <c r="P250" s="99">
        <v>233</v>
      </c>
      <c r="Q250" s="99">
        <v>1084</v>
      </c>
      <c r="R250" s="99">
        <v>10306985667</v>
      </c>
      <c r="S250" s="100">
        <v>7370712577</v>
      </c>
      <c r="T250" s="100">
        <v>2936273090</v>
      </c>
      <c r="U250" s="101">
        <v>16</v>
      </c>
      <c r="V250" s="101">
        <v>6</v>
      </c>
      <c r="W250" s="102">
        <v>1.2148823082763858E-2</v>
      </c>
      <c r="X250" s="102">
        <v>4.5558086560364463E-3</v>
      </c>
    </row>
    <row r="251" spans="14:24" ht="15.75" x14ac:dyDescent="0.25">
      <c r="N251" s="98">
        <v>44135</v>
      </c>
      <c r="O251" s="99">
        <v>1392</v>
      </c>
      <c r="P251" s="99">
        <v>250</v>
      </c>
      <c r="Q251" s="99">
        <v>1142</v>
      </c>
      <c r="R251" s="99">
        <v>10887169522</v>
      </c>
      <c r="S251" s="100">
        <v>7484817305</v>
      </c>
      <c r="T251" s="100">
        <v>3402352217</v>
      </c>
      <c r="U251" s="101">
        <v>16</v>
      </c>
      <c r="V251" s="101">
        <v>11</v>
      </c>
      <c r="W251" s="102">
        <v>1.1494252873563218E-2</v>
      </c>
      <c r="X251" s="102">
        <v>7.9022988505747134E-3</v>
      </c>
    </row>
    <row r="252" spans="14:24" ht="15.75" x14ac:dyDescent="0.25">
      <c r="N252" s="98">
        <v>44165</v>
      </c>
      <c r="O252" s="99">
        <v>1333</v>
      </c>
      <c r="P252" s="99">
        <v>228</v>
      </c>
      <c r="Q252" s="99">
        <v>1105</v>
      </c>
      <c r="R252" s="99">
        <v>9771339017</v>
      </c>
      <c r="S252" s="100">
        <v>6436976807</v>
      </c>
      <c r="T252" s="100">
        <v>3334362210</v>
      </c>
      <c r="U252" s="101">
        <v>30</v>
      </c>
      <c r="V252" s="101">
        <v>7</v>
      </c>
      <c r="W252" s="102">
        <v>2.2505626406601649E-2</v>
      </c>
      <c r="X252" s="102">
        <v>5.2513128282070517E-3</v>
      </c>
    </row>
    <row r="253" spans="14:24" ht="15.75" x14ac:dyDescent="0.25">
      <c r="N253" s="98">
        <v>44196</v>
      </c>
      <c r="O253" s="99">
        <v>2416</v>
      </c>
      <c r="P253" s="99">
        <v>478</v>
      </c>
      <c r="Q253" s="99">
        <v>1938</v>
      </c>
      <c r="R253" s="99">
        <v>20468167808</v>
      </c>
      <c r="S253" s="100">
        <v>14355237039</v>
      </c>
      <c r="T253" s="100">
        <v>6112930769</v>
      </c>
      <c r="U253" s="101">
        <v>35</v>
      </c>
      <c r="V253" s="101">
        <v>16</v>
      </c>
      <c r="W253" s="102">
        <v>1.4486754966887417E-2</v>
      </c>
      <c r="X253" s="102">
        <v>6.6225165562913907E-3</v>
      </c>
    </row>
    <row r="254" spans="14:24" ht="15.75" x14ac:dyDescent="0.25">
      <c r="N254" s="98">
        <v>44227</v>
      </c>
      <c r="O254" s="99">
        <v>1298</v>
      </c>
      <c r="P254" s="99">
        <v>229</v>
      </c>
      <c r="Q254" s="99">
        <v>1069</v>
      </c>
      <c r="R254" s="99">
        <v>9409769041</v>
      </c>
      <c r="S254" s="100">
        <v>6474744582</v>
      </c>
      <c r="T254" s="100">
        <v>2935024459</v>
      </c>
      <c r="U254" s="101">
        <v>27</v>
      </c>
      <c r="V254" s="101">
        <v>8</v>
      </c>
      <c r="W254" s="102">
        <v>2.0801232665639446E-2</v>
      </c>
      <c r="X254" s="102">
        <v>6.1633281972265025E-3</v>
      </c>
    </row>
    <row r="255" spans="14:24" ht="15.75" x14ac:dyDescent="0.25">
      <c r="N255" s="98">
        <v>44255</v>
      </c>
      <c r="O255" s="99">
        <v>1298</v>
      </c>
      <c r="P255" s="99">
        <v>189</v>
      </c>
      <c r="Q255" s="99">
        <v>1109</v>
      </c>
      <c r="R255" s="99">
        <v>7540154629</v>
      </c>
      <c r="S255" s="100">
        <v>4372944174</v>
      </c>
      <c r="T255" s="100">
        <v>3167210455</v>
      </c>
      <c r="U255" s="101">
        <v>19</v>
      </c>
      <c r="V255" s="101">
        <v>4</v>
      </c>
      <c r="W255" s="102">
        <v>1.4637904468412942E-2</v>
      </c>
      <c r="X255" s="102">
        <v>3.0816640986132513E-3</v>
      </c>
    </row>
    <row r="256" spans="14:24" ht="15.75" x14ac:dyDescent="0.25">
      <c r="N256" s="98">
        <v>44286</v>
      </c>
      <c r="O256" s="99">
        <v>1802</v>
      </c>
      <c r="P256" s="99">
        <v>249</v>
      </c>
      <c r="Q256" s="99">
        <v>1553</v>
      </c>
      <c r="R256" s="99">
        <v>10972642761</v>
      </c>
      <c r="S256" s="100">
        <v>6470845395</v>
      </c>
      <c r="T256" s="100">
        <v>4501797366</v>
      </c>
      <c r="U256" s="101">
        <v>26</v>
      </c>
      <c r="V256" s="101">
        <v>8</v>
      </c>
      <c r="W256" s="102">
        <v>1.4428412874583796E-2</v>
      </c>
      <c r="X256" s="102">
        <v>4.4395116537180911E-3</v>
      </c>
    </row>
    <row r="257" spans="14:24" ht="15.75" x14ac:dyDescent="0.25">
      <c r="N257" s="98">
        <v>44316</v>
      </c>
      <c r="O257" s="99">
        <v>1860</v>
      </c>
      <c r="P257" s="99">
        <v>318</v>
      </c>
      <c r="Q257" s="99">
        <v>1542</v>
      </c>
      <c r="R257" s="99">
        <v>13557616145</v>
      </c>
      <c r="S257" s="100">
        <v>8865827914</v>
      </c>
      <c r="T257" s="100">
        <v>4691788231</v>
      </c>
      <c r="U257" s="101">
        <v>21</v>
      </c>
      <c r="V257" s="101">
        <v>9</v>
      </c>
      <c r="W257" s="102">
        <v>1.1290322580645161E-2</v>
      </c>
      <c r="X257" s="102">
        <v>4.8387096774193551E-3</v>
      </c>
    </row>
    <row r="258" spans="14:24" ht="15.75" x14ac:dyDescent="0.25">
      <c r="N258" s="98">
        <v>44347</v>
      </c>
      <c r="O258" s="99">
        <v>1907</v>
      </c>
      <c r="P258" s="99">
        <v>300</v>
      </c>
      <c r="Q258" s="99">
        <v>1607</v>
      </c>
      <c r="R258" s="99">
        <v>12079098686</v>
      </c>
      <c r="S258" s="100">
        <v>7504613652</v>
      </c>
      <c r="T258" s="100">
        <v>4574485034</v>
      </c>
      <c r="U258" s="101">
        <v>26</v>
      </c>
      <c r="V258" s="101">
        <v>6</v>
      </c>
      <c r="W258" s="102">
        <v>1.3633980073413739E-2</v>
      </c>
      <c r="X258" s="102">
        <v>3.146303093864709E-3</v>
      </c>
    </row>
    <row r="259" spans="14:24" ht="15.75" x14ac:dyDescent="0.25">
      <c r="N259" s="98">
        <v>44377</v>
      </c>
      <c r="O259" s="99">
        <v>2240</v>
      </c>
      <c r="P259" s="99">
        <v>364</v>
      </c>
      <c r="Q259" s="99">
        <v>1876</v>
      </c>
      <c r="R259" s="99">
        <v>16796297937</v>
      </c>
      <c r="S259" s="100">
        <v>10424171741</v>
      </c>
      <c r="T259" s="100">
        <v>6372126196</v>
      </c>
      <c r="U259" s="101">
        <v>38</v>
      </c>
      <c r="V259" s="101">
        <v>6</v>
      </c>
      <c r="W259" s="102">
        <v>1.6964285714285713E-2</v>
      </c>
      <c r="X259" s="102">
        <v>2.6785714285714286E-3</v>
      </c>
    </row>
    <row r="260" spans="14:24" ht="15.75" x14ac:dyDescent="0.25">
      <c r="N260" s="98">
        <v>44408</v>
      </c>
      <c r="O260" s="99">
        <v>2062</v>
      </c>
      <c r="P260" s="99">
        <v>340</v>
      </c>
      <c r="Q260" s="99">
        <v>1722</v>
      </c>
      <c r="R260" s="99">
        <v>17005818668</v>
      </c>
      <c r="S260" s="100">
        <v>11023048674</v>
      </c>
      <c r="T260" s="100">
        <v>5982769994</v>
      </c>
      <c r="U260" s="101">
        <v>34</v>
      </c>
      <c r="V260" s="101">
        <v>11</v>
      </c>
      <c r="W260" s="102">
        <v>1.6488845780795344E-2</v>
      </c>
      <c r="X260" s="102">
        <v>5.3346265761396701E-3</v>
      </c>
    </row>
    <row r="261" spans="14:24" ht="15.75" x14ac:dyDescent="0.25">
      <c r="N261" s="98">
        <v>44439</v>
      </c>
      <c r="O261" s="99">
        <v>2165</v>
      </c>
      <c r="P261" s="99">
        <v>374</v>
      </c>
      <c r="Q261" s="99">
        <v>1791</v>
      </c>
      <c r="R261" s="99">
        <v>19006618501</v>
      </c>
      <c r="S261" s="100">
        <v>13005233759</v>
      </c>
      <c r="T261" s="100">
        <v>6001384742</v>
      </c>
      <c r="U261" s="101">
        <v>32</v>
      </c>
      <c r="V261" s="101">
        <v>10</v>
      </c>
      <c r="W261" s="102">
        <v>1.4780600461893764E-2</v>
      </c>
      <c r="X261" s="102">
        <v>4.6189376443418013E-3</v>
      </c>
    </row>
    <row r="262" spans="14:24" ht="15.75" x14ac:dyDescent="0.25">
      <c r="N262" s="98">
        <v>44469</v>
      </c>
      <c r="O262" s="99">
        <v>2113</v>
      </c>
      <c r="P262" s="99">
        <v>377</v>
      </c>
      <c r="Q262" s="99">
        <v>1736</v>
      </c>
      <c r="R262" s="99">
        <v>19279379407</v>
      </c>
      <c r="S262" s="100">
        <v>12892416084</v>
      </c>
      <c r="T262" s="100">
        <v>6386963323</v>
      </c>
      <c r="U262" s="101">
        <v>22</v>
      </c>
      <c r="V262" s="101">
        <v>9</v>
      </c>
      <c r="W262" s="102">
        <v>1.0411736867013724E-2</v>
      </c>
      <c r="X262" s="102">
        <v>4.2593469001419781E-3</v>
      </c>
    </row>
    <row r="263" spans="14:24" ht="15.75" x14ac:dyDescent="0.25">
      <c r="N263" s="98">
        <v>44500</v>
      </c>
      <c r="O263" s="99">
        <v>1822</v>
      </c>
      <c r="P263" s="99">
        <v>342</v>
      </c>
      <c r="Q263" s="99">
        <v>1480</v>
      </c>
      <c r="R263" s="99">
        <v>17753216678</v>
      </c>
      <c r="S263" s="100">
        <v>12451005858</v>
      </c>
      <c r="T263" s="100">
        <v>5302210820</v>
      </c>
      <c r="U263" s="101">
        <v>21</v>
      </c>
      <c r="V263" s="101">
        <v>2</v>
      </c>
      <c r="W263" s="102">
        <v>1.1525795828759604E-2</v>
      </c>
      <c r="X263" s="102">
        <v>1.0976948408342481E-3</v>
      </c>
    </row>
    <row r="264" spans="14:24" ht="15.75" customHeight="1" x14ac:dyDescent="0.25">
      <c r="N264" s="98"/>
      <c r="O264" s="164">
        <f>SUM($O$2:$O263)</f>
        <v>255829</v>
      </c>
      <c r="P264" s="99" t="s">
        <v>75</v>
      </c>
      <c r="Q264" s="99" t="s">
        <v>75</v>
      </c>
      <c r="R264" s="100" t="s">
        <v>75</v>
      </c>
      <c r="S264" s="100" t="s">
        <v>75</v>
      </c>
      <c r="T264" s="100" t="s">
        <v>75</v>
      </c>
      <c r="U264" s="101" t="s">
        <v>75</v>
      </c>
      <c r="V264" s="101" t="s">
        <v>75</v>
      </c>
      <c r="W264" s="102" t="s">
        <v>75</v>
      </c>
      <c r="X264" s="102" t="s">
        <v>75</v>
      </c>
    </row>
    <row r="265" spans="14:24" ht="15.75" x14ac:dyDescent="0.25">
      <c r="N265" s="98">
        <v>42643</v>
      </c>
      <c r="O265" s="99" t="s">
        <v>75</v>
      </c>
      <c r="P265" s="99" t="s">
        <v>75</v>
      </c>
      <c r="Q265" s="99" t="s">
        <v>75</v>
      </c>
      <c r="R265" s="100" t="s">
        <v>75</v>
      </c>
      <c r="S265" s="100" t="s">
        <v>75</v>
      </c>
      <c r="T265" s="100" t="s">
        <v>75</v>
      </c>
      <c r="U265" s="101" t="s">
        <v>75</v>
      </c>
      <c r="V265" s="101" t="s">
        <v>75</v>
      </c>
      <c r="W265" s="102" t="s">
        <v>75</v>
      </c>
      <c r="X265" s="102" t="s">
        <v>75</v>
      </c>
    </row>
    <row r="266" spans="14:24" ht="15.75" x14ac:dyDescent="0.25">
      <c r="N266" s="98">
        <v>42674</v>
      </c>
      <c r="O266" s="99" t="s">
        <v>75</v>
      </c>
      <c r="P266" s="99" t="s">
        <v>75</v>
      </c>
      <c r="Q266" s="99" t="s">
        <v>75</v>
      </c>
      <c r="R266" s="100" t="s">
        <v>75</v>
      </c>
      <c r="S266" s="100" t="s">
        <v>75</v>
      </c>
      <c r="T266" s="100" t="s">
        <v>75</v>
      </c>
      <c r="U266" s="101" t="s">
        <v>75</v>
      </c>
      <c r="V266" s="101" t="s">
        <v>75</v>
      </c>
      <c r="W266" s="102" t="s">
        <v>75</v>
      </c>
      <c r="X266" s="102" t="s">
        <v>75</v>
      </c>
    </row>
    <row r="267" spans="14:24" ht="15.75" x14ac:dyDescent="0.25">
      <c r="N267" s="165"/>
      <c r="O267" s="166" t="s">
        <v>121</v>
      </c>
      <c r="P267" s="166" t="s">
        <v>122</v>
      </c>
      <c r="Q267" s="166" t="s">
        <v>123</v>
      </c>
      <c r="R267" s="167" t="s">
        <v>124</v>
      </c>
      <c r="S267" s="167" t="s">
        <v>122</v>
      </c>
      <c r="T267" s="167" t="s">
        <v>123</v>
      </c>
      <c r="U267" s="168" t="s">
        <v>75</v>
      </c>
      <c r="V267" s="168" t="s">
        <v>75</v>
      </c>
      <c r="W267" s="102" t="s">
        <v>75</v>
      </c>
      <c r="X267" s="102" t="s">
        <v>75</v>
      </c>
    </row>
    <row r="268" spans="14:24" ht="15.75" x14ac:dyDescent="0.25">
      <c r="N268" s="165">
        <v>42704</v>
      </c>
      <c r="O268" s="166" t="s">
        <v>75</v>
      </c>
      <c r="P268" s="166" t="s">
        <v>75</v>
      </c>
      <c r="Q268" s="166" t="s">
        <v>75</v>
      </c>
      <c r="R268" s="167" t="s">
        <v>75</v>
      </c>
      <c r="S268" s="167" t="s">
        <v>75</v>
      </c>
      <c r="T268" s="167" t="s">
        <v>75</v>
      </c>
      <c r="U268" s="168" t="s">
        <v>75</v>
      </c>
      <c r="V268" s="168" t="s">
        <v>75</v>
      </c>
      <c r="W268" s="102" t="s">
        <v>75</v>
      </c>
      <c r="X268" s="102" t="s">
        <v>75</v>
      </c>
    </row>
    <row r="269" spans="14:24" ht="15.75" x14ac:dyDescent="0.25">
      <c r="N269" s="169" t="s">
        <v>125</v>
      </c>
      <c r="O269" s="164">
        <f>SUM(O240:O251)</f>
        <v>14543</v>
      </c>
      <c r="P269" s="164">
        <f t="shared" ref="P269:S269" si="0">SUM(P240:P251)</f>
        <v>2581</v>
      </c>
      <c r="Q269" s="164">
        <f t="shared" si="0"/>
        <v>11962</v>
      </c>
      <c r="R269" s="164">
        <f>SUM(R240:R251)</f>
        <v>111289248196</v>
      </c>
      <c r="S269" s="164">
        <f t="shared" si="0"/>
        <v>75648110291</v>
      </c>
      <c r="T269" s="164">
        <f>SUM(T240:T251)</f>
        <v>35641137905</v>
      </c>
      <c r="U269" s="164">
        <f>SUM(U240:U251)</f>
        <v>190</v>
      </c>
      <c r="V269" s="164">
        <f>SUM(V240:V251)</f>
        <v>80</v>
      </c>
      <c r="W269" s="102" t="s">
        <v>75</v>
      </c>
      <c r="X269" s="102" t="s">
        <v>75</v>
      </c>
    </row>
    <row r="270" spans="14:24" ht="15.75" x14ac:dyDescent="0.25">
      <c r="N270" s="169" t="s">
        <v>126</v>
      </c>
      <c r="O270" s="164">
        <f>SUM(O252:O263)</f>
        <v>22316</v>
      </c>
      <c r="P270" s="164">
        <f t="shared" ref="P270:V270" si="1">SUM(P252:P263)</f>
        <v>3788</v>
      </c>
      <c r="Q270" s="164">
        <f t="shared" si="1"/>
        <v>18528</v>
      </c>
      <c r="R270" s="164">
        <f>SUM(R252:R263)</f>
        <v>173640119278</v>
      </c>
      <c r="S270" s="164">
        <f t="shared" si="1"/>
        <v>114277065679</v>
      </c>
      <c r="T270" s="164">
        <f t="shared" si="1"/>
        <v>59363053599</v>
      </c>
      <c r="U270" s="164">
        <f t="shared" si="1"/>
        <v>331</v>
      </c>
      <c r="V270" s="164">
        <f t="shared" si="1"/>
        <v>96</v>
      </c>
      <c r="W270" s="102" t="s">
        <v>75</v>
      </c>
      <c r="X270" s="102" t="s">
        <v>75</v>
      </c>
    </row>
    <row r="271" spans="14:24" ht="15.75" x14ac:dyDescent="0.25">
      <c r="N271" s="169" t="s">
        <v>127</v>
      </c>
      <c r="O271" s="170">
        <f>O270/O269-1</f>
        <v>0.53448394416557798</v>
      </c>
      <c r="P271" s="170">
        <f>P270/P269-1</f>
        <v>0.46764819837272364</v>
      </c>
      <c r="Q271" s="170">
        <f t="shared" ref="Q271:V271" si="2">Q270/Q269-1</f>
        <v>0.54890486540712247</v>
      </c>
      <c r="R271" s="170">
        <f>R270/R269-1</f>
        <v>0.56025961261045731</v>
      </c>
      <c r="S271" s="170">
        <f t="shared" si="2"/>
        <v>0.51064005748991925</v>
      </c>
      <c r="T271" s="170">
        <f t="shared" si="2"/>
        <v>0.66557683307502136</v>
      </c>
      <c r="U271" s="170">
        <f t="shared" si="2"/>
        <v>0.74210526315789482</v>
      </c>
      <c r="V271" s="170">
        <f t="shared" si="2"/>
        <v>0.19999999999999996</v>
      </c>
      <c r="W271" s="102" t="s">
        <v>75</v>
      </c>
      <c r="X271" s="102" t="s">
        <v>75</v>
      </c>
    </row>
    <row r="272" spans="14:24" ht="15.75" x14ac:dyDescent="0.25">
      <c r="N272" s="169" t="s">
        <v>128</v>
      </c>
      <c r="O272" s="166">
        <f>SUM(O$170:O215)</f>
        <v>67221</v>
      </c>
      <c r="P272" s="166">
        <f>SUM(P$170:P215)</f>
        <v>12453</v>
      </c>
      <c r="Q272" s="166">
        <f>SUM(Q$170:Q215)</f>
        <v>54768</v>
      </c>
      <c r="R272" s="166">
        <f>SUM(R$170:R215)</f>
        <v>475864650386</v>
      </c>
      <c r="S272" s="166">
        <f>SUM(S$170:S215)</f>
        <v>339015898526</v>
      </c>
      <c r="T272" s="166">
        <f>SUM(T$170:T215)</f>
        <v>136848751860</v>
      </c>
      <c r="U272" s="166">
        <f>SUM(U$170:U215)</f>
        <v>3371</v>
      </c>
      <c r="V272" s="166">
        <f>SUM(V$170:V215)</f>
        <v>976</v>
      </c>
      <c r="W272" s="102" t="s">
        <v>75</v>
      </c>
      <c r="X272" s="102" t="s">
        <v>75</v>
      </c>
    </row>
    <row r="273" spans="14:24" ht="15.75" x14ac:dyDescent="0.25">
      <c r="N273" s="169" t="s">
        <v>129</v>
      </c>
      <c r="O273" s="166">
        <f>SUM(O$182:O227)</f>
        <v>66314</v>
      </c>
      <c r="P273" s="166">
        <f>SUM(P$182:P227)</f>
        <v>12911</v>
      </c>
      <c r="Q273" s="166">
        <f>SUM(Q$182:Q227)</f>
        <v>53403</v>
      </c>
      <c r="R273" s="166">
        <f>SUM(R$182:R227)</f>
        <v>514149059311</v>
      </c>
      <c r="S273" s="166">
        <f>SUM(S$182:S227)</f>
        <v>367240672751</v>
      </c>
      <c r="T273" s="166">
        <f>SUM(T$182:T227)</f>
        <v>146908386560</v>
      </c>
      <c r="U273" s="166">
        <f>SUM(U$182:U227)</f>
        <v>2166</v>
      </c>
      <c r="V273" s="166">
        <f>SUM(V$182:V227)</f>
        <v>799</v>
      </c>
      <c r="W273" s="102" t="s">
        <v>75</v>
      </c>
      <c r="X273" s="102" t="s">
        <v>75</v>
      </c>
    </row>
    <row r="274" spans="14:24" ht="15.75" x14ac:dyDescent="0.25">
      <c r="N274" s="169" t="s">
        <v>130</v>
      </c>
      <c r="O274" s="166">
        <f>SUM(O$194:O239)</f>
        <v>64865</v>
      </c>
      <c r="P274" s="166">
        <f>SUM(P$194:P239)</f>
        <v>13318</v>
      </c>
      <c r="Q274" s="166">
        <f>SUM(Q$194:Q239)</f>
        <v>51547</v>
      </c>
      <c r="R274" s="166">
        <f>SUM(R$194:R239)</f>
        <v>536871671883</v>
      </c>
      <c r="S274" s="166">
        <f>SUM(S$194:S239)</f>
        <v>385512673273</v>
      </c>
      <c r="T274" s="166">
        <f>SUM(T$194:T239)</f>
        <v>151358998610</v>
      </c>
      <c r="U274" s="166">
        <f>SUM(U$194:U239)</f>
        <v>1351</v>
      </c>
      <c r="V274" s="166">
        <f>SUM(V$194:V239)</f>
        <v>671</v>
      </c>
      <c r="W274" s="102" t="s">
        <v>75</v>
      </c>
      <c r="X274" s="102" t="s">
        <v>75</v>
      </c>
    </row>
    <row r="275" spans="14:24" ht="15.75" x14ac:dyDescent="0.25">
      <c r="N275" s="169" t="s">
        <v>131</v>
      </c>
      <c r="O275" s="166">
        <f>SUM(O$206:O251)</f>
        <v>60175</v>
      </c>
      <c r="P275" s="166">
        <f>SUM(P$206:P251)</f>
        <v>12442</v>
      </c>
      <c r="Q275" s="166">
        <f>SUM(Q$206:Q251)</f>
        <v>47733</v>
      </c>
      <c r="R275" s="166">
        <f>SUM(R$206:R251)</f>
        <v>516141964475</v>
      </c>
      <c r="S275" s="166">
        <f>SUM(S$206:S251)</f>
        <v>366041423949</v>
      </c>
      <c r="T275" s="166">
        <f>SUM(T$206:T251)</f>
        <v>150100540526</v>
      </c>
      <c r="U275" s="166">
        <f>SUM(U$206:U251)</f>
        <v>831</v>
      </c>
      <c r="V275" s="166">
        <f>SUM(V$206:V251)</f>
        <v>533</v>
      </c>
      <c r="W275" s="102" t="s">
        <v>75</v>
      </c>
      <c r="X275" s="102" t="s">
        <v>75</v>
      </c>
    </row>
    <row r="276" spans="14:24" ht="15.75" x14ac:dyDescent="0.25">
      <c r="N276" s="169" t="s">
        <v>132</v>
      </c>
      <c r="O276" s="166">
        <f>SUM(O$218:O263)</f>
        <v>67767</v>
      </c>
      <c r="P276" s="166">
        <f>SUM(P$218:P263)</f>
        <v>12820</v>
      </c>
      <c r="Q276" s="166">
        <f>SUM(Q$218:Q263)</f>
        <v>54947</v>
      </c>
      <c r="R276" s="166">
        <f>SUM(R$218:R263)</f>
        <v>558307143262</v>
      </c>
      <c r="S276" s="166">
        <f>SUM(S$218:S263)</f>
        <v>385346165984</v>
      </c>
      <c r="T276" s="166">
        <f>SUM(T$218:T263)</f>
        <v>172960977278</v>
      </c>
      <c r="U276" s="166">
        <f>SUM(U$218:U263)</f>
        <v>920</v>
      </c>
      <c r="V276" s="166">
        <f>SUM(V$218:V263)</f>
        <v>445</v>
      </c>
      <c r="W276" s="102" t="s">
        <v>75</v>
      </c>
      <c r="X276" s="102" t="s">
        <v>75</v>
      </c>
    </row>
    <row r="277" spans="14:24" ht="15.75" x14ac:dyDescent="0.25">
      <c r="N277" s="165" t="s">
        <v>133</v>
      </c>
      <c r="O277" s="171">
        <f>O276/O275-1</f>
        <v>0.12616535105941007</v>
      </c>
      <c r="P277" s="171">
        <f t="shared" ref="P277:V277" si="3">P276/P275-1</f>
        <v>3.0380967690081917E-2</v>
      </c>
      <c r="Q277" s="171">
        <f t="shared" si="3"/>
        <v>0.15113234030963896</v>
      </c>
      <c r="R277" s="171">
        <f t="shared" si="3"/>
        <v>8.1692986986417138E-2</v>
      </c>
      <c r="S277" s="171">
        <f>S276/S275-1</f>
        <v>5.2739227781196885E-2</v>
      </c>
      <c r="T277" s="171">
        <f t="shared" si="3"/>
        <v>0.15230082897696273</v>
      </c>
      <c r="U277" s="171">
        <f t="shared" si="3"/>
        <v>0.10709987966305645</v>
      </c>
      <c r="V277" s="171">
        <f t="shared" si="3"/>
        <v>-0.16510318949343339</v>
      </c>
      <c r="W277" s="102" t="s">
        <v>75</v>
      </c>
      <c r="X277" s="102" t="s">
        <v>75</v>
      </c>
    </row>
    <row r="278" spans="14:24" ht="15.75" x14ac:dyDescent="0.25">
      <c r="N278" s="98">
        <v>44957</v>
      </c>
      <c r="O278" s="99" t="s">
        <v>75</v>
      </c>
      <c r="P278" s="99" t="s">
        <v>75</v>
      </c>
      <c r="Q278" s="99" t="s">
        <v>75</v>
      </c>
      <c r="R278" s="99" t="s">
        <v>75</v>
      </c>
      <c r="S278" s="100" t="s">
        <v>75</v>
      </c>
      <c r="T278" s="100" t="s">
        <v>75</v>
      </c>
      <c r="U278" s="101" t="s">
        <v>75</v>
      </c>
      <c r="V278" s="101" t="s">
        <v>75</v>
      </c>
      <c r="W278" s="102" t="s">
        <v>75</v>
      </c>
      <c r="X278" s="102" t="s">
        <v>75</v>
      </c>
    </row>
    <row r="279" spans="14:24" ht="15.75" x14ac:dyDescent="0.25">
      <c r="N279" s="98">
        <v>44985</v>
      </c>
      <c r="O279" s="99" t="s">
        <v>75</v>
      </c>
      <c r="P279" s="99" t="s">
        <v>75</v>
      </c>
      <c r="Q279" s="99" t="s">
        <v>75</v>
      </c>
      <c r="R279" s="99" t="s">
        <v>75</v>
      </c>
      <c r="S279" s="100" t="s">
        <v>75</v>
      </c>
      <c r="T279" s="100" t="s">
        <v>75</v>
      </c>
      <c r="U279" s="101" t="s">
        <v>75</v>
      </c>
      <c r="V279" s="101" t="s">
        <v>75</v>
      </c>
      <c r="W279" s="102" t="s">
        <v>75</v>
      </c>
      <c r="X279" s="102" t="s">
        <v>75</v>
      </c>
    </row>
    <row r="280" spans="14:24" ht="15.75" x14ac:dyDescent="0.25">
      <c r="N280" s="98">
        <v>45016</v>
      </c>
      <c r="O280" s="99" t="s">
        <v>75</v>
      </c>
      <c r="P280" s="99" t="s">
        <v>75</v>
      </c>
      <c r="Q280" s="99" t="s">
        <v>75</v>
      </c>
      <c r="R280" s="99" t="s">
        <v>75</v>
      </c>
      <c r="S280" s="100" t="s">
        <v>75</v>
      </c>
      <c r="T280" s="100" t="s">
        <v>75</v>
      </c>
      <c r="U280" s="101" t="s">
        <v>75</v>
      </c>
      <c r="V280" s="101" t="s">
        <v>75</v>
      </c>
      <c r="W280" s="102" t="s">
        <v>75</v>
      </c>
      <c r="X280" s="102" t="s">
        <v>75</v>
      </c>
    </row>
    <row r="281" spans="14:24" ht="15.75" x14ac:dyDescent="0.25">
      <c r="N281" s="98">
        <v>45046</v>
      </c>
      <c r="O281" s="99" t="s">
        <v>75</v>
      </c>
      <c r="P281" s="99" t="s">
        <v>75</v>
      </c>
      <c r="Q281" s="99" t="s">
        <v>75</v>
      </c>
      <c r="R281" s="99" t="s">
        <v>75</v>
      </c>
      <c r="S281" s="100" t="s">
        <v>75</v>
      </c>
      <c r="T281" s="100" t="s">
        <v>75</v>
      </c>
      <c r="U281" s="101" t="s">
        <v>75</v>
      </c>
      <c r="V281" s="101" t="s">
        <v>75</v>
      </c>
      <c r="W281" s="102" t="s">
        <v>75</v>
      </c>
      <c r="X281" s="102" t="s">
        <v>75</v>
      </c>
    </row>
    <row r="282" spans="14:24" ht="15.75" x14ac:dyDescent="0.25">
      <c r="N282" s="98">
        <v>45077</v>
      </c>
      <c r="O282" s="99" t="s">
        <v>75</v>
      </c>
      <c r="P282" s="99" t="s">
        <v>75</v>
      </c>
      <c r="Q282" s="99" t="s">
        <v>75</v>
      </c>
      <c r="R282" s="99" t="s">
        <v>75</v>
      </c>
      <c r="S282" s="100" t="s">
        <v>75</v>
      </c>
      <c r="T282" s="100" t="s">
        <v>75</v>
      </c>
      <c r="U282" s="101" t="s">
        <v>75</v>
      </c>
      <c r="V282" s="101" t="s">
        <v>75</v>
      </c>
      <c r="W282" s="102" t="s">
        <v>75</v>
      </c>
      <c r="X282" s="102" t="s">
        <v>75</v>
      </c>
    </row>
    <row r="283" spans="14:24" ht="15.75" x14ac:dyDescent="0.25">
      <c r="N283" s="98">
        <v>45107</v>
      </c>
      <c r="O283" s="99" t="s">
        <v>75</v>
      </c>
      <c r="P283" s="99" t="s">
        <v>75</v>
      </c>
      <c r="Q283" s="99" t="s">
        <v>75</v>
      </c>
      <c r="R283" s="99" t="s">
        <v>75</v>
      </c>
      <c r="S283" s="100" t="s">
        <v>75</v>
      </c>
      <c r="T283" s="100" t="s">
        <v>75</v>
      </c>
      <c r="U283" s="101" t="s">
        <v>75</v>
      </c>
      <c r="V283" s="101" t="s">
        <v>75</v>
      </c>
      <c r="W283" s="102" t="s">
        <v>75</v>
      </c>
      <c r="X283" s="102" t="s">
        <v>75</v>
      </c>
    </row>
    <row r="284" spans="14:24" ht="15.75" x14ac:dyDescent="0.25">
      <c r="N284" s="98">
        <v>45138</v>
      </c>
      <c r="O284" s="99" t="s">
        <v>75</v>
      </c>
      <c r="P284" s="99" t="s">
        <v>75</v>
      </c>
      <c r="Q284" s="99" t="s">
        <v>75</v>
      </c>
      <c r="R284" s="99" t="s">
        <v>75</v>
      </c>
      <c r="S284" s="100" t="s">
        <v>75</v>
      </c>
      <c r="T284" s="100" t="s">
        <v>75</v>
      </c>
      <c r="U284" s="101" t="s">
        <v>75</v>
      </c>
      <c r="V284" s="101" t="s">
        <v>75</v>
      </c>
      <c r="W284" s="102" t="s">
        <v>75</v>
      </c>
      <c r="X284" s="102" t="s">
        <v>75</v>
      </c>
    </row>
    <row r="285" spans="14:24" ht="15.75" x14ac:dyDescent="0.25">
      <c r="N285" s="98">
        <v>45169</v>
      </c>
      <c r="O285" s="99" t="s">
        <v>75</v>
      </c>
      <c r="P285" s="99" t="s">
        <v>75</v>
      </c>
      <c r="Q285" s="99" t="s">
        <v>75</v>
      </c>
      <c r="R285" s="99" t="s">
        <v>75</v>
      </c>
      <c r="S285" s="100" t="s">
        <v>75</v>
      </c>
      <c r="T285" s="100" t="s">
        <v>75</v>
      </c>
      <c r="U285" s="101" t="s">
        <v>75</v>
      </c>
      <c r="V285" s="101" t="s">
        <v>75</v>
      </c>
      <c r="W285" s="102" t="s">
        <v>75</v>
      </c>
      <c r="X285" s="102" t="s">
        <v>75</v>
      </c>
    </row>
    <row r="286" spans="14:24" ht="15.75" x14ac:dyDescent="0.25">
      <c r="N286" s="98">
        <v>45199</v>
      </c>
      <c r="O286" s="99" t="s">
        <v>75</v>
      </c>
      <c r="P286" s="99" t="s">
        <v>75</v>
      </c>
      <c r="Q286" s="99" t="s">
        <v>75</v>
      </c>
      <c r="R286" s="99" t="s">
        <v>75</v>
      </c>
      <c r="S286" s="100" t="s">
        <v>75</v>
      </c>
      <c r="T286" s="100" t="s">
        <v>75</v>
      </c>
      <c r="U286" s="101" t="s">
        <v>75</v>
      </c>
      <c r="V286" s="101" t="s">
        <v>75</v>
      </c>
      <c r="W286" s="102" t="s">
        <v>75</v>
      </c>
      <c r="X286" s="102" t="s">
        <v>75</v>
      </c>
    </row>
    <row r="287" spans="14:24" ht="15.75" x14ac:dyDescent="0.25">
      <c r="N287" s="98">
        <v>45230</v>
      </c>
      <c r="O287" s="99" t="s">
        <v>75</v>
      </c>
      <c r="P287" s="99" t="s">
        <v>75</v>
      </c>
      <c r="Q287" s="99" t="s">
        <v>75</v>
      </c>
      <c r="R287" s="99" t="s">
        <v>75</v>
      </c>
      <c r="S287" s="100" t="s">
        <v>75</v>
      </c>
      <c r="T287" s="100" t="s">
        <v>75</v>
      </c>
      <c r="U287" s="101" t="s">
        <v>75</v>
      </c>
      <c r="V287" s="101" t="s">
        <v>75</v>
      </c>
      <c r="W287" s="102" t="s">
        <v>75</v>
      </c>
      <c r="X287" s="102" t="s">
        <v>75</v>
      </c>
    </row>
    <row r="288" spans="14:24" ht="15.75" x14ac:dyDescent="0.25">
      <c r="N288" s="98">
        <v>45260</v>
      </c>
      <c r="O288" s="99" t="s">
        <v>75</v>
      </c>
      <c r="P288" s="99" t="s">
        <v>75</v>
      </c>
      <c r="Q288" s="99" t="s">
        <v>75</v>
      </c>
      <c r="R288" s="99" t="s">
        <v>75</v>
      </c>
      <c r="S288" s="100" t="s">
        <v>75</v>
      </c>
      <c r="T288" s="100" t="s">
        <v>75</v>
      </c>
      <c r="U288" s="101" t="s">
        <v>75</v>
      </c>
      <c r="V288" s="101" t="s">
        <v>75</v>
      </c>
      <c r="W288" s="102" t="s">
        <v>75</v>
      </c>
      <c r="X288" s="102" t="s">
        <v>75</v>
      </c>
    </row>
    <row r="289" spans="14:24" ht="15.75" x14ac:dyDescent="0.25">
      <c r="N289" s="98">
        <v>45291</v>
      </c>
      <c r="O289" s="99" t="s">
        <v>75</v>
      </c>
      <c r="P289" s="99" t="s">
        <v>75</v>
      </c>
      <c r="Q289" s="99" t="s">
        <v>75</v>
      </c>
      <c r="R289" s="99" t="s">
        <v>75</v>
      </c>
      <c r="S289" s="100" t="s">
        <v>75</v>
      </c>
      <c r="T289" s="100" t="s">
        <v>75</v>
      </c>
      <c r="U289" s="101" t="s">
        <v>75</v>
      </c>
      <c r="V289" s="101" t="s">
        <v>75</v>
      </c>
      <c r="W289" s="102" t="s">
        <v>75</v>
      </c>
      <c r="X289" s="102" t="s">
        <v>75</v>
      </c>
    </row>
    <row r="290" spans="14:24" ht="15.75" x14ac:dyDescent="0.25">
      <c r="N290" s="98">
        <v>45322</v>
      </c>
      <c r="O290" s="99" t="s">
        <v>75</v>
      </c>
      <c r="P290" s="99" t="s">
        <v>75</v>
      </c>
      <c r="Q290" s="99" t="s">
        <v>75</v>
      </c>
      <c r="R290" s="99" t="s">
        <v>75</v>
      </c>
      <c r="S290" s="100" t="s">
        <v>75</v>
      </c>
      <c r="T290" s="100" t="s">
        <v>75</v>
      </c>
      <c r="U290" s="101" t="s">
        <v>75</v>
      </c>
      <c r="V290" s="101" t="s">
        <v>75</v>
      </c>
      <c r="W290" s="102" t="s">
        <v>75</v>
      </c>
      <c r="X290" s="102" t="s">
        <v>75</v>
      </c>
    </row>
    <row r="291" spans="14:24" ht="15.75" x14ac:dyDescent="0.25">
      <c r="N291" s="98">
        <v>45351</v>
      </c>
      <c r="O291" s="99" t="s">
        <v>75</v>
      </c>
      <c r="P291" s="99" t="s">
        <v>75</v>
      </c>
      <c r="Q291" s="99" t="s">
        <v>75</v>
      </c>
      <c r="R291" s="99" t="s">
        <v>75</v>
      </c>
      <c r="S291" s="100" t="s">
        <v>75</v>
      </c>
      <c r="T291" s="100" t="s">
        <v>75</v>
      </c>
      <c r="U291" s="101" t="s">
        <v>75</v>
      </c>
      <c r="V291" s="101" t="s">
        <v>75</v>
      </c>
      <c r="W291" s="102" t="s">
        <v>75</v>
      </c>
      <c r="X291" s="102" t="s">
        <v>75</v>
      </c>
    </row>
    <row r="292" spans="14:24" ht="15.75" x14ac:dyDescent="0.25">
      <c r="N292" s="98">
        <v>45382</v>
      </c>
      <c r="O292" s="99" t="s">
        <v>75</v>
      </c>
      <c r="P292" s="99" t="s">
        <v>75</v>
      </c>
      <c r="Q292" s="99" t="s">
        <v>75</v>
      </c>
      <c r="R292" s="99" t="s">
        <v>75</v>
      </c>
      <c r="S292" s="100" t="s">
        <v>75</v>
      </c>
      <c r="T292" s="100" t="s">
        <v>75</v>
      </c>
      <c r="U292" s="101" t="s">
        <v>75</v>
      </c>
      <c r="V292" s="101" t="s">
        <v>75</v>
      </c>
      <c r="W292" s="102" t="s">
        <v>75</v>
      </c>
      <c r="X292" s="102" t="s">
        <v>75</v>
      </c>
    </row>
    <row r="293" spans="14:24" ht="15.75" x14ac:dyDescent="0.25">
      <c r="N293" s="98">
        <v>45412</v>
      </c>
      <c r="O293" s="99" t="s">
        <v>75</v>
      </c>
      <c r="P293" s="99" t="s">
        <v>75</v>
      </c>
      <c r="Q293" s="99" t="s">
        <v>75</v>
      </c>
      <c r="R293" s="99" t="s">
        <v>75</v>
      </c>
      <c r="S293" s="100" t="s">
        <v>75</v>
      </c>
      <c r="T293" s="100" t="s">
        <v>75</v>
      </c>
      <c r="U293" s="101" t="s">
        <v>75</v>
      </c>
      <c r="V293" s="101" t="s">
        <v>75</v>
      </c>
      <c r="W293" s="102" t="s">
        <v>75</v>
      </c>
      <c r="X293" s="102" t="s">
        <v>75</v>
      </c>
    </row>
    <row r="294" spans="14:24" ht="15.75" x14ac:dyDescent="0.25">
      <c r="N294" s="98">
        <v>45443</v>
      </c>
      <c r="O294" s="99" t="s">
        <v>75</v>
      </c>
      <c r="P294" s="99" t="s">
        <v>75</v>
      </c>
      <c r="Q294" s="99" t="s">
        <v>75</v>
      </c>
      <c r="R294" s="99" t="s">
        <v>75</v>
      </c>
      <c r="S294" s="100" t="s">
        <v>75</v>
      </c>
      <c r="T294" s="100" t="s">
        <v>75</v>
      </c>
      <c r="U294" s="101" t="s">
        <v>75</v>
      </c>
      <c r="V294" s="101" t="s">
        <v>75</v>
      </c>
      <c r="W294" s="102" t="s">
        <v>75</v>
      </c>
      <c r="X294" s="102" t="s">
        <v>75</v>
      </c>
    </row>
    <row r="295" spans="14:24" ht="15.75" x14ac:dyDescent="0.25">
      <c r="N295" s="98">
        <v>45473</v>
      </c>
      <c r="O295" s="99" t="s">
        <v>75</v>
      </c>
      <c r="P295" s="99" t="s">
        <v>75</v>
      </c>
      <c r="Q295" s="99" t="s">
        <v>75</v>
      </c>
      <c r="R295" s="99" t="s">
        <v>75</v>
      </c>
      <c r="S295" s="100" t="s">
        <v>75</v>
      </c>
      <c r="T295" s="100" t="s">
        <v>75</v>
      </c>
      <c r="U295" s="101" t="s">
        <v>75</v>
      </c>
      <c r="V295" s="101" t="s">
        <v>75</v>
      </c>
      <c r="W295" s="102" t="s">
        <v>75</v>
      </c>
      <c r="X295" s="102" t="s">
        <v>75</v>
      </c>
    </row>
    <row r="296" spans="14:24" ht="15.75" x14ac:dyDescent="0.25">
      <c r="N296" s="98">
        <v>45504</v>
      </c>
      <c r="O296" s="99" t="s">
        <v>75</v>
      </c>
      <c r="P296" s="99" t="s">
        <v>75</v>
      </c>
      <c r="Q296" s="99" t="s">
        <v>75</v>
      </c>
      <c r="R296" s="99" t="s">
        <v>75</v>
      </c>
      <c r="S296" s="100" t="s">
        <v>75</v>
      </c>
      <c r="T296" s="100" t="s">
        <v>75</v>
      </c>
      <c r="U296" s="101" t="s">
        <v>75</v>
      </c>
      <c r="V296" s="101" t="s">
        <v>75</v>
      </c>
      <c r="W296" s="102" t="s">
        <v>75</v>
      </c>
      <c r="X296" s="102" t="s">
        <v>75</v>
      </c>
    </row>
    <row r="297" spans="14:24" ht="15.75" x14ac:dyDescent="0.25">
      <c r="N297" s="98">
        <v>45535</v>
      </c>
      <c r="O297" s="99" t="s">
        <v>75</v>
      </c>
      <c r="P297" s="99" t="s">
        <v>75</v>
      </c>
      <c r="Q297" s="99" t="s">
        <v>75</v>
      </c>
      <c r="R297" s="99" t="s">
        <v>75</v>
      </c>
      <c r="S297" s="100" t="s">
        <v>75</v>
      </c>
      <c r="T297" s="100" t="s">
        <v>75</v>
      </c>
      <c r="U297" s="101" t="s">
        <v>75</v>
      </c>
      <c r="V297" s="101" t="s">
        <v>75</v>
      </c>
      <c r="W297" s="102" t="s">
        <v>75</v>
      </c>
      <c r="X297" s="102" t="s">
        <v>75</v>
      </c>
    </row>
    <row r="298" spans="14:24" ht="15.75" x14ac:dyDescent="0.25">
      <c r="N298" s="98">
        <v>45565</v>
      </c>
      <c r="O298" s="99" t="s">
        <v>75</v>
      </c>
      <c r="P298" s="99" t="s">
        <v>75</v>
      </c>
      <c r="Q298" s="99" t="s">
        <v>75</v>
      </c>
      <c r="R298" s="99" t="s">
        <v>75</v>
      </c>
      <c r="S298" s="100" t="s">
        <v>75</v>
      </c>
      <c r="T298" s="100" t="s">
        <v>75</v>
      </c>
      <c r="U298" s="101" t="s">
        <v>75</v>
      </c>
      <c r="V298" s="101" t="s">
        <v>75</v>
      </c>
      <c r="W298" s="102" t="s">
        <v>75</v>
      </c>
      <c r="X298" s="102" t="s">
        <v>75</v>
      </c>
    </row>
    <row r="299" spans="14:24" ht="15.75" x14ac:dyDescent="0.25">
      <c r="N299" s="98">
        <v>45596</v>
      </c>
      <c r="O299" s="99" t="s">
        <v>75</v>
      </c>
      <c r="P299" s="99" t="s">
        <v>75</v>
      </c>
      <c r="Q299" s="99" t="s">
        <v>75</v>
      </c>
      <c r="R299" s="99" t="s">
        <v>75</v>
      </c>
      <c r="S299" s="100" t="s">
        <v>75</v>
      </c>
      <c r="T299" s="100" t="s">
        <v>75</v>
      </c>
      <c r="U299" s="101" t="s">
        <v>75</v>
      </c>
      <c r="V299" s="101" t="s">
        <v>75</v>
      </c>
      <c r="W299" s="102" t="s">
        <v>75</v>
      </c>
      <c r="X299" s="102" t="s">
        <v>75</v>
      </c>
    </row>
    <row r="300" spans="14:24" ht="15.75" x14ac:dyDescent="0.25">
      <c r="N300" s="98">
        <v>45626</v>
      </c>
      <c r="O300" s="99" t="s">
        <v>75</v>
      </c>
      <c r="P300" s="99" t="s">
        <v>75</v>
      </c>
      <c r="Q300" s="99" t="s">
        <v>75</v>
      </c>
      <c r="R300" s="99" t="s">
        <v>75</v>
      </c>
      <c r="S300" s="100" t="s">
        <v>75</v>
      </c>
      <c r="T300" s="100" t="s">
        <v>75</v>
      </c>
      <c r="U300" s="101" t="s">
        <v>75</v>
      </c>
      <c r="V300" s="101" t="s">
        <v>75</v>
      </c>
      <c r="W300" s="102" t="s">
        <v>75</v>
      </c>
      <c r="X300" s="102" t="s">
        <v>75</v>
      </c>
    </row>
    <row r="301" spans="14:24" ht="15.75" x14ac:dyDescent="0.25">
      <c r="N301" s="98">
        <v>45657</v>
      </c>
      <c r="O301" s="99" t="s">
        <v>75</v>
      </c>
      <c r="P301" s="99" t="s">
        <v>75</v>
      </c>
      <c r="Q301" s="99" t="s">
        <v>75</v>
      </c>
      <c r="R301" s="99" t="s">
        <v>75</v>
      </c>
      <c r="S301" s="100" t="s">
        <v>75</v>
      </c>
      <c r="T301" s="100" t="s">
        <v>75</v>
      </c>
      <c r="U301" s="101" t="s">
        <v>75</v>
      </c>
      <c r="V301" s="101" t="s">
        <v>75</v>
      </c>
      <c r="W301" s="102" t="s">
        <v>75</v>
      </c>
      <c r="X301" s="102" t="s">
        <v>75</v>
      </c>
    </row>
    <row r="302" spans="14:24" ht="15.75" x14ac:dyDescent="0.25">
      <c r="N302" s="98">
        <v>45688</v>
      </c>
      <c r="O302" s="99" t="s">
        <v>75</v>
      </c>
      <c r="P302" s="99" t="s">
        <v>75</v>
      </c>
      <c r="Q302" s="99" t="s">
        <v>75</v>
      </c>
      <c r="R302" s="99" t="s">
        <v>75</v>
      </c>
      <c r="S302" s="100" t="s">
        <v>75</v>
      </c>
      <c r="T302" s="100" t="s">
        <v>75</v>
      </c>
      <c r="U302" s="101" t="s">
        <v>75</v>
      </c>
      <c r="V302" s="101" t="s">
        <v>75</v>
      </c>
      <c r="W302" s="102" t="s">
        <v>75</v>
      </c>
      <c r="X302" s="102" t="s">
        <v>75</v>
      </c>
    </row>
    <row r="303" spans="14:24" ht="15.75" x14ac:dyDescent="0.25">
      <c r="N303" s="98">
        <v>45716</v>
      </c>
      <c r="O303" s="99" t="s">
        <v>75</v>
      </c>
      <c r="P303" s="99" t="s">
        <v>75</v>
      </c>
      <c r="Q303" s="99" t="s">
        <v>75</v>
      </c>
      <c r="R303" s="99" t="s">
        <v>75</v>
      </c>
      <c r="S303" s="100" t="s">
        <v>75</v>
      </c>
      <c r="T303" s="100" t="s">
        <v>75</v>
      </c>
      <c r="U303" s="101" t="s">
        <v>75</v>
      </c>
      <c r="V303" s="101" t="s">
        <v>75</v>
      </c>
      <c r="W303" s="102" t="s">
        <v>75</v>
      </c>
      <c r="X303" s="102" t="s">
        <v>75</v>
      </c>
    </row>
    <row r="304" spans="14:24" ht="15.75" x14ac:dyDescent="0.25">
      <c r="N304" s="98">
        <v>45747</v>
      </c>
      <c r="O304" s="99" t="s">
        <v>75</v>
      </c>
      <c r="P304" s="99" t="s">
        <v>75</v>
      </c>
      <c r="Q304" s="99" t="s">
        <v>75</v>
      </c>
      <c r="R304" s="99" t="s">
        <v>75</v>
      </c>
      <c r="S304" s="100" t="s">
        <v>75</v>
      </c>
      <c r="T304" s="100" t="s">
        <v>75</v>
      </c>
      <c r="U304" s="101" t="s">
        <v>75</v>
      </c>
      <c r="V304" s="101" t="s">
        <v>75</v>
      </c>
      <c r="W304" s="102" t="s">
        <v>75</v>
      </c>
      <c r="X304" s="102" t="s">
        <v>75</v>
      </c>
    </row>
    <row r="305" spans="14:24" ht="15.75" x14ac:dyDescent="0.25">
      <c r="N305" s="98">
        <v>45777</v>
      </c>
      <c r="O305" s="99" t="s">
        <v>75</v>
      </c>
      <c r="P305" s="99" t="s">
        <v>75</v>
      </c>
      <c r="Q305" s="99" t="s">
        <v>75</v>
      </c>
      <c r="R305" s="99" t="s">
        <v>75</v>
      </c>
      <c r="S305" s="100" t="s">
        <v>75</v>
      </c>
      <c r="T305" s="100" t="s">
        <v>75</v>
      </c>
      <c r="U305" s="101" t="s">
        <v>75</v>
      </c>
      <c r="V305" s="101" t="s">
        <v>75</v>
      </c>
      <c r="W305" s="102" t="s">
        <v>75</v>
      </c>
      <c r="X305" s="102" t="s">
        <v>75</v>
      </c>
    </row>
    <row r="306" spans="14:24" ht="15.75" x14ac:dyDescent="0.25">
      <c r="N306" s="98">
        <v>45808</v>
      </c>
      <c r="O306" s="99" t="s">
        <v>75</v>
      </c>
      <c r="P306" s="99" t="s">
        <v>75</v>
      </c>
      <c r="Q306" s="99" t="s">
        <v>75</v>
      </c>
      <c r="R306" s="99" t="s">
        <v>75</v>
      </c>
      <c r="S306" s="100" t="s">
        <v>75</v>
      </c>
      <c r="T306" s="100" t="s">
        <v>75</v>
      </c>
      <c r="U306" s="101" t="s">
        <v>75</v>
      </c>
      <c r="V306" s="101" t="s">
        <v>75</v>
      </c>
      <c r="W306" s="102" t="s">
        <v>75</v>
      </c>
      <c r="X306" s="102" t="s">
        <v>75</v>
      </c>
    </row>
    <row r="307" spans="14:24" ht="15.75" x14ac:dyDescent="0.25">
      <c r="N307" s="98">
        <v>45838</v>
      </c>
      <c r="O307" s="99" t="s">
        <v>75</v>
      </c>
      <c r="P307" s="99" t="s">
        <v>75</v>
      </c>
      <c r="Q307" s="99" t="s">
        <v>75</v>
      </c>
      <c r="R307" s="99" t="s">
        <v>75</v>
      </c>
      <c r="S307" s="100" t="s">
        <v>75</v>
      </c>
      <c r="T307" s="100" t="s">
        <v>75</v>
      </c>
      <c r="U307" s="101" t="s">
        <v>75</v>
      </c>
      <c r="V307" s="101" t="s">
        <v>75</v>
      </c>
      <c r="W307" s="102" t="s">
        <v>75</v>
      </c>
      <c r="X307" s="102" t="s">
        <v>75</v>
      </c>
    </row>
    <row r="308" spans="14:24" ht="15.75" x14ac:dyDescent="0.25">
      <c r="N308" s="98">
        <v>45869</v>
      </c>
      <c r="O308" s="99" t="s">
        <v>75</v>
      </c>
      <c r="P308" s="99" t="s">
        <v>75</v>
      </c>
      <c r="Q308" s="99" t="s">
        <v>75</v>
      </c>
      <c r="R308" s="99" t="s">
        <v>75</v>
      </c>
      <c r="S308" s="100" t="s">
        <v>75</v>
      </c>
      <c r="T308" s="100" t="s">
        <v>75</v>
      </c>
      <c r="U308" s="101" t="s">
        <v>75</v>
      </c>
      <c r="V308" s="101" t="s">
        <v>75</v>
      </c>
      <c r="W308" s="102" t="s">
        <v>75</v>
      </c>
      <c r="X308" s="102" t="s">
        <v>75</v>
      </c>
    </row>
    <row r="309" spans="14:24" ht="15.75" x14ac:dyDescent="0.25">
      <c r="N309" s="98">
        <v>45900</v>
      </c>
      <c r="O309" s="99" t="s">
        <v>75</v>
      </c>
      <c r="P309" s="99" t="s">
        <v>75</v>
      </c>
      <c r="Q309" s="99" t="s">
        <v>75</v>
      </c>
      <c r="R309" s="99" t="s">
        <v>75</v>
      </c>
      <c r="S309" s="100" t="s">
        <v>75</v>
      </c>
      <c r="T309" s="100" t="s">
        <v>75</v>
      </c>
      <c r="U309" s="101" t="s">
        <v>75</v>
      </c>
      <c r="V309" s="101" t="s">
        <v>75</v>
      </c>
      <c r="W309" s="102" t="s">
        <v>75</v>
      </c>
      <c r="X309" s="102" t="s">
        <v>75</v>
      </c>
    </row>
    <row r="310" spans="14:24" ht="15.75" x14ac:dyDescent="0.25">
      <c r="N310" s="98">
        <v>45930</v>
      </c>
      <c r="O310" s="99" t="s">
        <v>75</v>
      </c>
      <c r="P310" s="99" t="s">
        <v>75</v>
      </c>
      <c r="Q310" s="99" t="s">
        <v>75</v>
      </c>
      <c r="R310" s="99" t="s">
        <v>75</v>
      </c>
      <c r="S310" s="100" t="s">
        <v>75</v>
      </c>
      <c r="T310" s="100" t="s">
        <v>75</v>
      </c>
      <c r="U310" s="101" t="s">
        <v>75</v>
      </c>
      <c r="V310" s="101" t="s">
        <v>75</v>
      </c>
      <c r="W310" s="102" t="s">
        <v>75</v>
      </c>
      <c r="X310" s="102" t="s">
        <v>75</v>
      </c>
    </row>
    <row r="311" spans="14:24" ht="15.75" x14ac:dyDescent="0.25">
      <c r="N311" s="98">
        <v>45961</v>
      </c>
      <c r="O311" s="99" t="s">
        <v>75</v>
      </c>
      <c r="P311" s="99" t="s">
        <v>75</v>
      </c>
      <c r="Q311" s="99" t="s">
        <v>75</v>
      </c>
      <c r="R311" s="99" t="s">
        <v>75</v>
      </c>
      <c r="S311" s="100" t="s">
        <v>75</v>
      </c>
      <c r="T311" s="100" t="s">
        <v>75</v>
      </c>
      <c r="U311" s="101" t="s">
        <v>75</v>
      </c>
      <c r="V311" s="101" t="s">
        <v>75</v>
      </c>
      <c r="W311" s="102" t="s">
        <v>75</v>
      </c>
      <c r="X311" s="102" t="s">
        <v>75</v>
      </c>
    </row>
    <row r="312" spans="14:24" ht="15.75" x14ac:dyDescent="0.25">
      <c r="N312" s="98">
        <v>45991</v>
      </c>
      <c r="O312" s="99" t="s">
        <v>75</v>
      </c>
      <c r="P312" s="99" t="s">
        <v>75</v>
      </c>
      <c r="Q312" s="99" t="s">
        <v>75</v>
      </c>
      <c r="R312" s="99" t="s">
        <v>75</v>
      </c>
      <c r="S312" s="100" t="s">
        <v>75</v>
      </c>
      <c r="T312" s="100" t="s">
        <v>75</v>
      </c>
      <c r="U312" s="101" t="s">
        <v>75</v>
      </c>
      <c r="V312" s="101" t="s">
        <v>75</v>
      </c>
      <c r="W312" s="102" t="s">
        <v>75</v>
      </c>
      <c r="X312" s="102" t="s">
        <v>75</v>
      </c>
    </row>
    <row r="313" spans="14:24" ht="15.75" x14ac:dyDescent="0.25">
      <c r="N313" s="98">
        <v>46022</v>
      </c>
      <c r="O313" s="99" t="s">
        <v>75</v>
      </c>
      <c r="P313" s="99" t="s">
        <v>75</v>
      </c>
      <c r="Q313" s="99" t="s">
        <v>75</v>
      </c>
      <c r="R313" s="99" t="s">
        <v>75</v>
      </c>
      <c r="S313" s="100" t="s">
        <v>75</v>
      </c>
      <c r="T313" s="100" t="s">
        <v>75</v>
      </c>
      <c r="U313" s="101" t="s">
        <v>75</v>
      </c>
      <c r="V313" s="101" t="s">
        <v>75</v>
      </c>
      <c r="W313" s="102" t="s">
        <v>75</v>
      </c>
      <c r="X313" s="102" t="s">
        <v>75</v>
      </c>
    </row>
    <row r="314" spans="14:24" ht="15.75" x14ac:dyDescent="0.25">
      <c r="N314" s="98">
        <v>46053</v>
      </c>
      <c r="O314" s="99" t="s">
        <v>75</v>
      </c>
      <c r="P314" s="99" t="s">
        <v>75</v>
      </c>
      <c r="Q314" s="99" t="s">
        <v>75</v>
      </c>
      <c r="R314" s="99" t="s">
        <v>75</v>
      </c>
      <c r="S314" s="100" t="s">
        <v>75</v>
      </c>
      <c r="T314" s="100" t="s">
        <v>75</v>
      </c>
      <c r="U314" s="101" t="s">
        <v>75</v>
      </c>
      <c r="V314" s="101" t="s">
        <v>75</v>
      </c>
      <c r="W314" s="102" t="s">
        <v>75</v>
      </c>
      <c r="X314" s="102" t="s">
        <v>75</v>
      </c>
    </row>
    <row r="315" spans="14:24" ht="15.75" x14ac:dyDescent="0.25">
      <c r="N315" s="98">
        <v>46081</v>
      </c>
      <c r="O315" s="99" t="s">
        <v>75</v>
      </c>
      <c r="P315" s="99" t="s">
        <v>75</v>
      </c>
      <c r="Q315" s="99" t="s">
        <v>75</v>
      </c>
      <c r="R315" s="99" t="s">
        <v>75</v>
      </c>
      <c r="S315" s="100" t="s">
        <v>75</v>
      </c>
      <c r="T315" s="100" t="s">
        <v>75</v>
      </c>
      <c r="U315" s="101" t="s">
        <v>75</v>
      </c>
      <c r="V315" s="101" t="s">
        <v>75</v>
      </c>
      <c r="W315" s="102" t="s">
        <v>75</v>
      </c>
      <c r="X315" s="102" t="s">
        <v>75</v>
      </c>
    </row>
    <row r="316" spans="14:24" ht="15.75" x14ac:dyDescent="0.25">
      <c r="N316" s="98">
        <v>46112</v>
      </c>
      <c r="O316" s="99" t="s">
        <v>75</v>
      </c>
      <c r="P316" s="99" t="s">
        <v>75</v>
      </c>
      <c r="Q316" s="99" t="s">
        <v>75</v>
      </c>
      <c r="R316" s="99" t="s">
        <v>75</v>
      </c>
      <c r="S316" s="100" t="s">
        <v>75</v>
      </c>
      <c r="T316" s="100" t="s">
        <v>75</v>
      </c>
      <c r="U316" s="101" t="s">
        <v>75</v>
      </c>
      <c r="V316" s="101" t="s">
        <v>75</v>
      </c>
      <c r="W316" s="102" t="s">
        <v>75</v>
      </c>
      <c r="X316" s="102" t="s">
        <v>75</v>
      </c>
    </row>
    <row r="317" spans="14:24" ht="15.75" x14ac:dyDescent="0.25">
      <c r="N317" s="98">
        <v>46142</v>
      </c>
      <c r="O317" s="99" t="s">
        <v>75</v>
      </c>
      <c r="P317" s="99" t="s">
        <v>75</v>
      </c>
      <c r="Q317" s="99" t="s">
        <v>75</v>
      </c>
      <c r="R317" s="99" t="s">
        <v>75</v>
      </c>
      <c r="S317" s="100" t="s">
        <v>75</v>
      </c>
      <c r="T317" s="100" t="s">
        <v>75</v>
      </c>
      <c r="U317" s="101" t="s">
        <v>75</v>
      </c>
      <c r="V317" s="101" t="s">
        <v>75</v>
      </c>
      <c r="W317" s="102" t="s">
        <v>75</v>
      </c>
      <c r="X317" s="102" t="s">
        <v>75</v>
      </c>
    </row>
    <row r="318" spans="14:24" ht="15.75" x14ac:dyDescent="0.25">
      <c r="N318" s="98">
        <v>46173</v>
      </c>
      <c r="O318" s="99" t="s">
        <v>75</v>
      </c>
      <c r="P318" s="99" t="s">
        <v>75</v>
      </c>
      <c r="Q318" s="99" t="s">
        <v>75</v>
      </c>
      <c r="R318" s="99" t="s">
        <v>75</v>
      </c>
      <c r="S318" s="100" t="s">
        <v>75</v>
      </c>
      <c r="T318" s="100" t="s">
        <v>75</v>
      </c>
      <c r="U318" s="101" t="s">
        <v>75</v>
      </c>
      <c r="V318" s="101" t="s">
        <v>75</v>
      </c>
      <c r="W318" s="102" t="s">
        <v>75</v>
      </c>
      <c r="X318" s="102" t="s">
        <v>75</v>
      </c>
    </row>
    <row r="319" spans="14:24" ht="15.75" x14ac:dyDescent="0.25">
      <c r="N319" s="98">
        <v>46203</v>
      </c>
      <c r="O319" s="99" t="s">
        <v>75</v>
      </c>
      <c r="P319" s="99" t="s">
        <v>75</v>
      </c>
      <c r="Q319" s="99" t="s">
        <v>75</v>
      </c>
      <c r="R319" s="99" t="s">
        <v>75</v>
      </c>
      <c r="S319" s="100" t="s">
        <v>75</v>
      </c>
      <c r="T319" s="100" t="s">
        <v>75</v>
      </c>
      <c r="U319" s="101" t="s">
        <v>75</v>
      </c>
      <c r="V319" s="101" t="s">
        <v>75</v>
      </c>
      <c r="W319" s="102" t="s">
        <v>75</v>
      </c>
      <c r="X319" s="102" t="s">
        <v>75</v>
      </c>
    </row>
    <row r="320" spans="14:24" ht="15.75" x14ac:dyDescent="0.25">
      <c r="N320" s="98">
        <v>46234</v>
      </c>
      <c r="O320" s="99" t="s">
        <v>75</v>
      </c>
      <c r="P320" s="99" t="s">
        <v>75</v>
      </c>
      <c r="Q320" s="99" t="s">
        <v>75</v>
      </c>
      <c r="R320" s="99" t="s">
        <v>75</v>
      </c>
      <c r="S320" s="100" t="s">
        <v>75</v>
      </c>
      <c r="T320" s="100" t="s">
        <v>75</v>
      </c>
      <c r="U320" s="101" t="s">
        <v>75</v>
      </c>
      <c r="V320" s="101" t="s">
        <v>75</v>
      </c>
      <c r="W320" s="102" t="s">
        <v>75</v>
      </c>
      <c r="X320" s="102" t="s">
        <v>75</v>
      </c>
    </row>
    <row r="321" spans="14:24" ht="15.75" x14ac:dyDescent="0.25">
      <c r="N321" s="98">
        <v>46265</v>
      </c>
      <c r="O321" s="99" t="s">
        <v>75</v>
      </c>
      <c r="P321" s="99" t="s">
        <v>75</v>
      </c>
      <c r="Q321" s="99" t="s">
        <v>75</v>
      </c>
      <c r="R321" s="99" t="s">
        <v>75</v>
      </c>
      <c r="S321" s="100" t="s">
        <v>75</v>
      </c>
      <c r="T321" s="100" t="s">
        <v>75</v>
      </c>
      <c r="U321" s="101" t="s">
        <v>75</v>
      </c>
      <c r="V321" s="101" t="s">
        <v>75</v>
      </c>
      <c r="W321" s="102" t="s">
        <v>75</v>
      </c>
      <c r="X321" s="102" t="s">
        <v>75</v>
      </c>
    </row>
    <row r="322" spans="14:24" ht="15.75" x14ac:dyDescent="0.25">
      <c r="N322" s="98">
        <v>46295</v>
      </c>
      <c r="O322" s="99" t="s">
        <v>75</v>
      </c>
      <c r="P322" s="99" t="s">
        <v>75</v>
      </c>
      <c r="Q322" s="99" t="s">
        <v>75</v>
      </c>
      <c r="R322" s="99" t="s">
        <v>75</v>
      </c>
      <c r="S322" s="100" t="s">
        <v>75</v>
      </c>
      <c r="T322" s="100" t="s">
        <v>75</v>
      </c>
      <c r="U322" s="101" t="s">
        <v>75</v>
      </c>
      <c r="V322" s="101" t="s">
        <v>75</v>
      </c>
      <c r="W322" s="102" t="s">
        <v>75</v>
      </c>
      <c r="X322" s="102" t="s">
        <v>75</v>
      </c>
    </row>
    <row r="323" spans="14:24" ht="15.75" x14ac:dyDescent="0.25">
      <c r="N323" s="98">
        <v>46326</v>
      </c>
      <c r="O323" s="99" t="s">
        <v>75</v>
      </c>
      <c r="P323" s="99" t="s">
        <v>75</v>
      </c>
      <c r="Q323" s="99" t="s">
        <v>75</v>
      </c>
      <c r="R323" s="99" t="s">
        <v>75</v>
      </c>
      <c r="S323" s="100" t="s">
        <v>75</v>
      </c>
      <c r="T323" s="100" t="s">
        <v>75</v>
      </c>
      <c r="U323" s="101" t="s">
        <v>75</v>
      </c>
      <c r="V323" s="101" t="s">
        <v>75</v>
      </c>
      <c r="W323" s="102" t="s">
        <v>75</v>
      </c>
      <c r="X323" s="102" t="s">
        <v>75</v>
      </c>
    </row>
    <row r="324" spans="14:24" ht="15.75" x14ac:dyDescent="0.25">
      <c r="N324" s="98">
        <v>46356</v>
      </c>
      <c r="O324" s="99" t="s">
        <v>75</v>
      </c>
      <c r="P324" s="99" t="s">
        <v>75</v>
      </c>
      <c r="Q324" s="99" t="s">
        <v>75</v>
      </c>
      <c r="R324" s="99" t="s">
        <v>75</v>
      </c>
      <c r="S324" s="100" t="s">
        <v>75</v>
      </c>
      <c r="T324" s="100" t="s">
        <v>75</v>
      </c>
      <c r="U324" s="101" t="s">
        <v>75</v>
      </c>
      <c r="V324" s="101" t="s">
        <v>75</v>
      </c>
      <c r="W324" s="102" t="s">
        <v>75</v>
      </c>
      <c r="X324" s="102" t="s">
        <v>75</v>
      </c>
    </row>
    <row r="325" spans="14:24" ht="15.75" x14ac:dyDescent="0.25">
      <c r="N325" s="98">
        <v>46387</v>
      </c>
      <c r="O325" s="99" t="s">
        <v>75</v>
      </c>
      <c r="P325" s="99" t="s">
        <v>75</v>
      </c>
      <c r="Q325" s="99" t="s">
        <v>75</v>
      </c>
      <c r="R325" s="99" t="s">
        <v>75</v>
      </c>
      <c r="S325" s="100" t="s">
        <v>75</v>
      </c>
      <c r="T325" s="100" t="s">
        <v>75</v>
      </c>
      <c r="U325" s="101" t="s">
        <v>75</v>
      </c>
      <c r="V325" s="101" t="s">
        <v>75</v>
      </c>
      <c r="W325" s="102" t="s">
        <v>75</v>
      </c>
      <c r="X325" s="102" t="s">
        <v>75</v>
      </c>
    </row>
    <row r="326" spans="14:24" ht="15.75" x14ac:dyDescent="0.25">
      <c r="N326" s="98">
        <v>46418</v>
      </c>
      <c r="O326" s="99" t="s">
        <v>75</v>
      </c>
      <c r="P326" s="99" t="s">
        <v>75</v>
      </c>
      <c r="Q326" s="99" t="s">
        <v>75</v>
      </c>
      <c r="R326" s="99" t="s">
        <v>75</v>
      </c>
      <c r="S326" s="100" t="s">
        <v>75</v>
      </c>
      <c r="T326" s="100" t="s">
        <v>75</v>
      </c>
      <c r="U326" s="101" t="s">
        <v>75</v>
      </c>
      <c r="V326" s="101" t="s">
        <v>75</v>
      </c>
      <c r="W326" s="102" t="s">
        <v>75</v>
      </c>
      <c r="X326" s="102" t="s">
        <v>75</v>
      </c>
    </row>
    <row r="327" spans="14:24" ht="15.75" x14ac:dyDescent="0.25">
      <c r="N327" s="98">
        <v>46446</v>
      </c>
      <c r="O327" s="99" t="s">
        <v>75</v>
      </c>
      <c r="P327" s="99" t="s">
        <v>75</v>
      </c>
      <c r="Q327" s="99" t="s">
        <v>75</v>
      </c>
      <c r="R327" s="99" t="s">
        <v>75</v>
      </c>
      <c r="S327" s="100" t="s">
        <v>75</v>
      </c>
      <c r="T327" s="100" t="s">
        <v>75</v>
      </c>
      <c r="U327" s="101" t="s">
        <v>75</v>
      </c>
      <c r="V327" s="101" t="s">
        <v>75</v>
      </c>
      <c r="W327" s="102" t="s">
        <v>75</v>
      </c>
      <c r="X327" s="102" t="s">
        <v>75</v>
      </c>
    </row>
    <row r="328" spans="14:24" ht="15.75" x14ac:dyDescent="0.25">
      <c r="N328" s="98">
        <v>46477</v>
      </c>
      <c r="O328" s="99" t="s">
        <v>75</v>
      </c>
      <c r="P328" s="99" t="s">
        <v>75</v>
      </c>
      <c r="Q328" s="99" t="s">
        <v>75</v>
      </c>
      <c r="R328" s="99" t="s">
        <v>75</v>
      </c>
      <c r="S328" s="100" t="s">
        <v>75</v>
      </c>
      <c r="T328" s="100" t="s">
        <v>75</v>
      </c>
      <c r="U328" s="101" t="s">
        <v>75</v>
      </c>
      <c r="V328" s="101" t="s">
        <v>75</v>
      </c>
      <c r="W328" s="102" t="s">
        <v>75</v>
      </c>
      <c r="X328" s="102" t="s">
        <v>75</v>
      </c>
    </row>
    <row r="329" spans="14:24" ht="15.75" x14ac:dyDescent="0.25">
      <c r="N329" s="98">
        <v>46507</v>
      </c>
      <c r="O329" s="99" t="s">
        <v>75</v>
      </c>
      <c r="P329" s="99" t="s">
        <v>75</v>
      </c>
      <c r="Q329" s="99" t="s">
        <v>75</v>
      </c>
      <c r="R329" s="99" t="s">
        <v>75</v>
      </c>
      <c r="S329" s="100" t="s">
        <v>75</v>
      </c>
      <c r="T329" s="100" t="s">
        <v>75</v>
      </c>
      <c r="U329" s="101" t="s">
        <v>75</v>
      </c>
      <c r="V329" s="101" t="s">
        <v>75</v>
      </c>
      <c r="W329" s="102" t="s">
        <v>75</v>
      </c>
      <c r="X329" s="102" t="s">
        <v>75</v>
      </c>
    </row>
    <row r="330" spans="14:24" ht="15.75" x14ac:dyDescent="0.25">
      <c r="N330" s="98">
        <v>46538</v>
      </c>
      <c r="O330" s="99" t="s">
        <v>75</v>
      </c>
      <c r="P330" s="99" t="s">
        <v>75</v>
      </c>
      <c r="Q330" s="99" t="s">
        <v>75</v>
      </c>
      <c r="R330" s="99" t="s">
        <v>75</v>
      </c>
      <c r="S330" s="100" t="s">
        <v>75</v>
      </c>
      <c r="T330" s="100" t="s">
        <v>75</v>
      </c>
      <c r="U330" s="101" t="s">
        <v>75</v>
      </c>
      <c r="V330" s="101" t="s">
        <v>75</v>
      </c>
      <c r="W330" s="102" t="s">
        <v>75</v>
      </c>
      <c r="X330" s="102" t="s">
        <v>75</v>
      </c>
    </row>
    <row r="331" spans="14:24" ht="15.75" x14ac:dyDescent="0.25">
      <c r="N331" s="98">
        <v>46568</v>
      </c>
      <c r="O331" s="99" t="s">
        <v>75</v>
      </c>
      <c r="P331" s="99" t="s">
        <v>75</v>
      </c>
      <c r="Q331" s="99" t="s">
        <v>75</v>
      </c>
      <c r="R331" s="99" t="s">
        <v>75</v>
      </c>
      <c r="S331" s="100" t="s">
        <v>75</v>
      </c>
      <c r="T331" s="100" t="s">
        <v>75</v>
      </c>
      <c r="U331" s="101" t="s">
        <v>75</v>
      </c>
      <c r="V331" s="101" t="s">
        <v>75</v>
      </c>
      <c r="W331" s="102" t="s">
        <v>75</v>
      </c>
      <c r="X331" s="102" t="s">
        <v>75</v>
      </c>
    </row>
    <row r="332" spans="14:24" ht="15.75" x14ac:dyDescent="0.25">
      <c r="N332" s="98">
        <v>46599</v>
      </c>
      <c r="O332" s="99" t="s">
        <v>75</v>
      </c>
      <c r="P332" s="99" t="s">
        <v>75</v>
      </c>
      <c r="Q332" s="99" t="s">
        <v>75</v>
      </c>
      <c r="R332" s="99" t="s">
        <v>75</v>
      </c>
      <c r="S332" s="100" t="s">
        <v>75</v>
      </c>
      <c r="T332" s="100" t="s">
        <v>75</v>
      </c>
      <c r="U332" s="101" t="s">
        <v>75</v>
      </c>
      <c r="V332" s="101" t="s">
        <v>75</v>
      </c>
      <c r="W332" s="102" t="s">
        <v>75</v>
      </c>
      <c r="X332" s="102" t="s">
        <v>75</v>
      </c>
    </row>
    <row r="333" spans="14:24" ht="15.75" x14ac:dyDescent="0.25">
      <c r="N333" s="98">
        <v>46630</v>
      </c>
      <c r="O333" s="99" t="s">
        <v>75</v>
      </c>
      <c r="P333" s="99" t="s">
        <v>75</v>
      </c>
      <c r="Q333" s="99" t="s">
        <v>75</v>
      </c>
      <c r="R333" s="99" t="s">
        <v>75</v>
      </c>
      <c r="S333" s="100" t="s">
        <v>75</v>
      </c>
      <c r="T333" s="100" t="s">
        <v>75</v>
      </c>
      <c r="U333" s="101" t="s">
        <v>75</v>
      </c>
      <c r="V333" s="101" t="s">
        <v>75</v>
      </c>
      <c r="W333" s="102" t="s">
        <v>75</v>
      </c>
      <c r="X333" s="102" t="s">
        <v>75</v>
      </c>
    </row>
    <row r="334" spans="14:24" ht="15.75" x14ac:dyDescent="0.25">
      <c r="N334" s="98">
        <v>46660</v>
      </c>
      <c r="O334" s="99" t="s">
        <v>75</v>
      </c>
      <c r="P334" s="99" t="s">
        <v>75</v>
      </c>
      <c r="Q334" s="99" t="s">
        <v>75</v>
      </c>
      <c r="R334" s="99" t="s">
        <v>75</v>
      </c>
      <c r="S334" s="100" t="s">
        <v>75</v>
      </c>
      <c r="T334" s="100" t="s">
        <v>75</v>
      </c>
      <c r="U334" s="101" t="s">
        <v>75</v>
      </c>
      <c r="V334" s="101" t="s">
        <v>75</v>
      </c>
      <c r="W334" s="102" t="s">
        <v>75</v>
      </c>
      <c r="X334" s="102" t="s">
        <v>75</v>
      </c>
    </row>
    <row r="335" spans="14:24" ht="15.75" x14ac:dyDescent="0.25">
      <c r="N335" s="98">
        <v>46691</v>
      </c>
      <c r="O335" s="99" t="s">
        <v>75</v>
      </c>
      <c r="P335" s="99" t="s">
        <v>75</v>
      </c>
      <c r="Q335" s="99" t="s">
        <v>75</v>
      </c>
      <c r="R335" s="99" t="s">
        <v>75</v>
      </c>
      <c r="S335" s="100" t="s">
        <v>75</v>
      </c>
      <c r="T335" s="100" t="s">
        <v>75</v>
      </c>
      <c r="U335" s="101" t="s">
        <v>75</v>
      </c>
      <c r="V335" s="101" t="s">
        <v>75</v>
      </c>
      <c r="W335" s="102" t="s">
        <v>75</v>
      </c>
      <c r="X335" s="102" t="s">
        <v>75</v>
      </c>
    </row>
    <row r="336" spans="14:24" ht="15.75" x14ac:dyDescent="0.25">
      <c r="N336" s="98">
        <v>46721</v>
      </c>
      <c r="O336" s="99" t="s">
        <v>75</v>
      </c>
      <c r="P336" s="99" t="s">
        <v>75</v>
      </c>
      <c r="Q336" s="99" t="s">
        <v>75</v>
      </c>
      <c r="R336" s="99" t="s">
        <v>75</v>
      </c>
      <c r="S336" s="100" t="s">
        <v>75</v>
      </c>
      <c r="T336" s="100" t="s">
        <v>75</v>
      </c>
      <c r="U336" s="101" t="s">
        <v>75</v>
      </c>
      <c r="V336" s="101" t="s">
        <v>75</v>
      </c>
      <c r="W336" s="102" t="s">
        <v>75</v>
      </c>
      <c r="X336" s="102" t="s">
        <v>75</v>
      </c>
    </row>
    <row r="337" spans="14:24" ht="15.75" x14ac:dyDescent="0.25">
      <c r="N337" s="98">
        <v>46752</v>
      </c>
      <c r="O337" s="99" t="s">
        <v>75</v>
      </c>
      <c r="P337" s="99" t="s">
        <v>75</v>
      </c>
      <c r="Q337" s="99" t="s">
        <v>75</v>
      </c>
      <c r="R337" s="99" t="s">
        <v>75</v>
      </c>
      <c r="S337" s="100" t="s">
        <v>75</v>
      </c>
      <c r="T337" s="100" t="s">
        <v>75</v>
      </c>
      <c r="U337" s="101" t="s">
        <v>75</v>
      </c>
      <c r="V337" s="101" t="s">
        <v>75</v>
      </c>
      <c r="W337" s="102" t="s">
        <v>75</v>
      </c>
      <c r="X337" s="102" t="s">
        <v>75</v>
      </c>
    </row>
    <row r="338" spans="14:24" ht="15.75" x14ac:dyDescent="0.25">
      <c r="N338" s="98">
        <v>46783</v>
      </c>
      <c r="O338" s="99" t="s">
        <v>75</v>
      </c>
      <c r="P338" s="99" t="s">
        <v>75</v>
      </c>
      <c r="Q338" s="99" t="s">
        <v>75</v>
      </c>
      <c r="R338" s="99" t="s">
        <v>75</v>
      </c>
      <c r="S338" s="100" t="s">
        <v>75</v>
      </c>
      <c r="T338" s="100" t="s">
        <v>75</v>
      </c>
      <c r="U338" s="101" t="s">
        <v>75</v>
      </c>
      <c r="V338" s="101" t="s">
        <v>75</v>
      </c>
      <c r="W338" s="102" t="s">
        <v>75</v>
      </c>
      <c r="X338" s="102" t="s">
        <v>75</v>
      </c>
    </row>
    <row r="339" spans="14:24" ht="15.75" x14ac:dyDescent="0.25">
      <c r="N339" s="98">
        <v>46812</v>
      </c>
      <c r="O339" s="99" t="s">
        <v>75</v>
      </c>
      <c r="P339" s="99" t="s">
        <v>75</v>
      </c>
      <c r="Q339" s="99" t="s">
        <v>75</v>
      </c>
      <c r="R339" s="99" t="s">
        <v>75</v>
      </c>
      <c r="S339" s="100" t="s">
        <v>75</v>
      </c>
      <c r="T339" s="100" t="s">
        <v>75</v>
      </c>
      <c r="U339" s="101" t="s">
        <v>75</v>
      </c>
      <c r="V339" s="101" t="s">
        <v>75</v>
      </c>
      <c r="W339" s="102" t="s">
        <v>75</v>
      </c>
      <c r="X339" s="102" t="s">
        <v>75</v>
      </c>
    </row>
    <row r="340" spans="14:24" ht="15.75" x14ac:dyDescent="0.25">
      <c r="N340" s="98">
        <v>46843</v>
      </c>
      <c r="O340" s="99" t="s">
        <v>75</v>
      </c>
      <c r="P340" s="99" t="s">
        <v>75</v>
      </c>
      <c r="Q340" s="99" t="s">
        <v>75</v>
      </c>
      <c r="R340" s="99" t="s">
        <v>75</v>
      </c>
      <c r="S340" s="100" t="s">
        <v>75</v>
      </c>
      <c r="T340" s="100" t="s">
        <v>75</v>
      </c>
      <c r="U340" s="101" t="s">
        <v>75</v>
      </c>
      <c r="V340" s="101" t="s">
        <v>75</v>
      </c>
      <c r="W340" s="102" t="s">
        <v>75</v>
      </c>
      <c r="X340" s="102" t="s">
        <v>75</v>
      </c>
    </row>
    <row r="341" spans="14:24" ht="15.75" x14ac:dyDescent="0.25">
      <c r="N341" s="98">
        <v>46873</v>
      </c>
      <c r="O341" s="99" t="s">
        <v>75</v>
      </c>
      <c r="P341" s="99" t="s">
        <v>75</v>
      </c>
      <c r="Q341" s="99" t="s">
        <v>75</v>
      </c>
      <c r="R341" s="99" t="s">
        <v>75</v>
      </c>
      <c r="S341" s="100" t="s">
        <v>75</v>
      </c>
      <c r="T341" s="100" t="s">
        <v>75</v>
      </c>
      <c r="U341" s="101" t="s">
        <v>75</v>
      </c>
      <c r="V341" s="101" t="s">
        <v>75</v>
      </c>
      <c r="W341" s="102" t="s">
        <v>75</v>
      </c>
      <c r="X341" s="102" t="s">
        <v>75</v>
      </c>
    </row>
    <row r="342" spans="14:24" ht="15.75" x14ac:dyDescent="0.25">
      <c r="N342" s="98">
        <v>46904</v>
      </c>
      <c r="O342" s="99" t="s">
        <v>75</v>
      </c>
      <c r="P342" s="99" t="s">
        <v>75</v>
      </c>
      <c r="Q342" s="99" t="s">
        <v>75</v>
      </c>
      <c r="R342" s="99" t="s">
        <v>75</v>
      </c>
      <c r="S342" s="100" t="s">
        <v>75</v>
      </c>
      <c r="T342" s="100" t="s">
        <v>75</v>
      </c>
      <c r="U342" s="101" t="s">
        <v>75</v>
      </c>
      <c r="V342" s="101" t="s">
        <v>75</v>
      </c>
      <c r="W342" s="102" t="s">
        <v>75</v>
      </c>
      <c r="X342" s="102" t="s">
        <v>75</v>
      </c>
    </row>
    <row r="343" spans="14:24" ht="15.75" x14ac:dyDescent="0.25">
      <c r="N343" s="98">
        <v>46934</v>
      </c>
      <c r="O343" s="99" t="s">
        <v>75</v>
      </c>
      <c r="P343" s="99" t="s">
        <v>75</v>
      </c>
      <c r="Q343" s="99" t="s">
        <v>75</v>
      </c>
      <c r="R343" s="99" t="s">
        <v>75</v>
      </c>
      <c r="S343" s="100" t="s">
        <v>75</v>
      </c>
      <c r="T343" s="100" t="s">
        <v>75</v>
      </c>
      <c r="U343" s="101" t="s">
        <v>75</v>
      </c>
      <c r="V343" s="101" t="s">
        <v>75</v>
      </c>
      <c r="W343" s="102" t="s">
        <v>75</v>
      </c>
      <c r="X343" s="102" t="s">
        <v>75</v>
      </c>
    </row>
    <row r="344" spans="14:24" ht="15.75" x14ac:dyDescent="0.25">
      <c r="N344" s="98">
        <v>46965</v>
      </c>
      <c r="O344" s="99" t="s">
        <v>75</v>
      </c>
      <c r="P344" s="99" t="s">
        <v>75</v>
      </c>
      <c r="Q344" s="99" t="s">
        <v>75</v>
      </c>
      <c r="R344" s="99" t="s">
        <v>75</v>
      </c>
      <c r="S344" s="100" t="s">
        <v>75</v>
      </c>
      <c r="T344" s="100" t="s">
        <v>75</v>
      </c>
      <c r="U344" s="101" t="s">
        <v>75</v>
      </c>
      <c r="V344" s="101" t="s">
        <v>75</v>
      </c>
      <c r="W344" s="102" t="s">
        <v>75</v>
      </c>
      <c r="X344" s="102" t="s">
        <v>75</v>
      </c>
    </row>
    <row r="345" spans="14:24" ht="15.75" x14ac:dyDescent="0.25">
      <c r="N345" s="98">
        <v>46996</v>
      </c>
      <c r="O345" s="99" t="s">
        <v>75</v>
      </c>
      <c r="P345" s="99" t="s">
        <v>75</v>
      </c>
      <c r="Q345" s="99" t="s">
        <v>75</v>
      </c>
      <c r="R345" s="99" t="s">
        <v>75</v>
      </c>
      <c r="S345" s="100" t="s">
        <v>75</v>
      </c>
      <c r="T345" s="100" t="s">
        <v>75</v>
      </c>
      <c r="U345" s="101" t="s">
        <v>75</v>
      </c>
      <c r="V345" s="101" t="s">
        <v>75</v>
      </c>
      <c r="W345" s="102" t="s">
        <v>75</v>
      </c>
      <c r="X345" s="102" t="s">
        <v>75</v>
      </c>
    </row>
    <row r="346" spans="14:24" ht="15.75" x14ac:dyDescent="0.25">
      <c r="N346" s="98">
        <v>47026</v>
      </c>
      <c r="O346" s="99" t="s">
        <v>75</v>
      </c>
      <c r="P346" s="99" t="s">
        <v>75</v>
      </c>
      <c r="Q346" s="99" t="s">
        <v>75</v>
      </c>
      <c r="R346" s="99" t="s">
        <v>75</v>
      </c>
      <c r="S346" s="100" t="s">
        <v>75</v>
      </c>
      <c r="T346" s="100" t="s">
        <v>75</v>
      </c>
      <c r="U346" s="101" t="s">
        <v>75</v>
      </c>
      <c r="V346" s="101" t="s">
        <v>75</v>
      </c>
      <c r="W346" s="102" t="s">
        <v>75</v>
      </c>
      <c r="X346" s="102" t="s">
        <v>75</v>
      </c>
    </row>
    <row r="347" spans="14:24" ht="15.75" x14ac:dyDescent="0.25">
      <c r="N347" s="98">
        <v>47057</v>
      </c>
      <c r="O347" s="99" t="s">
        <v>75</v>
      </c>
      <c r="P347" s="99" t="s">
        <v>75</v>
      </c>
      <c r="Q347" s="99" t="s">
        <v>75</v>
      </c>
      <c r="R347" s="99" t="s">
        <v>75</v>
      </c>
      <c r="S347" s="100" t="s">
        <v>75</v>
      </c>
      <c r="T347" s="100" t="s">
        <v>75</v>
      </c>
      <c r="U347" s="101" t="s">
        <v>75</v>
      </c>
      <c r="V347" s="101" t="s">
        <v>75</v>
      </c>
      <c r="W347" s="102" t="s">
        <v>75</v>
      </c>
      <c r="X347" s="102" t="s">
        <v>75</v>
      </c>
    </row>
    <row r="348" spans="14:24" ht="15.75" x14ac:dyDescent="0.25">
      <c r="N348" s="98">
        <v>47087</v>
      </c>
      <c r="O348" s="99" t="s">
        <v>75</v>
      </c>
      <c r="P348" s="99" t="s">
        <v>75</v>
      </c>
      <c r="Q348" s="99" t="s">
        <v>75</v>
      </c>
      <c r="R348" s="99" t="s">
        <v>75</v>
      </c>
      <c r="S348" s="100" t="s">
        <v>75</v>
      </c>
      <c r="T348" s="100" t="s">
        <v>75</v>
      </c>
      <c r="U348" s="101" t="s">
        <v>75</v>
      </c>
      <c r="V348" s="101" t="s">
        <v>75</v>
      </c>
      <c r="W348" s="102" t="s">
        <v>75</v>
      </c>
      <c r="X348" s="102" t="s">
        <v>75</v>
      </c>
    </row>
    <row r="349" spans="14:24" ht="15.75" x14ac:dyDescent="0.25">
      <c r="N349" s="98">
        <v>47118</v>
      </c>
      <c r="O349" s="99" t="s">
        <v>75</v>
      </c>
      <c r="P349" s="99" t="s">
        <v>75</v>
      </c>
      <c r="Q349" s="99" t="s">
        <v>75</v>
      </c>
      <c r="R349" s="99" t="s">
        <v>75</v>
      </c>
      <c r="S349" s="100" t="s">
        <v>75</v>
      </c>
      <c r="T349" s="100" t="s">
        <v>75</v>
      </c>
      <c r="U349" s="101" t="s">
        <v>75</v>
      </c>
      <c r="V349" s="101" t="s">
        <v>75</v>
      </c>
      <c r="W349" s="102" t="s">
        <v>75</v>
      </c>
      <c r="X349" s="102" t="s">
        <v>75</v>
      </c>
    </row>
    <row r="350" spans="14:24" ht="15.75" x14ac:dyDescent="0.25">
      <c r="N350" s="98">
        <v>47149</v>
      </c>
      <c r="O350" s="99" t="s">
        <v>75</v>
      </c>
      <c r="P350" s="99" t="s">
        <v>75</v>
      </c>
      <c r="Q350" s="99" t="s">
        <v>75</v>
      </c>
      <c r="R350" s="99" t="s">
        <v>75</v>
      </c>
      <c r="S350" s="100" t="s">
        <v>75</v>
      </c>
      <c r="T350" s="100" t="s">
        <v>75</v>
      </c>
      <c r="U350" s="101" t="s">
        <v>75</v>
      </c>
      <c r="V350" s="101" t="s">
        <v>75</v>
      </c>
      <c r="W350" s="102" t="s">
        <v>75</v>
      </c>
      <c r="X350" s="102" t="s">
        <v>75</v>
      </c>
    </row>
    <row r="351" spans="14:24" ht="15.75" x14ac:dyDescent="0.25">
      <c r="N351" s="98">
        <v>47177</v>
      </c>
      <c r="O351" s="99" t="s">
        <v>75</v>
      </c>
      <c r="P351" s="99" t="s">
        <v>75</v>
      </c>
      <c r="Q351" s="99" t="s">
        <v>75</v>
      </c>
      <c r="R351" s="99" t="s">
        <v>75</v>
      </c>
      <c r="S351" s="100" t="s">
        <v>75</v>
      </c>
      <c r="T351" s="100" t="s">
        <v>75</v>
      </c>
      <c r="U351" s="101" t="s">
        <v>75</v>
      </c>
      <c r="V351" s="101" t="s">
        <v>75</v>
      </c>
      <c r="W351" s="102" t="s">
        <v>75</v>
      </c>
      <c r="X351" s="102" t="s">
        <v>75</v>
      </c>
    </row>
    <row r="352" spans="14:24" ht="15.75" x14ac:dyDescent="0.25">
      <c r="N352" s="98">
        <v>47208</v>
      </c>
      <c r="O352" s="99" t="s">
        <v>75</v>
      </c>
      <c r="P352" s="99" t="s">
        <v>75</v>
      </c>
      <c r="Q352" s="99" t="s">
        <v>75</v>
      </c>
      <c r="R352" s="99" t="s">
        <v>75</v>
      </c>
      <c r="S352" s="100" t="s">
        <v>75</v>
      </c>
      <c r="T352" s="100" t="s">
        <v>75</v>
      </c>
      <c r="U352" s="101" t="s">
        <v>75</v>
      </c>
      <c r="V352" s="101" t="s">
        <v>75</v>
      </c>
      <c r="W352" s="102" t="s">
        <v>75</v>
      </c>
      <c r="X352" s="102" t="s">
        <v>75</v>
      </c>
    </row>
    <row r="353" spans="14:24" ht="15.75" x14ac:dyDescent="0.25">
      <c r="N353" s="98">
        <v>47238</v>
      </c>
      <c r="O353" s="99" t="s">
        <v>75</v>
      </c>
      <c r="P353" s="99" t="s">
        <v>75</v>
      </c>
      <c r="Q353" s="99" t="s">
        <v>75</v>
      </c>
      <c r="R353" s="99" t="s">
        <v>75</v>
      </c>
      <c r="S353" s="100" t="s">
        <v>75</v>
      </c>
      <c r="T353" s="100" t="s">
        <v>75</v>
      </c>
      <c r="U353" s="101" t="s">
        <v>75</v>
      </c>
      <c r="V353" s="101" t="s">
        <v>75</v>
      </c>
      <c r="W353" s="102" t="s">
        <v>75</v>
      </c>
      <c r="X353" s="102" t="s">
        <v>75</v>
      </c>
    </row>
    <row r="354" spans="14:24" ht="15.75" x14ac:dyDescent="0.25">
      <c r="N354" s="98">
        <v>47269</v>
      </c>
      <c r="O354" s="99" t="s">
        <v>75</v>
      </c>
      <c r="P354" s="99" t="s">
        <v>75</v>
      </c>
      <c r="Q354" s="99" t="s">
        <v>75</v>
      </c>
      <c r="R354" s="99" t="s">
        <v>75</v>
      </c>
      <c r="S354" s="100" t="s">
        <v>75</v>
      </c>
      <c r="T354" s="100" t="s">
        <v>75</v>
      </c>
      <c r="U354" s="101" t="s">
        <v>75</v>
      </c>
      <c r="V354" s="101" t="s">
        <v>75</v>
      </c>
      <c r="W354" s="102" t="s">
        <v>75</v>
      </c>
      <c r="X354" s="102" t="s">
        <v>75</v>
      </c>
    </row>
    <row r="355" spans="14:24" ht="15.75" x14ac:dyDescent="0.25">
      <c r="N355" s="98">
        <v>47299</v>
      </c>
      <c r="O355" s="99" t="s">
        <v>75</v>
      </c>
      <c r="P355" s="99" t="s">
        <v>75</v>
      </c>
      <c r="Q355" s="99" t="s">
        <v>75</v>
      </c>
      <c r="R355" s="99" t="s">
        <v>75</v>
      </c>
      <c r="S355" s="100" t="s">
        <v>75</v>
      </c>
      <c r="T355" s="100" t="s">
        <v>75</v>
      </c>
      <c r="U355" s="101" t="s">
        <v>75</v>
      </c>
      <c r="V355" s="101" t="s">
        <v>75</v>
      </c>
      <c r="W355" s="102" t="s">
        <v>75</v>
      </c>
      <c r="X355" s="102" t="s">
        <v>75</v>
      </c>
    </row>
    <row r="356" spans="14:24" ht="15.75" x14ac:dyDescent="0.25">
      <c r="N356" s="98">
        <v>47330</v>
      </c>
      <c r="O356" s="99" t="s">
        <v>75</v>
      </c>
      <c r="P356" s="99" t="s">
        <v>75</v>
      </c>
      <c r="Q356" s="99" t="s">
        <v>75</v>
      </c>
      <c r="R356" s="99" t="s">
        <v>75</v>
      </c>
      <c r="S356" s="100" t="s">
        <v>75</v>
      </c>
      <c r="T356" s="100" t="s">
        <v>75</v>
      </c>
      <c r="U356" s="101" t="s">
        <v>75</v>
      </c>
      <c r="V356" s="101" t="s">
        <v>75</v>
      </c>
      <c r="W356" s="102" t="s">
        <v>75</v>
      </c>
      <c r="X356" s="102" t="s">
        <v>75</v>
      </c>
    </row>
    <row r="357" spans="14:24" ht="15.75" x14ac:dyDescent="0.25">
      <c r="N357" s="98">
        <v>47361</v>
      </c>
      <c r="O357" s="99" t="s">
        <v>75</v>
      </c>
      <c r="P357" s="99" t="s">
        <v>75</v>
      </c>
      <c r="Q357" s="99" t="s">
        <v>75</v>
      </c>
      <c r="R357" s="99" t="s">
        <v>75</v>
      </c>
      <c r="S357" s="100" t="s">
        <v>75</v>
      </c>
      <c r="T357" s="100" t="s">
        <v>75</v>
      </c>
      <c r="U357" s="101" t="s">
        <v>75</v>
      </c>
      <c r="V357" s="101" t="s">
        <v>75</v>
      </c>
      <c r="W357" s="102" t="s">
        <v>75</v>
      </c>
      <c r="X357" s="102" t="s">
        <v>75</v>
      </c>
    </row>
    <row r="358" spans="14:24" ht="15.75" x14ac:dyDescent="0.25">
      <c r="N358" s="98">
        <v>47391</v>
      </c>
      <c r="O358" s="99" t="s">
        <v>75</v>
      </c>
      <c r="P358" s="99" t="s">
        <v>75</v>
      </c>
      <c r="Q358" s="99" t="s">
        <v>75</v>
      </c>
      <c r="R358" s="99" t="s">
        <v>75</v>
      </c>
      <c r="S358" s="100" t="s">
        <v>75</v>
      </c>
      <c r="T358" s="100" t="s">
        <v>75</v>
      </c>
      <c r="U358" s="101" t="s">
        <v>75</v>
      </c>
      <c r="V358" s="101" t="s">
        <v>75</v>
      </c>
      <c r="W358" s="102" t="s">
        <v>75</v>
      </c>
      <c r="X358" s="102" t="s">
        <v>75</v>
      </c>
    </row>
    <row r="359" spans="14:24" ht="15.75" x14ac:dyDescent="0.25">
      <c r="N359" s="98">
        <v>47422</v>
      </c>
      <c r="O359" s="99" t="s">
        <v>75</v>
      </c>
      <c r="P359" s="99" t="s">
        <v>75</v>
      </c>
      <c r="Q359" s="99" t="s">
        <v>75</v>
      </c>
      <c r="R359" s="99" t="s">
        <v>75</v>
      </c>
      <c r="S359" s="100" t="s">
        <v>75</v>
      </c>
      <c r="T359" s="100" t="s">
        <v>75</v>
      </c>
      <c r="U359" s="101" t="s">
        <v>75</v>
      </c>
      <c r="V359" s="101" t="s">
        <v>75</v>
      </c>
      <c r="W359" s="102" t="s">
        <v>75</v>
      </c>
      <c r="X359" s="102" t="s">
        <v>75</v>
      </c>
    </row>
    <row r="360" spans="14:24" ht="15.75" x14ac:dyDescent="0.25">
      <c r="N360" s="98">
        <v>47452</v>
      </c>
      <c r="O360" s="99" t="s">
        <v>75</v>
      </c>
      <c r="P360" s="99" t="s">
        <v>75</v>
      </c>
      <c r="Q360" s="99" t="s">
        <v>75</v>
      </c>
      <c r="R360" s="99" t="s">
        <v>75</v>
      </c>
      <c r="S360" s="100" t="s">
        <v>75</v>
      </c>
      <c r="T360" s="100" t="s">
        <v>75</v>
      </c>
      <c r="U360" s="101" t="s">
        <v>75</v>
      </c>
      <c r="V360" s="101" t="s">
        <v>75</v>
      </c>
      <c r="W360" s="102" t="s">
        <v>75</v>
      </c>
      <c r="X360" s="102" t="s">
        <v>75</v>
      </c>
    </row>
    <row r="361" spans="14:24" ht="15.75" x14ac:dyDescent="0.25">
      <c r="N361" s="98">
        <v>47483</v>
      </c>
      <c r="O361" s="99" t="s">
        <v>75</v>
      </c>
      <c r="P361" s="99" t="s">
        <v>75</v>
      </c>
      <c r="Q361" s="99" t="s">
        <v>75</v>
      </c>
      <c r="R361" s="99" t="s">
        <v>75</v>
      </c>
      <c r="S361" s="100" t="s">
        <v>75</v>
      </c>
      <c r="T361" s="100" t="s">
        <v>75</v>
      </c>
      <c r="U361" s="101" t="s">
        <v>75</v>
      </c>
      <c r="V361" s="101" t="s">
        <v>75</v>
      </c>
      <c r="W361" s="102" t="s">
        <v>75</v>
      </c>
      <c r="X361" s="102" t="s">
        <v>75</v>
      </c>
    </row>
    <row r="362" spans="14:24" ht="15.75" x14ac:dyDescent="0.25">
      <c r="N362" s="98">
        <v>47514</v>
      </c>
      <c r="O362" s="99" t="s">
        <v>75</v>
      </c>
      <c r="P362" s="99" t="s">
        <v>75</v>
      </c>
      <c r="Q362" s="99" t="s">
        <v>75</v>
      </c>
      <c r="R362" s="99" t="s">
        <v>75</v>
      </c>
      <c r="S362" s="100" t="s">
        <v>75</v>
      </c>
      <c r="T362" s="100" t="s">
        <v>75</v>
      </c>
      <c r="U362" s="101" t="s">
        <v>75</v>
      </c>
      <c r="V362" s="101" t="s">
        <v>75</v>
      </c>
      <c r="W362" s="102" t="s">
        <v>75</v>
      </c>
      <c r="X362" s="102" t="s">
        <v>75</v>
      </c>
    </row>
    <row r="363" spans="14:24" ht="15.75" x14ac:dyDescent="0.25">
      <c r="N363" s="98">
        <v>47542</v>
      </c>
      <c r="O363" s="99" t="s">
        <v>75</v>
      </c>
      <c r="P363" s="99" t="s">
        <v>75</v>
      </c>
      <c r="Q363" s="99" t="s">
        <v>75</v>
      </c>
      <c r="R363" s="99" t="s">
        <v>75</v>
      </c>
      <c r="S363" s="100" t="s">
        <v>75</v>
      </c>
      <c r="T363" s="100" t="s">
        <v>75</v>
      </c>
      <c r="U363" s="101" t="s">
        <v>75</v>
      </c>
      <c r="V363" s="101" t="s">
        <v>75</v>
      </c>
      <c r="W363" s="102" t="s">
        <v>75</v>
      </c>
      <c r="X363" s="102" t="s">
        <v>75</v>
      </c>
    </row>
    <row r="364" spans="14:24" ht="15.75" x14ac:dyDescent="0.25">
      <c r="N364" s="98">
        <v>47573</v>
      </c>
      <c r="O364" s="99" t="s">
        <v>75</v>
      </c>
      <c r="P364" s="99" t="s">
        <v>75</v>
      </c>
      <c r="Q364" s="99" t="s">
        <v>75</v>
      </c>
      <c r="R364" s="99" t="s">
        <v>75</v>
      </c>
      <c r="S364" s="100" t="s">
        <v>75</v>
      </c>
      <c r="T364" s="100" t="s">
        <v>75</v>
      </c>
      <c r="U364" s="101" t="s">
        <v>75</v>
      </c>
      <c r="V364" s="101" t="s">
        <v>75</v>
      </c>
      <c r="W364" s="102" t="s">
        <v>75</v>
      </c>
      <c r="X364" s="102" t="s">
        <v>75</v>
      </c>
    </row>
    <row r="365" spans="14:24" ht="15.75" x14ac:dyDescent="0.25">
      <c r="N365" s="98">
        <v>47603</v>
      </c>
      <c r="O365" s="99" t="s">
        <v>75</v>
      </c>
      <c r="P365" s="99" t="s">
        <v>75</v>
      </c>
      <c r="Q365" s="99" t="s">
        <v>75</v>
      </c>
      <c r="R365" s="99" t="s">
        <v>75</v>
      </c>
      <c r="S365" s="100" t="s">
        <v>75</v>
      </c>
      <c r="T365" s="100" t="s">
        <v>75</v>
      </c>
      <c r="U365" s="101" t="s">
        <v>75</v>
      </c>
      <c r="V365" s="101" t="s">
        <v>75</v>
      </c>
      <c r="W365" s="102" t="s">
        <v>75</v>
      </c>
      <c r="X365" s="102" t="s">
        <v>75</v>
      </c>
    </row>
    <row r="366" spans="14:24" ht="15.75" x14ac:dyDescent="0.25">
      <c r="N366" s="98">
        <v>47634</v>
      </c>
      <c r="O366" s="99" t="s">
        <v>75</v>
      </c>
      <c r="P366" s="99" t="s">
        <v>75</v>
      </c>
      <c r="Q366" s="99" t="s">
        <v>75</v>
      </c>
      <c r="R366" s="99" t="s">
        <v>75</v>
      </c>
      <c r="S366" s="100" t="s">
        <v>75</v>
      </c>
      <c r="T366" s="100" t="s">
        <v>75</v>
      </c>
      <c r="U366" s="101" t="s">
        <v>75</v>
      </c>
      <c r="V366" s="101" t="s">
        <v>75</v>
      </c>
      <c r="W366" s="102" t="s">
        <v>75</v>
      </c>
      <c r="X366" s="102" t="s">
        <v>75</v>
      </c>
    </row>
    <row r="367" spans="14:24" ht="15.75" x14ac:dyDescent="0.25">
      <c r="N367" s="98">
        <v>47664</v>
      </c>
      <c r="O367" s="99" t="s">
        <v>75</v>
      </c>
      <c r="P367" s="99" t="s">
        <v>75</v>
      </c>
      <c r="Q367" s="99" t="s">
        <v>75</v>
      </c>
      <c r="R367" s="99" t="s">
        <v>75</v>
      </c>
      <c r="S367" s="100" t="s">
        <v>75</v>
      </c>
      <c r="T367" s="100" t="s">
        <v>75</v>
      </c>
      <c r="U367" s="101" t="s">
        <v>75</v>
      </c>
      <c r="V367" s="101" t="s">
        <v>75</v>
      </c>
      <c r="W367" s="102" t="s">
        <v>75</v>
      </c>
      <c r="X367" s="102" t="s">
        <v>75</v>
      </c>
    </row>
    <row r="368" spans="14:24" ht="15.75" x14ac:dyDescent="0.25">
      <c r="N368" s="98">
        <v>47695</v>
      </c>
      <c r="O368" s="99" t="s">
        <v>75</v>
      </c>
      <c r="P368" s="99" t="s">
        <v>75</v>
      </c>
      <c r="Q368" s="99" t="s">
        <v>75</v>
      </c>
      <c r="R368" s="99" t="s">
        <v>75</v>
      </c>
      <c r="S368" s="100" t="s">
        <v>75</v>
      </c>
      <c r="T368" s="100" t="s">
        <v>75</v>
      </c>
      <c r="U368" s="101" t="s">
        <v>75</v>
      </c>
      <c r="V368" s="101" t="s">
        <v>75</v>
      </c>
      <c r="W368" s="102" t="s">
        <v>75</v>
      </c>
      <c r="X368" s="102" t="s">
        <v>75</v>
      </c>
    </row>
    <row r="369" spans="14:24" ht="15.75" x14ac:dyDescent="0.25">
      <c r="N369" s="98">
        <v>47726</v>
      </c>
      <c r="O369" s="99" t="s">
        <v>75</v>
      </c>
      <c r="P369" s="99" t="s">
        <v>75</v>
      </c>
      <c r="Q369" s="99" t="s">
        <v>75</v>
      </c>
      <c r="R369" s="99" t="s">
        <v>75</v>
      </c>
      <c r="S369" s="100" t="s">
        <v>75</v>
      </c>
      <c r="T369" s="100" t="s">
        <v>75</v>
      </c>
      <c r="U369" s="101" t="s">
        <v>75</v>
      </c>
      <c r="V369" s="101" t="s">
        <v>75</v>
      </c>
      <c r="W369" s="102" t="s">
        <v>75</v>
      </c>
      <c r="X369" s="102" t="s">
        <v>75</v>
      </c>
    </row>
    <row r="370" spans="14:24" ht="15.75" x14ac:dyDescent="0.25">
      <c r="N370" s="98">
        <v>47756</v>
      </c>
      <c r="O370" s="99" t="s">
        <v>75</v>
      </c>
      <c r="P370" s="99" t="s">
        <v>75</v>
      </c>
      <c r="Q370" s="99" t="s">
        <v>75</v>
      </c>
      <c r="R370" s="99" t="s">
        <v>75</v>
      </c>
      <c r="S370" s="100" t="s">
        <v>75</v>
      </c>
      <c r="T370" s="100" t="s">
        <v>75</v>
      </c>
      <c r="U370" s="101" t="s">
        <v>75</v>
      </c>
      <c r="V370" s="101" t="s">
        <v>75</v>
      </c>
      <c r="W370" s="102" t="s">
        <v>75</v>
      </c>
      <c r="X370" s="102" t="s">
        <v>75</v>
      </c>
    </row>
    <row r="371" spans="14:24" ht="15.75" x14ac:dyDescent="0.25">
      <c r="N371" s="98">
        <v>47787</v>
      </c>
      <c r="O371" s="99" t="s">
        <v>75</v>
      </c>
      <c r="P371" s="99" t="s">
        <v>75</v>
      </c>
      <c r="Q371" s="99" t="s">
        <v>75</v>
      </c>
      <c r="R371" s="99" t="s">
        <v>75</v>
      </c>
      <c r="S371" s="100" t="s">
        <v>75</v>
      </c>
      <c r="T371" s="100" t="s">
        <v>75</v>
      </c>
      <c r="U371" s="101" t="s">
        <v>75</v>
      </c>
      <c r="V371" s="101" t="s">
        <v>75</v>
      </c>
      <c r="W371" s="102" t="s">
        <v>75</v>
      </c>
      <c r="X371" s="102" t="s">
        <v>75</v>
      </c>
    </row>
    <row r="372" spans="14:24" ht="15.75" x14ac:dyDescent="0.25">
      <c r="N372" s="98">
        <v>47817</v>
      </c>
      <c r="O372" s="99" t="s">
        <v>75</v>
      </c>
      <c r="P372" s="99" t="s">
        <v>75</v>
      </c>
      <c r="Q372" s="99" t="s">
        <v>75</v>
      </c>
      <c r="R372" s="99" t="s">
        <v>75</v>
      </c>
      <c r="S372" s="100" t="s">
        <v>75</v>
      </c>
      <c r="T372" s="100" t="s">
        <v>75</v>
      </c>
      <c r="U372" s="101" t="s">
        <v>75</v>
      </c>
      <c r="V372" s="101" t="s">
        <v>75</v>
      </c>
      <c r="W372" s="102" t="s">
        <v>75</v>
      </c>
      <c r="X372" s="102" t="s">
        <v>75</v>
      </c>
    </row>
    <row r="373" spans="14:24" ht="15.75" x14ac:dyDescent="0.25">
      <c r="N373" s="98">
        <v>47848</v>
      </c>
      <c r="O373" s="99" t="s">
        <v>75</v>
      </c>
      <c r="P373" s="99" t="s">
        <v>75</v>
      </c>
      <c r="Q373" s="99" t="s">
        <v>75</v>
      </c>
      <c r="R373" s="99" t="s">
        <v>75</v>
      </c>
      <c r="S373" s="100" t="s">
        <v>75</v>
      </c>
      <c r="T373" s="100" t="s">
        <v>75</v>
      </c>
      <c r="U373" s="101" t="s">
        <v>75</v>
      </c>
      <c r="V373" s="101" t="s">
        <v>75</v>
      </c>
      <c r="W373" s="102" t="s">
        <v>75</v>
      </c>
      <c r="X373" s="102" t="s">
        <v>75</v>
      </c>
    </row>
    <row r="374" spans="14:24" ht="15.75" x14ac:dyDescent="0.25">
      <c r="N374" s="98">
        <v>47879</v>
      </c>
      <c r="O374" s="99" t="s">
        <v>75</v>
      </c>
      <c r="P374" s="99" t="s">
        <v>75</v>
      </c>
      <c r="Q374" s="99" t="s">
        <v>75</v>
      </c>
      <c r="R374" s="99" t="s">
        <v>75</v>
      </c>
      <c r="S374" s="100" t="s">
        <v>75</v>
      </c>
      <c r="T374" s="100" t="s">
        <v>75</v>
      </c>
      <c r="U374" s="101" t="s">
        <v>75</v>
      </c>
      <c r="V374" s="101" t="s">
        <v>75</v>
      </c>
      <c r="W374" s="102" t="s">
        <v>75</v>
      </c>
      <c r="X374" s="102" t="s">
        <v>75</v>
      </c>
    </row>
    <row r="375" spans="14:24" ht="15.75" x14ac:dyDescent="0.25">
      <c r="N375" s="98">
        <v>47907</v>
      </c>
      <c r="O375" s="99" t="s">
        <v>75</v>
      </c>
      <c r="P375" s="99" t="s">
        <v>75</v>
      </c>
      <c r="Q375" s="99" t="s">
        <v>75</v>
      </c>
      <c r="R375" s="99" t="s">
        <v>75</v>
      </c>
      <c r="S375" s="100" t="s">
        <v>75</v>
      </c>
      <c r="T375" s="100" t="s">
        <v>75</v>
      </c>
      <c r="U375" s="101" t="s">
        <v>75</v>
      </c>
      <c r="V375" s="101" t="s">
        <v>75</v>
      </c>
      <c r="W375" s="102" t="s">
        <v>75</v>
      </c>
      <c r="X375" s="102" t="s">
        <v>75</v>
      </c>
    </row>
    <row r="376" spans="14:24" ht="15.75" x14ac:dyDescent="0.25">
      <c r="N376" s="98">
        <v>47938</v>
      </c>
      <c r="O376" s="99" t="s">
        <v>75</v>
      </c>
      <c r="P376" s="99" t="s">
        <v>75</v>
      </c>
      <c r="Q376" s="99" t="s">
        <v>75</v>
      </c>
      <c r="R376" s="99" t="s">
        <v>75</v>
      </c>
      <c r="S376" s="100" t="s">
        <v>75</v>
      </c>
      <c r="T376" s="100" t="s">
        <v>75</v>
      </c>
      <c r="U376" s="101" t="s">
        <v>75</v>
      </c>
      <c r="V376" s="101" t="s">
        <v>75</v>
      </c>
      <c r="W376" s="102" t="s">
        <v>75</v>
      </c>
      <c r="X376" s="102" t="s">
        <v>75</v>
      </c>
    </row>
    <row r="377" spans="14:24" ht="15.75" x14ac:dyDescent="0.25">
      <c r="N377" s="98">
        <v>47968</v>
      </c>
      <c r="O377" s="99" t="s">
        <v>75</v>
      </c>
      <c r="P377" s="99" t="s">
        <v>75</v>
      </c>
      <c r="Q377" s="99" t="s">
        <v>75</v>
      </c>
      <c r="R377" s="99" t="s">
        <v>75</v>
      </c>
      <c r="S377" s="100" t="s">
        <v>75</v>
      </c>
      <c r="T377" s="100" t="s">
        <v>75</v>
      </c>
      <c r="U377" s="101" t="s">
        <v>75</v>
      </c>
      <c r="V377" s="101" t="s">
        <v>75</v>
      </c>
      <c r="W377" s="102" t="s">
        <v>75</v>
      </c>
      <c r="X377" s="102" t="s">
        <v>75</v>
      </c>
    </row>
    <row r="378" spans="14:24" ht="15.75" x14ac:dyDescent="0.25">
      <c r="N378" s="98">
        <v>47999</v>
      </c>
      <c r="O378" s="99" t="s">
        <v>75</v>
      </c>
      <c r="P378" s="99" t="s">
        <v>75</v>
      </c>
      <c r="Q378" s="99" t="s">
        <v>75</v>
      </c>
      <c r="R378" s="99" t="s">
        <v>75</v>
      </c>
      <c r="S378" s="100" t="s">
        <v>75</v>
      </c>
      <c r="T378" s="100" t="s">
        <v>75</v>
      </c>
      <c r="U378" s="101" t="s">
        <v>75</v>
      </c>
      <c r="V378" s="101" t="s">
        <v>75</v>
      </c>
      <c r="W378" s="102" t="s">
        <v>75</v>
      </c>
      <c r="X378" s="102" t="s">
        <v>75</v>
      </c>
    </row>
    <row r="379" spans="14:24" ht="15.75" x14ac:dyDescent="0.25">
      <c r="N379" s="98">
        <v>48029</v>
      </c>
      <c r="O379" s="99" t="s">
        <v>75</v>
      </c>
      <c r="P379" s="99" t="s">
        <v>75</v>
      </c>
      <c r="Q379" s="99" t="s">
        <v>75</v>
      </c>
      <c r="R379" s="99" t="s">
        <v>75</v>
      </c>
      <c r="S379" s="100" t="s">
        <v>75</v>
      </c>
      <c r="T379" s="100" t="s">
        <v>75</v>
      </c>
      <c r="U379" s="101" t="s">
        <v>75</v>
      </c>
      <c r="V379" s="101" t="s">
        <v>75</v>
      </c>
      <c r="W379" s="102" t="s">
        <v>75</v>
      </c>
      <c r="X379" s="102" t="s">
        <v>75</v>
      </c>
    </row>
    <row r="380" spans="14:24" ht="15.75" x14ac:dyDescent="0.25">
      <c r="N380" s="98">
        <v>48060</v>
      </c>
      <c r="O380" s="99" t="s">
        <v>75</v>
      </c>
      <c r="P380" s="99" t="s">
        <v>75</v>
      </c>
      <c r="Q380" s="99" t="s">
        <v>75</v>
      </c>
      <c r="R380" s="99" t="s">
        <v>75</v>
      </c>
      <c r="S380" s="100" t="s">
        <v>75</v>
      </c>
      <c r="T380" s="100" t="s">
        <v>75</v>
      </c>
      <c r="U380" s="101" t="s">
        <v>75</v>
      </c>
      <c r="V380" s="101" t="s">
        <v>75</v>
      </c>
      <c r="W380" s="102" t="s">
        <v>75</v>
      </c>
      <c r="X380" s="102" t="s">
        <v>75</v>
      </c>
    </row>
    <row r="381" spans="14:24" ht="15.75" x14ac:dyDescent="0.25">
      <c r="N381" s="98">
        <v>48091</v>
      </c>
      <c r="O381" s="99" t="s">
        <v>75</v>
      </c>
      <c r="P381" s="99" t="s">
        <v>75</v>
      </c>
      <c r="Q381" s="99" t="s">
        <v>75</v>
      </c>
      <c r="R381" s="99" t="s">
        <v>75</v>
      </c>
      <c r="S381" s="100" t="s">
        <v>75</v>
      </c>
      <c r="T381" s="100" t="s">
        <v>75</v>
      </c>
      <c r="U381" s="101" t="s">
        <v>75</v>
      </c>
      <c r="V381" s="101" t="s">
        <v>75</v>
      </c>
      <c r="W381" s="102" t="s">
        <v>75</v>
      </c>
      <c r="X381" s="102" t="s">
        <v>75</v>
      </c>
    </row>
    <row r="382" spans="14:24" ht="15.75" x14ac:dyDescent="0.25">
      <c r="N382" s="98">
        <v>48121</v>
      </c>
      <c r="O382" s="99" t="s">
        <v>75</v>
      </c>
      <c r="P382" s="99" t="s">
        <v>75</v>
      </c>
      <c r="Q382" s="99" t="s">
        <v>75</v>
      </c>
      <c r="R382" s="99" t="s">
        <v>75</v>
      </c>
      <c r="S382" s="100" t="s">
        <v>75</v>
      </c>
      <c r="T382" s="100" t="s">
        <v>75</v>
      </c>
      <c r="U382" s="101" t="s">
        <v>75</v>
      </c>
      <c r="V382" s="101" t="s">
        <v>75</v>
      </c>
      <c r="W382" s="102" t="s">
        <v>75</v>
      </c>
      <c r="X382" s="102" t="s">
        <v>75</v>
      </c>
    </row>
    <row r="383" spans="14:24" ht="15.75" x14ac:dyDescent="0.25">
      <c r="N383" s="98">
        <v>48152</v>
      </c>
      <c r="O383" s="99" t="s">
        <v>75</v>
      </c>
      <c r="P383" s="99" t="s">
        <v>75</v>
      </c>
      <c r="Q383" s="99" t="s">
        <v>75</v>
      </c>
      <c r="R383" s="99" t="s">
        <v>75</v>
      </c>
      <c r="S383" s="100" t="s">
        <v>75</v>
      </c>
      <c r="T383" s="100" t="s">
        <v>75</v>
      </c>
      <c r="U383" s="101" t="s">
        <v>75</v>
      </c>
      <c r="V383" s="101" t="s">
        <v>75</v>
      </c>
      <c r="W383" s="102" t="s">
        <v>75</v>
      </c>
      <c r="X383" s="102" t="s">
        <v>75</v>
      </c>
    </row>
    <row r="384" spans="14:24" ht="15.75" x14ac:dyDescent="0.25">
      <c r="N384" s="98">
        <v>48182</v>
      </c>
      <c r="O384" s="99" t="s">
        <v>75</v>
      </c>
      <c r="P384" s="99" t="s">
        <v>75</v>
      </c>
      <c r="Q384" s="99" t="s">
        <v>75</v>
      </c>
      <c r="R384" s="99" t="s">
        <v>75</v>
      </c>
      <c r="S384" s="100" t="s">
        <v>75</v>
      </c>
      <c r="T384" s="100" t="s">
        <v>75</v>
      </c>
      <c r="U384" s="101" t="s">
        <v>75</v>
      </c>
      <c r="V384" s="101" t="s">
        <v>75</v>
      </c>
      <c r="W384" s="102" t="s">
        <v>75</v>
      </c>
      <c r="X384" s="102" t="s">
        <v>75</v>
      </c>
    </row>
    <row r="385" spans="14:24" ht="15.75" x14ac:dyDescent="0.25">
      <c r="N385" s="98">
        <v>48213</v>
      </c>
      <c r="O385" s="99" t="s">
        <v>75</v>
      </c>
      <c r="P385" s="99" t="s">
        <v>75</v>
      </c>
      <c r="Q385" s="99" t="s">
        <v>75</v>
      </c>
      <c r="R385" s="99" t="s">
        <v>75</v>
      </c>
      <c r="S385" s="100" t="s">
        <v>75</v>
      </c>
      <c r="T385" s="100" t="s">
        <v>75</v>
      </c>
      <c r="U385" s="101" t="s">
        <v>75</v>
      </c>
      <c r="V385" s="101" t="s">
        <v>75</v>
      </c>
      <c r="W385" s="102" t="s">
        <v>75</v>
      </c>
      <c r="X385" s="102" t="s">
        <v>75</v>
      </c>
    </row>
    <row r="386" spans="14:24" ht="15.75" x14ac:dyDescent="0.25">
      <c r="N386" s="98">
        <v>48244</v>
      </c>
      <c r="O386" s="99" t="s">
        <v>75</v>
      </c>
      <c r="P386" s="99" t="s">
        <v>75</v>
      </c>
      <c r="Q386" s="99" t="s">
        <v>75</v>
      </c>
      <c r="R386" s="99" t="s">
        <v>75</v>
      </c>
      <c r="S386" s="100" t="s">
        <v>75</v>
      </c>
      <c r="T386" s="100" t="s">
        <v>75</v>
      </c>
      <c r="U386" s="101" t="s">
        <v>75</v>
      </c>
      <c r="V386" s="101" t="s">
        <v>75</v>
      </c>
      <c r="W386" s="102" t="s">
        <v>75</v>
      </c>
      <c r="X386" s="102" t="s">
        <v>75</v>
      </c>
    </row>
    <row r="387" spans="14:24" ht="15.75" x14ac:dyDescent="0.25">
      <c r="N387" s="98">
        <v>48273</v>
      </c>
      <c r="O387" s="99" t="s">
        <v>75</v>
      </c>
      <c r="P387" s="99" t="s">
        <v>75</v>
      </c>
      <c r="Q387" s="99" t="s">
        <v>75</v>
      </c>
      <c r="R387" s="99" t="s">
        <v>75</v>
      </c>
      <c r="S387" s="100" t="s">
        <v>75</v>
      </c>
      <c r="T387" s="100" t="s">
        <v>75</v>
      </c>
      <c r="U387" s="101" t="s">
        <v>75</v>
      </c>
      <c r="V387" s="101" t="s">
        <v>75</v>
      </c>
      <c r="W387" s="102" t="s">
        <v>75</v>
      </c>
      <c r="X387" s="102" t="s">
        <v>75</v>
      </c>
    </row>
    <row r="388" spans="14:24" ht="15.75" x14ac:dyDescent="0.25">
      <c r="N388" s="98">
        <v>48304</v>
      </c>
      <c r="O388" s="99" t="s">
        <v>75</v>
      </c>
      <c r="P388" s="99" t="s">
        <v>75</v>
      </c>
      <c r="Q388" s="99" t="s">
        <v>75</v>
      </c>
      <c r="R388" s="99" t="s">
        <v>75</v>
      </c>
      <c r="S388" s="100" t="s">
        <v>75</v>
      </c>
      <c r="T388" s="100" t="s">
        <v>75</v>
      </c>
      <c r="U388" s="101" t="s">
        <v>75</v>
      </c>
      <c r="V388" s="101" t="s">
        <v>75</v>
      </c>
      <c r="W388" s="102" t="s">
        <v>75</v>
      </c>
      <c r="X388" s="102" t="s">
        <v>75</v>
      </c>
    </row>
    <row r="389" spans="14:24" ht="15.75" x14ac:dyDescent="0.25">
      <c r="N389" s="98">
        <v>48334</v>
      </c>
      <c r="O389" s="99" t="s">
        <v>75</v>
      </c>
      <c r="P389" s="99" t="s">
        <v>75</v>
      </c>
      <c r="Q389" s="99" t="s">
        <v>75</v>
      </c>
      <c r="R389" s="99" t="s">
        <v>75</v>
      </c>
      <c r="S389" s="100" t="s">
        <v>75</v>
      </c>
      <c r="T389" s="100" t="s">
        <v>75</v>
      </c>
      <c r="U389" s="101" t="s">
        <v>75</v>
      </c>
      <c r="V389" s="101" t="s">
        <v>75</v>
      </c>
      <c r="W389" s="102" t="s">
        <v>75</v>
      </c>
      <c r="X389" s="102" t="s">
        <v>75</v>
      </c>
    </row>
    <row r="390" spans="14:24" ht="15.75" x14ac:dyDescent="0.25">
      <c r="N390" s="98">
        <v>48365</v>
      </c>
      <c r="O390" s="99" t="s">
        <v>75</v>
      </c>
      <c r="P390" s="99" t="s">
        <v>75</v>
      </c>
      <c r="Q390" s="99" t="s">
        <v>75</v>
      </c>
      <c r="R390" s="99" t="s">
        <v>75</v>
      </c>
      <c r="S390" s="100" t="s">
        <v>75</v>
      </c>
      <c r="T390" s="100" t="s">
        <v>75</v>
      </c>
      <c r="U390" s="101" t="s">
        <v>75</v>
      </c>
      <c r="V390" s="101" t="s">
        <v>75</v>
      </c>
      <c r="W390" s="102" t="s">
        <v>75</v>
      </c>
      <c r="X390" s="102" t="s">
        <v>75</v>
      </c>
    </row>
    <row r="391" spans="14:24" ht="15.75" x14ac:dyDescent="0.25">
      <c r="N391" s="98">
        <v>48395</v>
      </c>
      <c r="O391" s="99" t="s">
        <v>75</v>
      </c>
      <c r="P391" s="99" t="s">
        <v>75</v>
      </c>
      <c r="Q391" s="99" t="s">
        <v>75</v>
      </c>
      <c r="R391" s="99" t="s">
        <v>75</v>
      </c>
      <c r="S391" s="100" t="s">
        <v>75</v>
      </c>
      <c r="T391" s="100" t="s">
        <v>75</v>
      </c>
      <c r="U391" s="101" t="s">
        <v>75</v>
      </c>
      <c r="V391" s="101" t="s">
        <v>75</v>
      </c>
      <c r="W391" s="102" t="s">
        <v>75</v>
      </c>
      <c r="X391" s="102" t="s">
        <v>75</v>
      </c>
    </row>
    <row r="392" spans="14:24" ht="15.75" x14ac:dyDescent="0.25">
      <c r="N392" s="98">
        <v>48426</v>
      </c>
      <c r="O392" s="99" t="s">
        <v>75</v>
      </c>
      <c r="P392" s="99" t="s">
        <v>75</v>
      </c>
      <c r="Q392" s="99" t="s">
        <v>75</v>
      </c>
      <c r="R392" s="99" t="s">
        <v>75</v>
      </c>
      <c r="S392" s="100" t="s">
        <v>75</v>
      </c>
      <c r="T392" s="100" t="s">
        <v>75</v>
      </c>
      <c r="U392" s="101" t="s">
        <v>75</v>
      </c>
      <c r="V392" s="101" t="s">
        <v>75</v>
      </c>
      <c r="W392" s="102" t="s">
        <v>75</v>
      </c>
      <c r="X392" s="102" t="s">
        <v>75</v>
      </c>
    </row>
    <row r="393" spans="14:24" ht="15.75" x14ac:dyDescent="0.25">
      <c r="N393" s="98">
        <v>48457</v>
      </c>
      <c r="O393" s="99" t="s">
        <v>75</v>
      </c>
      <c r="P393" s="99" t="s">
        <v>75</v>
      </c>
      <c r="Q393" s="99" t="s">
        <v>75</v>
      </c>
      <c r="R393" s="99" t="s">
        <v>75</v>
      </c>
      <c r="S393" s="100" t="s">
        <v>75</v>
      </c>
      <c r="T393" s="100" t="s">
        <v>75</v>
      </c>
      <c r="U393" s="101" t="s">
        <v>75</v>
      </c>
      <c r="V393" s="101" t="s">
        <v>75</v>
      </c>
      <c r="W393" s="102" t="s">
        <v>75</v>
      </c>
      <c r="X393" s="102" t="s">
        <v>75</v>
      </c>
    </row>
    <row r="394" spans="14:24" ht="15.75" x14ac:dyDescent="0.25">
      <c r="N394" s="98">
        <v>48487</v>
      </c>
      <c r="O394" s="99" t="s">
        <v>75</v>
      </c>
      <c r="P394" s="99" t="s">
        <v>75</v>
      </c>
      <c r="Q394" s="99" t="s">
        <v>75</v>
      </c>
      <c r="R394" s="99" t="s">
        <v>75</v>
      </c>
      <c r="S394" s="100" t="s">
        <v>75</v>
      </c>
      <c r="T394" s="100" t="s">
        <v>75</v>
      </c>
      <c r="U394" s="101" t="s">
        <v>75</v>
      </c>
      <c r="V394" s="101" t="s">
        <v>75</v>
      </c>
      <c r="W394" s="102" t="s">
        <v>75</v>
      </c>
      <c r="X394" s="102" t="s">
        <v>75</v>
      </c>
    </row>
    <row r="395" spans="14:24" ht="15.75" x14ac:dyDescent="0.25">
      <c r="N395" s="98">
        <v>48518</v>
      </c>
      <c r="O395" s="99" t="s">
        <v>75</v>
      </c>
      <c r="P395" s="99" t="s">
        <v>75</v>
      </c>
      <c r="Q395" s="99" t="s">
        <v>75</v>
      </c>
      <c r="R395" s="99" t="s">
        <v>75</v>
      </c>
      <c r="S395" s="100" t="s">
        <v>75</v>
      </c>
      <c r="T395" s="100" t="s">
        <v>75</v>
      </c>
      <c r="U395" s="101" t="s">
        <v>75</v>
      </c>
      <c r="V395" s="101" t="s">
        <v>75</v>
      </c>
      <c r="W395" s="102" t="s">
        <v>75</v>
      </c>
      <c r="X395" s="102" t="s">
        <v>75</v>
      </c>
    </row>
    <row r="396" spans="14:24" ht="15.75" x14ac:dyDescent="0.25">
      <c r="N396" s="98">
        <v>48548</v>
      </c>
      <c r="O396" s="99" t="s">
        <v>75</v>
      </c>
      <c r="P396" s="99" t="s">
        <v>75</v>
      </c>
      <c r="Q396" s="99" t="s">
        <v>75</v>
      </c>
      <c r="R396" s="99" t="s">
        <v>75</v>
      </c>
      <c r="S396" s="100" t="s">
        <v>75</v>
      </c>
      <c r="T396" s="100" t="s">
        <v>75</v>
      </c>
      <c r="U396" s="101" t="s">
        <v>75</v>
      </c>
      <c r="V396" s="101" t="s">
        <v>75</v>
      </c>
      <c r="W396" s="102" t="s">
        <v>75</v>
      </c>
      <c r="X396" s="102" t="s">
        <v>75</v>
      </c>
    </row>
    <row r="397" spans="14:24" ht="15.75" x14ac:dyDescent="0.25">
      <c r="N397" s="98">
        <v>48579</v>
      </c>
      <c r="O397" s="99" t="s">
        <v>75</v>
      </c>
      <c r="P397" s="99" t="s">
        <v>75</v>
      </c>
      <c r="Q397" s="99" t="s">
        <v>75</v>
      </c>
      <c r="R397" s="99" t="s">
        <v>75</v>
      </c>
      <c r="S397" s="100" t="s">
        <v>75</v>
      </c>
      <c r="T397" s="100" t="s">
        <v>75</v>
      </c>
      <c r="U397" s="101" t="s">
        <v>75</v>
      </c>
      <c r="V397" s="101" t="s">
        <v>75</v>
      </c>
      <c r="W397" s="102" t="s">
        <v>75</v>
      </c>
      <c r="X397" s="102" t="s">
        <v>75</v>
      </c>
    </row>
    <row r="398" spans="14:24" ht="15.75" x14ac:dyDescent="0.25">
      <c r="N398" s="98">
        <v>48610</v>
      </c>
      <c r="O398" s="99" t="s">
        <v>75</v>
      </c>
      <c r="P398" s="99" t="s">
        <v>75</v>
      </c>
      <c r="Q398" s="99" t="s">
        <v>75</v>
      </c>
      <c r="R398" s="99" t="s">
        <v>75</v>
      </c>
      <c r="S398" s="100" t="s">
        <v>75</v>
      </c>
      <c r="T398" s="100" t="s">
        <v>75</v>
      </c>
      <c r="U398" s="101" t="s">
        <v>75</v>
      </c>
      <c r="V398" s="101" t="s">
        <v>75</v>
      </c>
      <c r="W398" s="102" t="s">
        <v>75</v>
      </c>
      <c r="X398" s="102" t="s">
        <v>75</v>
      </c>
    </row>
    <row r="399" spans="14:24" ht="15.75" x14ac:dyDescent="0.25">
      <c r="N399" s="98">
        <v>48638</v>
      </c>
      <c r="O399" s="99" t="s">
        <v>75</v>
      </c>
      <c r="P399" s="99" t="s">
        <v>75</v>
      </c>
      <c r="Q399" s="99" t="s">
        <v>75</v>
      </c>
      <c r="R399" s="99" t="s">
        <v>75</v>
      </c>
      <c r="S399" s="100" t="s">
        <v>75</v>
      </c>
      <c r="T399" s="100" t="s">
        <v>75</v>
      </c>
      <c r="U399" s="101" t="s">
        <v>75</v>
      </c>
      <c r="V399" s="101" t="s">
        <v>75</v>
      </c>
      <c r="W399" s="102" t="s">
        <v>75</v>
      </c>
      <c r="X399" s="102" t="s">
        <v>75</v>
      </c>
    </row>
    <row r="400" spans="14:24" ht="15.75" x14ac:dyDescent="0.25">
      <c r="N400" s="98">
        <v>48669</v>
      </c>
      <c r="O400" s="99" t="s">
        <v>75</v>
      </c>
      <c r="P400" s="99" t="s">
        <v>75</v>
      </c>
      <c r="Q400" s="99" t="s">
        <v>75</v>
      </c>
      <c r="R400" s="99" t="s">
        <v>75</v>
      </c>
      <c r="S400" s="100" t="s">
        <v>75</v>
      </c>
      <c r="T400" s="100" t="s">
        <v>75</v>
      </c>
      <c r="U400" s="101" t="s">
        <v>75</v>
      </c>
      <c r="V400" s="101" t="s">
        <v>75</v>
      </c>
      <c r="W400" s="102" t="s">
        <v>75</v>
      </c>
      <c r="X400" s="102" t="s">
        <v>75</v>
      </c>
    </row>
    <row r="401" spans="14:24" ht="15.75" x14ac:dyDescent="0.25">
      <c r="N401" s="98">
        <v>48699</v>
      </c>
      <c r="O401" s="99" t="s">
        <v>75</v>
      </c>
      <c r="P401" s="99" t="s">
        <v>75</v>
      </c>
      <c r="Q401" s="99" t="s">
        <v>75</v>
      </c>
      <c r="R401" s="99" t="s">
        <v>75</v>
      </c>
      <c r="S401" s="100" t="s">
        <v>75</v>
      </c>
      <c r="T401" s="100" t="s">
        <v>75</v>
      </c>
      <c r="U401" s="101" t="s">
        <v>75</v>
      </c>
      <c r="V401" s="101" t="s">
        <v>75</v>
      </c>
      <c r="W401" s="102" t="s">
        <v>75</v>
      </c>
      <c r="X401" s="102" t="s">
        <v>75</v>
      </c>
    </row>
    <row r="402" spans="14:24" ht="15.75" x14ac:dyDescent="0.25">
      <c r="N402" s="98">
        <v>48730</v>
      </c>
      <c r="O402" s="99" t="s">
        <v>75</v>
      </c>
      <c r="P402" s="99" t="s">
        <v>75</v>
      </c>
      <c r="Q402" s="99" t="s">
        <v>75</v>
      </c>
      <c r="R402" s="99" t="s">
        <v>75</v>
      </c>
      <c r="S402" s="100" t="s">
        <v>75</v>
      </c>
      <c r="T402" s="100" t="s">
        <v>75</v>
      </c>
      <c r="U402" s="101" t="s">
        <v>75</v>
      </c>
      <c r="V402" s="101" t="s">
        <v>75</v>
      </c>
      <c r="W402" s="102" t="s">
        <v>75</v>
      </c>
      <c r="X402" s="102" t="s">
        <v>75</v>
      </c>
    </row>
    <row r="403" spans="14:24" ht="15.75" x14ac:dyDescent="0.25">
      <c r="N403" s="98">
        <v>48760</v>
      </c>
      <c r="O403" s="99" t="s">
        <v>75</v>
      </c>
      <c r="P403" s="99" t="s">
        <v>75</v>
      </c>
      <c r="Q403" s="99" t="s">
        <v>75</v>
      </c>
      <c r="R403" s="99" t="s">
        <v>75</v>
      </c>
      <c r="S403" s="100" t="s">
        <v>75</v>
      </c>
      <c r="T403" s="100" t="s">
        <v>75</v>
      </c>
      <c r="U403" s="101" t="s">
        <v>75</v>
      </c>
      <c r="V403" s="101" t="s">
        <v>75</v>
      </c>
      <c r="W403" s="102" t="s">
        <v>75</v>
      </c>
      <c r="X403" s="102" t="s">
        <v>75</v>
      </c>
    </row>
    <row r="404" spans="14:24" ht="15.75" x14ac:dyDescent="0.25">
      <c r="N404" s="98">
        <v>48791</v>
      </c>
      <c r="O404" s="99" t="s">
        <v>75</v>
      </c>
      <c r="P404" s="99" t="s">
        <v>75</v>
      </c>
      <c r="Q404" s="99" t="s">
        <v>75</v>
      </c>
      <c r="R404" s="99" t="s">
        <v>75</v>
      </c>
      <c r="S404" s="100" t="s">
        <v>75</v>
      </c>
      <c r="T404" s="100" t="s">
        <v>75</v>
      </c>
      <c r="U404" s="101" t="s">
        <v>75</v>
      </c>
      <c r="V404" s="101" t="s">
        <v>75</v>
      </c>
      <c r="W404" s="102" t="s">
        <v>75</v>
      </c>
      <c r="X404" s="102" t="s">
        <v>75</v>
      </c>
    </row>
    <row r="405" spans="14:24" ht="15.75" x14ac:dyDescent="0.25">
      <c r="N405" s="98">
        <v>48822</v>
      </c>
      <c r="O405" s="99" t="s">
        <v>75</v>
      </c>
      <c r="P405" s="99" t="s">
        <v>75</v>
      </c>
      <c r="Q405" s="99" t="s">
        <v>75</v>
      </c>
      <c r="R405" s="99" t="s">
        <v>75</v>
      </c>
      <c r="S405" s="100" t="s">
        <v>75</v>
      </c>
      <c r="T405" s="100" t="s">
        <v>75</v>
      </c>
      <c r="U405" s="101" t="s">
        <v>75</v>
      </c>
      <c r="V405" s="101" t="s">
        <v>75</v>
      </c>
      <c r="W405" s="102" t="s">
        <v>75</v>
      </c>
      <c r="X405" s="102" t="s">
        <v>75</v>
      </c>
    </row>
    <row r="406" spans="14:24" ht="15.75" x14ac:dyDescent="0.25">
      <c r="N406" s="98">
        <v>48852</v>
      </c>
      <c r="O406" s="99" t="s">
        <v>75</v>
      </c>
      <c r="P406" s="99" t="s">
        <v>75</v>
      </c>
      <c r="Q406" s="99" t="s">
        <v>75</v>
      </c>
      <c r="R406" s="99" t="s">
        <v>75</v>
      </c>
      <c r="S406" s="100" t="s">
        <v>75</v>
      </c>
      <c r="T406" s="100" t="s">
        <v>75</v>
      </c>
      <c r="U406" s="101" t="s">
        <v>75</v>
      </c>
      <c r="V406" s="101" t="s">
        <v>75</v>
      </c>
      <c r="W406" s="102" t="s">
        <v>75</v>
      </c>
      <c r="X406" s="102" t="s">
        <v>75</v>
      </c>
    </row>
    <row r="407" spans="14:24" ht="15.75" x14ac:dyDescent="0.25">
      <c r="N407" s="98">
        <v>48883</v>
      </c>
      <c r="O407" s="99" t="s">
        <v>75</v>
      </c>
      <c r="P407" s="99" t="s">
        <v>75</v>
      </c>
      <c r="Q407" s="99" t="s">
        <v>75</v>
      </c>
      <c r="R407" s="99" t="s">
        <v>75</v>
      </c>
      <c r="S407" s="100" t="s">
        <v>75</v>
      </c>
      <c r="T407" s="100" t="s">
        <v>75</v>
      </c>
      <c r="U407" s="101" t="s">
        <v>75</v>
      </c>
      <c r="V407" s="101" t="s">
        <v>75</v>
      </c>
      <c r="W407" s="102" t="s">
        <v>75</v>
      </c>
      <c r="X407" s="102" t="s">
        <v>75</v>
      </c>
    </row>
    <row r="408" spans="14:24" ht="15.75" x14ac:dyDescent="0.25">
      <c r="N408" s="98">
        <v>48913</v>
      </c>
      <c r="O408" s="99" t="s">
        <v>75</v>
      </c>
      <c r="P408" s="99" t="s">
        <v>75</v>
      </c>
      <c r="Q408" s="99" t="s">
        <v>75</v>
      </c>
      <c r="R408" s="99" t="s">
        <v>75</v>
      </c>
      <c r="S408" s="100" t="s">
        <v>75</v>
      </c>
      <c r="T408" s="100" t="s">
        <v>75</v>
      </c>
      <c r="U408" s="101" t="s">
        <v>75</v>
      </c>
      <c r="V408" s="101" t="s">
        <v>75</v>
      </c>
      <c r="W408" s="102" t="s">
        <v>75</v>
      </c>
      <c r="X408" s="102" t="s">
        <v>75</v>
      </c>
    </row>
    <row r="409" spans="14:24" ht="15.75" x14ac:dyDescent="0.25">
      <c r="N409" s="98">
        <v>48944</v>
      </c>
      <c r="O409" s="99" t="s">
        <v>75</v>
      </c>
      <c r="P409" s="99" t="s">
        <v>75</v>
      </c>
      <c r="Q409" s="99" t="s">
        <v>75</v>
      </c>
      <c r="R409" s="99" t="s">
        <v>75</v>
      </c>
      <c r="S409" s="100" t="s">
        <v>75</v>
      </c>
      <c r="T409" s="100" t="s">
        <v>75</v>
      </c>
      <c r="U409" s="101" t="s">
        <v>75</v>
      </c>
      <c r="V409" s="101" t="s">
        <v>75</v>
      </c>
      <c r="W409" s="102" t="s">
        <v>75</v>
      </c>
      <c r="X409" s="102" t="s">
        <v>75</v>
      </c>
    </row>
    <row r="410" spans="14:24" ht="15.75" x14ac:dyDescent="0.25">
      <c r="N410" s="98">
        <v>48975</v>
      </c>
      <c r="O410" s="99" t="s">
        <v>75</v>
      </c>
      <c r="P410" s="99" t="s">
        <v>75</v>
      </c>
      <c r="Q410" s="99" t="s">
        <v>75</v>
      </c>
      <c r="R410" s="99" t="s">
        <v>75</v>
      </c>
      <c r="S410" s="100" t="s">
        <v>75</v>
      </c>
      <c r="T410" s="100" t="s">
        <v>75</v>
      </c>
      <c r="U410" s="101" t="s">
        <v>75</v>
      </c>
      <c r="V410" s="101" t="s">
        <v>75</v>
      </c>
      <c r="W410" s="102" t="s">
        <v>75</v>
      </c>
      <c r="X410" s="102" t="s">
        <v>75</v>
      </c>
    </row>
    <row r="411" spans="14:24" ht="15.75" x14ac:dyDescent="0.25">
      <c r="N411" s="98">
        <v>49003</v>
      </c>
      <c r="O411" s="99" t="s">
        <v>75</v>
      </c>
      <c r="P411" s="99" t="s">
        <v>75</v>
      </c>
      <c r="Q411" s="99" t="s">
        <v>75</v>
      </c>
      <c r="R411" s="99" t="s">
        <v>75</v>
      </c>
      <c r="S411" s="100" t="s">
        <v>75</v>
      </c>
      <c r="T411" s="100" t="s">
        <v>75</v>
      </c>
      <c r="U411" s="101" t="s">
        <v>75</v>
      </c>
      <c r="V411" s="101" t="s">
        <v>75</v>
      </c>
      <c r="W411" s="102" t="s">
        <v>75</v>
      </c>
      <c r="X411" s="102" t="s">
        <v>75</v>
      </c>
    </row>
    <row r="412" spans="14:24" ht="15.75" x14ac:dyDescent="0.25">
      <c r="N412" s="98">
        <v>49034</v>
      </c>
      <c r="O412" s="99" t="s">
        <v>75</v>
      </c>
      <c r="P412" s="99" t="s">
        <v>75</v>
      </c>
      <c r="Q412" s="99" t="s">
        <v>75</v>
      </c>
      <c r="R412" s="99" t="s">
        <v>75</v>
      </c>
      <c r="S412" s="100" t="s">
        <v>75</v>
      </c>
      <c r="T412" s="100" t="s">
        <v>75</v>
      </c>
      <c r="U412" s="101" t="s">
        <v>75</v>
      </c>
      <c r="V412" s="101" t="s">
        <v>75</v>
      </c>
      <c r="W412" s="102" t="s">
        <v>75</v>
      </c>
      <c r="X412" s="102" t="s">
        <v>75</v>
      </c>
    </row>
    <row r="413" spans="14:24" ht="15.75" x14ac:dyDescent="0.25">
      <c r="N413" s="98">
        <v>49064</v>
      </c>
      <c r="O413" s="99" t="s">
        <v>75</v>
      </c>
      <c r="P413" s="99" t="s">
        <v>75</v>
      </c>
      <c r="Q413" s="99" t="s">
        <v>75</v>
      </c>
      <c r="R413" s="99" t="s">
        <v>75</v>
      </c>
      <c r="S413" s="100" t="s">
        <v>75</v>
      </c>
      <c r="T413" s="100" t="s">
        <v>75</v>
      </c>
      <c r="U413" s="101" t="s">
        <v>75</v>
      </c>
      <c r="V413" s="101" t="s">
        <v>75</v>
      </c>
      <c r="W413" s="102" t="s">
        <v>75</v>
      </c>
      <c r="X413" s="102" t="s">
        <v>75</v>
      </c>
    </row>
    <row r="414" spans="14:24" ht="15.75" x14ac:dyDescent="0.25">
      <c r="N414" s="98">
        <v>49095</v>
      </c>
      <c r="O414" s="99" t="s">
        <v>75</v>
      </c>
      <c r="P414" s="99" t="s">
        <v>75</v>
      </c>
      <c r="Q414" s="99" t="s">
        <v>75</v>
      </c>
      <c r="R414" s="99" t="s">
        <v>75</v>
      </c>
      <c r="S414" s="100" t="s">
        <v>75</v>
      </c>
      <c r="T414" s="100" t="s">
        <v>75</v>
      </c>
      <c r="U414" s="101" t="s">
        <v>75</v>
      </c>
      <c r="V414" s="101" t="s">
        <v>75</v>
      </c>
      <c r="W414" s="102" t="s">
        <v>75</v>
      </c>
      <c r="X414" s="102" t="s">
        <v>75</v>
      </c>
    </row>
    <row r="415" spans="14:24" ht="15.75" x14ac:dyDescent="0.25">
      <c r="N415" s="98">
        <v>49125</v>
      </c>
      <c r="O415" s="99" t="s">
        <v>75</v>
      </c>
      <c r="P415" s="99" t="s">
        <v>75</v>
      </c>
      <c r="Q415" s="99" t="s">
        <v>75</v>
      </c>
      <c r="R415" s="99" t="s">
        <v>75</v>
      </c>
      <c r="S415" s="100" t="s">
        <v>75</v>
      </c>
      <c r="T415" s="100" t="s">
        <v>75</v>
      </c>
      <c r="U415" s="101" t="s">
        <v>75</v>
      </c>
      <c r="V415" s="101" t="s">
        <v>75</v>
      </c>
      <c r="W415" s="102" t="s">
        <v>75</v>
      </c>
      <c r="X415" s="102" t="s">
        <v>75</v>
      </c>
    </row>
    <row r="416" spans="14:24" ht="15.75" x14ac:dyDescent="0.25">
      <c r="N416" s="98">
        <v>49156</v>
      </c>
      <c r="O416" s="99" t="s">
        <v>75</v>
      </c>
      <c r="P416" s="99" t="s">
        <v>75</v>
      </c>
      <c r="Q416" s="99" t="s">
        <v>75</v>
      </c>
      <c r="R416" s="99" t="s">
        <v>75</v>
      </c>
      <c r="S416" s="100" t="s">
        <v>75</v>
      </c>
      <c r="T416" s="100" t="s">
        <v>75</v>
      </c>
      <c r="U416" s="101" t="s">
        <v>75</v>
      </c>
      <c r="V416" s="101" t="s">
        <v>75</v>
      </c>
      <c r="W416" s="102" t="s">
        <v>75</v>
      </c>
      <c r="X416" s="102" t="s">
        <v>75</v>
      </c>
    </row>
    <row r="417" spans="14:24" ht="15.75" x14ac:dyDescent="0.25">
      <c r="N417" s="98">
        <v>49187</v>
      </c>
      <c r="O417" s="99" t="s">
        <v>75</v>
      </c>
      <c r="P417" s="99" t="s">
        <v>75</v>
      </c>
      <c r="Q417" s="99" t="s">
        <v>75</v>
      </c>
      <c r="R417" s="99" t="s">
        <v>75</v>
      </c>
      <c r="S417" s="100" t="s">
        <v>75</v>
      </c>
      <c r="T417" s="100" t="s">
        <v>75</v>
      </c>
      <c r="U417" s="101" t="s">
        <v>75</v>
      </c>
      <c r="V417" s="101" t="s">
        <v>75</v>
      </c>
      <c r="W417" s="102" t="s">
        <v>75</v>
      </c>
      <c r="X417" s="102" t="s">
        <v>75</v>
      </c>
    </row>
    <row r="418" spans="14:24" ht="15.75" x14ac:dyDescent="0.25">
      <c r="N418" s="98">
        <v>49217</v>
      </c>
      <c r="O418" s="99" t="s">
        <v>75</v>
      </c>
      <c r="P418" s="99" t="s">
        <v>75</v>
      </c>
      <c r="Q418" s="99" t="s">
        <v>75</v>
      </c>
      <c r="R418" s="99" t="s">
        <v>75</v>
      </c>
      <c r="S418" s="100" t="s">
        <v>75</v>
      </c>
      <c r="T418" s="100" t="s">
        <v>75</v>
      </c>
      <c r="U418" s="101" t="s">
        <v>75</v>
      </c>
      <c r="V418" s="101" t="s">
        <v>75</v>
      </c>
      <c r="W418" s="102" t="s">
        <v>75</v>
      </c>
      <c r="X418" s="102" t="s">
        <v>75</v>
      </c>
    </row>
    <row r="419" spans="14:24" ht="15.75" x14ac:dyDescent="0.25">
      <c r="N419" s="98">
        <v>49248</v>
      </c>
      <c r="O419" s="99" t="s">
        <v>75</v>
      </c>
      <c r="P419" s="99" t="s">
        <v>75</v>
      </c>
      <c r="Q419" s="99" t="s">
        <v>75</v>
      </c>
      <c r="R419" s="99" t="s">
        <v>75</v>
      </c>
      <c r="S419" s="100" t="s">
        <v>75</v>
      </c>
      <c r="T419" s="100" t="s">
        <v>75</v>
      </c>
      <c r="U419" s="101" t="s">
        <v>75</v>
      </c>
      <c r="V419" s="101" t="s">
        <v>75</v>
      </c>
      <c r="W419" s="102" t="s">
        <v>75</v>
      </c>
      <c r="X419" s="102" t="s">
        <v>75</v>
      </c>
    </row>
    <row r="420" spans="14:24" ht="15.75" x14ac:dyDescent="0.25">
      <c r="N420" s="98">
        <v>49278</v>
      </c>
      <c r="O420" s="99" t="s">
        <v>75</v>
      </c>
      <c r="P420" s="99" t="s">
        <v>75</v>
      </c>
      <c r="Q420" s="99" t="s">
        <v>75</v>
      </c>
      <c r="R420" s="99" t="s">
        <v>75</v>
      </c>
      <c r="S420" s="100" t="s">
        <v>75</v>
      </c>
      <c r="T420" s="100" t="s">
        <v>75</v>
      </c>
      <c r="U420" s="101" t="s">
        <v>75</v>
      </c>
      <c r="V420" s="101" t="s">
        <v>75</v>
      </c>
      <c r="W420" s="102" t="s">
        <v>75</v>
      </c>
      <c r="X420" s="102" t="s">
        <v>75</v>
      </c>
    </row>
    <row r="421" spans="14:24" ht="15.75" x14ac:dyDescent="0.25">
      <c r="N421" s="98">
        <v>49309</v>
      </c>
      <c r="O421" s="99" t="s">
        <v>75</v>
      </c>
      <c r="P421" s="99" t="s">
        <v>75</v>
      </c>
      <c r="Q421" s="99" t="s">
        <v>75</v>
      </c>
      <c r="R421" s="99" t="s">
        <v>75</v>
      </c>
      <c r="S421" s="100" t="s">
        <v>75</v>
      </c>
      <c r="T421" s="100" t="s">
        <v>75</v>
      </c>
      <c r="U421" s="101" t="s">
        <v>75</v>
      </c>
      <c r="V421" s="101" t="s">
        <v>75</v>
      </c>
      <c r="W421" s="102" t="s">
        <v>75</v>
      </c>
      <c r="X421" s="102" t="s">
        <v>75</v>
      </c>
    </row>
    <row r="422" spans="14:24" ht="15.75" x14ac:dyDescent="0.25">
      <c r="N422" s="98">
        <v>49340</v>
      </c>
      <c r="O422" s="99" t="s">
        <v>75</v>
      </c>
      <c r="P422" s="99" t="s">
        <v>75</v>
      </c>
      <c r="Q422" s="99" t="s">
        <v>75</v>
      </c>
      <c r="R422" s="99" t="s">
        <v>75</v>
      </c>
      <c r="S422" s="100" t="s">
        <v>75</v>
      </c>
      <c r="T422" s="100" t="s">
        <v>75</v>
      </c>
      <c r="U422" s="101" t="s">
        <v>75</v>
      </c>
      <c r="V422" s="101" t="s">
        <v>75</v>
      </c>
      <c r="W422" s="102" t="s">
        <v>75</v>
      </c>
      <c r="X422" s="102" t="s">
        <v>75</v>
      </c>
    </row>
    <row r="423" spans="14:24" ht="15.75" x14ac:dyDescent="0.25">
      <c r="N423" s="98">
        <v>49368</v>
      </c>
      <c r="O423" s="99" t="s">
        <v>75</v>
      </c>
      <c r="P423" s="99" t="s">
        <v>75</v>
      </c>
      <c r="Q423" s="99" t="s">
        <v>75</v>
      </c>
      <c r="R423" s="99" t="s">
        <v>75</v>
      </c>
      <c r="S423" s="100" t="s">
        <v>75</v>
      </c>
      <c r="T423" s="100" t="s">
        <v>75</v>
      </c>
      <c r="U423" s="101" t="s">
        <v>75</v>
      </c>
      <c r="V423" s="101" t="s">
        <v>75</v>
      </c>
      <c r="W423" s="102" t="s">
        <v>75</v>
      </c>
      <c r="X423" s="102" t="s">
        <v>75</v>
      </c>
    </row>
    <row r="424" spans="14:24" ht="15.75" x14ac:dyDescent="0.25">
      <c r="N424" s="98">
        <v>49399</v>
      </c>
      <c r="O424" s="99" t="s">
        <v>75</v>
      </c>
      <c r="P424" s="99" t="s">
        <v>75</v>
      </c>
      <c r="Q424" s="99" t="s">
        <v>75</v>
      </c>
      <c r="R424" s="99" t="s">
        <v>75</v>
      </c>
      <c r="S424" s="100" t="s">
        <v>75</v>
      </c>
      <c r="T424" s="100" t="s">
        <v>75</v>
      </c>
      <c r="U424" s="101" t="s">
        <v>75</v>
      </c>
      <c r="V424" s="101" t="s">
        <v>75</v>
      </c>
      <c r="W424" s="102" t="s">
        <v>75</v>
      </c>
      <c r="X424" s="102" t="s">
        <v>75</v>
      </c>
    </row>
    <row r="425" spans="14:24" ht="15.75" x14ac:dyDescent="0.25">
      <c r="N425" s="98">
        <v>49429</v>
      </c>
      <c r="O425" s="99" t="s">
        <v>75</v>
      </c>
      <c r="P425" s="99" t="s">
        <v>75</v>
      </c>
      <c r="Q425" s="99" t="s">
        <v>75</v>
      </c>
      <c r="R425" s="99" t="s">
        <v>75</v>
      </c>
      <c r="S425" s="100" t="s">
        <v>75</v>
      </c>
      <c r="T425" s="100" t="s">
        <v>75</v>
      </c>
      <c r="U425" s="101" t="s">
        <v>75</v>
      </c>
      <c r="V425" s="101" t="s">
        <v>75</v>
      </c>
      <c r="W425" s="102" t="s">
        <v>75</v>
      </c>
      <c r="X425" s="102" t="s">
        <v>75</v>
      </c>
    </row>
    <row r="426" spans="14:24" ht="15.75" x14ac:dyDescent="0.25">
      <c r="N426" s="98">
        <v>49460</v>
      </c>
      <c r="O426" s="99" t="s">
        <v>75</v>
      </c>
      <c r="P426" s="99" t="s">
        <v>75</v>
      </c>
      <c r="Q426" s="99" t="s">
        <v>75</v>
      </c>
      <c r="R426" s="99" t="s">
        <v>75</v>
      </c>
      <c r="S426" s="100" t="s">
        <v>75</v>
      </c>
      <c r="T426" s="100" t="s">
        <v>75</v>
      </c>
      <c r="U426" s="101" t="s">
        <v>75</v>
      </c>
      <c r="V426" s="101" t="s">
        <v>75</v>
      </c>
      <c r="W426" s="102" t="s">
        <v>75</v>
      </c>
      <c r="X426" s="102" t="s">
        <v>75</v>
      </c>
    </row>
    <row r="427" spans="14:24" ht="15.75" x14ac:dyDescent="0.25">
      <c r="N427" s="98">
        <v>49490</v>
      </c>
      <c r="O427" s="99" t="s">
        <v>75</v>
      </c>
      <c r="P427" s="99" t="s">
        <v>75</v>
      </c>
      <c r="Q427" s="99" t="s">
        <v>75</v>
      </c>
      <c r="R427" s="99" t="s">
        <v>75</v>
      </c>
      <c r="S427" s="100" t="s">
        <v>75</v>
      </c>
      <c r="T427" s="100" t="s">
        <v>75</v>
      </c>
      <c r="U427" s="101" t="s">
        <v>75</v>
      </c>
      <c r="V427" s="101" t="s">
        <v>75</v>
      </c>
      <c r="W427" s="102" t="s">
        <v>75</v>
      </c>
      <c r="X427" s="102" t="s">
        <v>75</v>
      </c>
    </row>
    <row r="428" spans="14:24" ht="15.75" x14ac:dyDescent="0.25">
      <c r="N428" s="98">
        <v>49521</v>
      </c>
      <c r="O428" s="99" t="s">
        <v>75</v>
      </c>
      <c r="P428" s="99" t="s">
        <v>75</v>
      </c>
      <c r="Q428" s="99" t="s">
        <v>75</v>
      </c>
      <c r="R428" s="99" t="s">
        <v>75</v>
      </c>
      <c r="S428" s="100" t="s">
        <v>75</v>
      </c>
      <c r="T428" s="100" t="s">
        <v>75</v>
      </c>
      <c r="U428" s="101" t="s">
        <v>75</v>
      </c>
      <c r="V428" s="101" t="s">
        <v>75</v>
      </c>
      <c r="W428" s="102" t="s">
        <v>75</v>
      </c>
      <c r="X428" s="102" t="s">
        <v>75</v>
      </c>
    </row>
    <row r="429" spans="14:24" ht="15.75" x14ac:dyDescent="0.25">
      <c r="N429" s="98">
        <v>49552</v>
      </c>
      <c r="O429" s="99" t="s">
        <v>75</v>
      </c>
      <c r="P429" s="99" t="s">
        <v>75</v>
      </c>
      <c r="Q429" s="99" t="s">
        <v>75</v>
      </c>
      <c r="R429" s="99" t="s">
        <v>75</v>
      </c>
      <c r="S429" s="100" t="s">
        <v>75</v>
      </c>
      <c r="T429" s="100" t="s">
        <v>75</v>
      </c>
      <c r="U429" s="101" t="s">
        <v>75</v>
      </c>
      <c r="V429" s="101" t="s">
        <v>75</v>
      </c>
      <c r="W429" s="102" t="s">
        <v>75</v>
      </c>
      <c r="X429" s="102" t="s">
        <v>75</v>
      </c>
    </row>
    <row r="430" spans="14:24" ht="15.75" x14ac:dyDescent="0.25">
      <c r="N430" s="98">
        <v>49582</v>
      </c>
      <c r="O430" s="99" t="s">
        <v>75</v>
      </c>
      <c r="P430" s="99" t="s">
        <v>75</v>
      </c>
      <c r="Q430" s="99" t="s">
        <v>75</v>
      </c>
      <c r="R430" s="99" t="s">
        <v>75</v>
      </c>
      <c r="S430" s="100" t="s">
        <v>75</v>
      </c>
      <c r="T430" s="100" t="s">
        <v>75</v>
      </c>
      <c r="U430" s="101" t="s">
        <v>75</v>
      </c>
      <c r="V430" s="101" t="s">
        <v>75</v>
      </c>
      <c r="W430" s="102" t="s">
        <v>75</v>
      </c>
      <c r="X430" s="102" t="s">
        <v>75</v>
      </c>
    </row>
    <row r="431" spans="14:24" ht="15.75" x14ac:dyDescent="0.25">
      <c r="N431" s="98">
        <v>49613</v>
      </c>
      <c r="O431" s="99" t="s">
        <v>75</v>
      </c>
      <c r="P431" s="99" t="s">
        <v>75</v>
      </c>
      <c r="Q431" s="99" t="s">
        <v>75</v>
      </c>
      <c r="R431" s="99" t="s">
        <v>75</v>
      </c>
      <c r="S431" s="100" t="s">
        <v>75</v>
      </c>
      <c r="T431" s="100" t="s">
        <v>75</v>
      </c>
      <c r="U431" s="101" t="s">
        <v>75</v>
      </c>
      <c r="V431" s="101" t="s">
        <v>75</v>
      </c>
      <c r="W431" s="102" t="s">
        <v>75</v>
      </c>
      <c r="X431" s="102" t="s">
        <v>75</v>
      </c>
    </row>
    <row r="432" spans="14:24" ht="15.75" x14ac:dyDescent="0.25">
      <c r="N432" s="98">
        <v>49643</v>
      </c>
      <c r="O432" s="99" t="s">
        <v>75</v>
      </c>
      <c r="P432" s="99" t="s">
        <v>75</v>
      </c>
      <c r="Q432" s="99" t="s">
        <v>75</v>
      </c>
      <c r="R432" s="99" t="s">
        <v>75</v>
      </c>
      <c r="S432" s="100" t="s">
        <v>75</v>
      </c>
      <c r="T432" s="100" t="s">
        <v>75</v>
      </c>
      <c r="U432" s="101" t="s">
        <v>75</v>
      </c>
      <c r="V432" s="101" t="s">
        <v>75</v>
      </c>
      <c r="W432" s="102" t="s">
        <v>75</v>
      </c>
      <c r="X432" s="102" t="s">
        <v>75</v>
      </c>
    </row>
    <row r="433" spans="14:24" ht="15.75" x14ac:dyDescent="0.25">
      <c r="N433" s="98">
        <v>49674</v>
      </c>
      <c r="O433" s="99" t="s">
        <v>75</v>
      </c>
      <c r="P433" s="99" t="s">
        <v>75</v>
      </c>
      <c r="Q433" s="99" t="s">
        <v>75</v>
      </c>
      <c r="R433" s="99" t="s">
        <v>75</v>
      </c>
      <c r="S433" s="100" t="s">
        <v>75</v>
      </c>
      <c r="T433" s="100" t="s">
        <v>75</v>
      </c>
      <c r="U433" s="101" t="s">
        <v>75</v>
      </c>
      <c r="V433" s="101" t="s">
        <v>75</v>
      </c>
      <c r="W433" s="102" t="s">
        <v>75</v>
      </c>
      <c r="X433" s="102" t="s">
        <v>75</v>
      </c>
    </row>
    <row r="434" spans="14:24" ht="15.75" x14ac:dyDescent="0.25">
      <c r="N434" s="98">
        <v>49705</v>
      </c>
      <c r="O434" s="99" t="s">
        <v>75</v>
      </c>
      <c r="P434" s="99" t="s">
        <v>75</v>
      </c>
      <c r="Q434" s="99" t="s">
        <v>75</v>
      </c>
      <c r="R434" s="99" t="s">
        <v>75</v>
      </c>
      <c r="S434" s="100" t="s">
        <v>75</v>
      </c>
      <c r="T434" s="100" t="s">
        <v>75</v>
      </c>
      <c r="U434" s="101" t="s">
        <v>75</v>
      </c>
      <c r="V434" s="101" t="s">
        <v>75</v>
      </c>
      <c r="W434" s="102" t="s">
        <v>75</v>
      </c>
      <c r="X434" s="102" t="s">
        <v>75</v>
      </c>
    </row>
    <row r="435" spans="14:24" ht="15.75" x14ac:dyDescent="0.25">
      <c r="N435" s="98">
        <v>49734</v>
      </c>
      <c r="O435" s="99" t="s">
        <v>75</v>
      </c>
      <c r="P435" s="99" t="s">
        <v>75</v>
      </c>
      <c r="Q435" s="99" t="s">
        <v>75</v>
      </c>
      <c r="R435" s="99" t="s">
        <v>75</v>
      </c>
      <c r="S435" s="100" t="s">
        <v>75</v>
      </c>
      <c r="T435" s="100" t="s">
        <v>75</v>
      </c>
      <c r="U435" s="101" t="s">
        <v>75</v>
      </c>
      <c r="V435" s="101" t="s">
        <v>75</v>
      </c>
      <c r="W435" s="102" t="s">
        <v>75</v>
      </c>
      <c r="X435" s="102" t="s">
        <v>75</v>
      </c>
    </row>
    <row r="436" spans="14:24" ht="15.75" x14ac:dyDescent="0.25">
      <c r="N436" s="98">
        <v>49765</v>
      </c>
      <c r="O436" s="99" t="s">
        <v>75</v>
      </c>
      <c r="P436" s="99" t="s">
        <v>75</v>
      </c>
      <c r="Q436" s="99" t="s">
        <v>75</v>
      </c>
      <c r="R436" s="99" t="s">
        <v>75</v>
      </c>
      <c r="S436" s="100" t="s">
        <v>75</v>
      </c>
      <c r="T436" s="100" t="s">
        <v>75</v>
      </c>
      <c r="U436" s="101" t="s">
        <v>75</v>
      </c>
      <c r="V436" s="101" t="s">
        <v>75</v>
      </c>
      <c r="W436" s="102" t="s">
        <v>75</v>
      </c>
      <c r="X436" s="102" t="s">
        <v>75</v>
      </c>
    </row>
    <row r="437" spans="14:24" ht="15.75" x14ac:dyDescent="0.25">
      <c r="N437" s="98">
        <v>49795</v>
      </c>
      <c r="O437" s="99" t="s">
        <v>75</v>
      </c>
      <c r="P437" s="99" t="s">
        <v>75</v>
      </c>
      <c r="Q437" s="99" t="s">
        <v>75</v>
      </c>
      <c r="R437" s="99" t="s">
        <v>75</v>
      </c>
      <c r="S437" s="100" t="s">
        <v>75</v>
      </c>
      <c r="T437" s="100" t="s">
        <v>75</v>
      </c>
      <c r="U437" s="101" t="s">
        <v>75</v>
      </c>
      <c r="V437" s="101" t="s">
        <v>75</v>
      </c>
      <c r="W437" s="102" t="s">
        <v>75</v>
      </c>
      <c r="X437" s="102" t="s">
        <v>75</v>
      </c>
    </row>
    <row r="438" spans="14:24" ht="15.75" x14ac:dyDescent="0.25">
      <c r="N438" s="98">
        <v>49826</v>
      </c>
      <c r="O438" s="99" t="s">
        <v>75</v>
      </c>
      <c r="P438" s="99" t="s">
        <v>75</v>
      </c>
      <c r="Q438" s="99" t="s">
        <v>75</v>
      </c>
      <c r="R438" s="99" t="s">
        <v>75</v>
      </c>
      <c r="S438" s="100" t="s">
        <v>75</v>
      </c>
      <c r="T438" s="100" t="s">
        <v>75</v>
      </c>
      <c r="U438" s="101" t="s">
        <v>75</v>
      </c>
      <c r="V438" s="101" t="s">
        <v>75</v>
      </c>
      <c r="W438" s="102" t="s">
        <v>75</v>
      </c>
      <c r="X438" s="102" t="s">
        <v>75</v>
      </c>
    </row>
    <row r="439" spans="14:24" ht="15.75" x14ac:dyDescent="0.25">
      <c r="N439" s="98">
        <v>49856</v>
      </c>
      <c r="O439" s="99" t="s">
        <v>75</v>
      </c>
      <c r="P439" s="99" t="s">
        <v>75</v>
      </c>
      <c r="Q439" s="99" t="s">
        <v>75</v>
      </c>
      <c r="R439" s="99" t="s">
        <v>75</v>
      </c>
      <c r="S439" s="100" t="s">
        <v>75</v>
      </c>
      <c r="T439" s="100" t="s">
        <v>75</v>
      </c>
      <c r="U439" s="101" t="s">
        <v>75</v>
      </c>
      <c r="V439" s="101" t="s">
        <v>75</v>
      </c>
      <c r="W439" s="102" t="s">
        <v>75</v>
      </c>
      <c r="X439" s="102" t="s">
        <v>75</v>
      </c>
    </row>
    <row r="440" spans="14:24" ht="15.75" x14ac:dyDescent="0.25">
      <c r="N440" s="98">
        <v>49887</v>
      </c>
      <c r="O440" s="99" t="s">
        <v>75</v>
      </c>
      <c r="P440" s="99" t="s">
        <v>75</v>
      </c>
      <c r="Q440" s="99" t="s">
        <v>75</v>
      </c>
      <c r="R440" s="99" t="s">
        <v>75</v>
      </c>
      <c r="S440" s="100" t="s">
        <v>75</v>
      </c>
      <c r="T440" s="100" t="s">
        <v>75</v>
      </c>
      <c r="U440" s="101" t="s">
        <v>75</v>
      </c>
      <c r="V440" s="101" t="s">
        <v>75</v>
      </c>
      <c r="W440" s="102" t="s">
        <v>75</v>
      </c>
      <c r="X440" s="102" t="s">
        <v>75</v>
      </c>
    </row>
    <row r="441" spans="14:24" ht="15.75" x14ac:dyDescent="0.25">
      <c r="N441" s="98">
        <v>49918</v>
      </c>
      <c r="O441" s="99" t="s">
        <v>75</v>
      </c>
      <c r="P441" s="99" t="s">
        <v>75</v>
      </c>
      <c r="Q441" s="99" t="s">
        <v>75</v>
      </c>
      <c r="R441" s="99" t="s">
        <v>75</v>
      </c>
      <c r="S441" s="100" t="s">
        <v>75</v>
      </c>
      <c r="T441" s="100" t="s">
        <v>75</v>
      </c>
      <c r="U441" s="101" t="s">
        <v>75</v>
      </c>
      <c r="V441" s="101" t="s">
        <v>75</v>
      </c>
      <c r="W441" s="102" t="s">
        <v>75</v>
      </c>
      <c r="X441" s="102" t="s">
        <v>75</v>
      </c>
    </row>
    <row r="442" spans="14:24" ht="15.75" x14ac:dyDescent="0.25">
      <c r="N442" s="98">
        <v>49948</v>
      </c>
      <c r="O442" s="99" t="s">
        <v>75</v>
      </c>
      <c r="P442" s="99" t="s">
        <v>75</v>
      </c>
      <c r="Q442" s="99" t="s">
        <v>75</v>
      </c>
      <c r="R442" s="99" t="s">
        <v>75</v>
      </c>
      <c r="S442" s="100" t="s">
        <v>75</v>
      </c>
      <c r="T442" s="100" t="s">
        <v>75</v>
      </c>
      <c r="U442" s="101" t="s">
        <v>75</v>
      </c>
      <c r="V442" s="101" t="s">
        <v>75</v>
      </c>
      <c r="W442" s="102" t="s">
        <v>75</v>
      </c>
      <c r="X442" s="102" t="s">
        <v>75</v>
      </c>
    </row>
    <row r="443" spans="14:24" ht="15.75" x14ac:dyDescent="0.25">
      <c r="N443" s="98">
        <v>49979</v>
      </c>
      <c r="O443" s="99" t="s">
        <v>75</v>
      </c>
      <c r="P443" s="99" t="s">
        <v>75</v>
      </c>
      <c r="Q443" s="99" t="s">
        <v>75</v>
      </c>
      <c r="R443" s="99" t="s">
        <v>75</v>
      </c>
      <c r="S443" s="100" t="s">
        <v>75</v>
      </c>
      <c r="T443" s="100" t="s">
        <v>75</v>
      </c>
      <c r="U443" s="101" t="s">
        <v>75</v>
      </c>
      <c r="V443" s="101" t="s">
        <v>75</v>
      </c>
      <c r="W443" s="102" t="s">
        <v>75</v>
      </c>
      <c r="X443" s="102" t="s">
        <v>75</v>
      </c>
    </row>
    <row r="444" spans="14:24" ht="15.75" x14ac:dyDescent="0.25">
      <c r="N444" s="98">
        <v>50009</v>
      </c>
      <c r="O444" s="99" t="s">
        <v>75</v>
      </c>
      <c r="P444" s="99" t="s">
        <v>75</v>
      </c>
      <c r="Q444" s="99" t="s">
        <v>75</v>
      </c>
      <c r="R444" s="99" t="s">
        <v>75</v>
      </c>
      <c r="S444" s="100" t="s">
        <v>75</v>
      </c>
      <c r="T444" s="100" t="s">
        <v>75</v>
      </c>
      <c r="U444" s="101" t="s">
        <v>75</v>
      </c>
      <c r="V444" s="101" t="s">
        <v>75</v>
      </c>
      <c r="W444" s="102" t="s">
        <v>75</v>
      </c>
      <c r="X444" s="102" t="s">
        <v>75</v>
      </c>
    </row>
    <row r="445" spans="14:24" ht="15.75" x14ac:dyDescent="0.25">
      <c r="N445" s="98">
        <v>50040</v>
      </c>
      <c r="O445" s="99" t="s">
        <v>75</v>
      </c>
      <c r="P445" s="99" t="s">
        <v>75</v>
      </c>
      <c r="Q445" s="99" t="s">
        <v>75</v>
      </c>
      <c r="R445" s="99" t="s">
        <v>75</v>
      </c>
      <c r="S445" s="100" t="s">
        <v>75</v>
      </c>
      <c r="T445" s="100" t="s">
        <v>75</v>
      </c>
      <c r="U445" s="101" t="s">
        <v>75</v>
      </c>
      <c r="V445" s="101" t="s">
        <v>75</v>
      </c>
      <c r="W445" s="102" t="s">
        <v>75</v>
      </c>
      <c r="X445" s="102" t="s">
        <v>75</v>
      </c>
    </row>
    <row r="446" spans="14:24" ht="15.75" x14ac:dyDescent="0.25">
      <c r="N446" s="98">
        <v>50071</v>
      </c>
      <c r="O446" s="99" t="s">
        <v>75</v>
      </c>
      <c r="P446" s="99" t="s">
        <v>75</v>
      </c>
      <c r="Q446" s="99" t="s">
        <v>75</v>
      </c>
      <c r="R446" s="99" t="s">
        <v>75</v>
      </c>
      <c r="S446" s="100" t="s">
        <v>75</v>
      </c>
      <c r="T446" s="100" t="s">
        <v>75</v>
      </c>
      <c r="U446" s="101" t="s">
        <v>75</v>
      </c>
      <c r="V446" s="101" t="s">
        <v>75</v>
      </c>
      <c r="W446" s="102" t="s">
        <v>75</v>
      </c>
      <c r="X446" s="102" t="s">
        <v>75</v>
      </c>
    </row>
    <row r="447" spans="14:24" ht="15.75" x14ac:dyDescent="0.25">
      <c r="N447" s="98">
        <v>50099</v>
      </c>
      <c r="O447" s="99" t="s">
        <v>75</v>
      </c>
      <c r="P447" s="99" t="s">
        <v>75</v>
      </c>
      <c r="Q447" s="99" t="s">
        <v>75</v>
      </c>
      <c r="R447" s="99" t="s">
        <v>75</v>
      </c>
      <c r="S447" s="100" t="s">
        <v>75</v>
      </c>
      <c r="T447" s="100" t="s">
        <v>75</v>
      </c>
      <c r="U447" s="101" t="s">
        <v>75</v>
      </c>
      <c r="V447" s="101" t="s">
        <v>75</v>
      </c>
      <c r="W447" s="102" t="s">
        <v>75</v>
      </c>
      <c r="X447" s="102" t="s">
        <v>75</v>
      </c>
    </row>
    <row r="448" spans="14:24" ht="15.75" x14ac:dyDescent="0.25">
      <c r="N448" s="98">
        <v>50130</v>
      </c>
      <c r="O448" s="99" t="s">
        <v>75</v>
      </c>
      <c r="P448" s="99" t="s">
        <v>75</v>
      </c>
      <c r="Q448" s="99" t="s">
        <v>75</v>
      </c>
      <c r="R448" s="99" t="s">
        <v>75</v>
      </c>
      <c r="S448" s="100" t="s">
        <v>75</v>
      </c>
      <c r="T448" s="100" t="s">
        <v>75</v>
      </c>
      <c r="U448" s="101" t="s">
        <v>75</v>
      </c>
      <c r="V448" s="101" t="s">
        <v>75</v>
      </c>
      <c r="W448" s="102" t="s">
        <v>75</v>
      </c>
      <c r="X448" s="102" t="s">
        <v>75</v>
      </c>
    </row>
    <row r="449" spans="14:24" ht="15.75" x14ac:dyDescent="0.25">
      <c r="N449" s="98">
        <v>50160</v>
      </c>
      <c r="O449" s="99" t="s">
        <v>75</v>
      </c>
      <c r="P449" s="99" t="s">
        <v>75</v>
      </c>
      <c r="Q449" s="99" t="s">
        <v>75</v>
      </c>
      <c r="R449" s="99" t="s">
        <v>75</v>
      </c>
      <c r="S449" s="100" t="s">
        <v>75</v>
      </c>
      <c r="T449" s="100" t="s">
        <v>75</v>
      </c>
      <c r="U449" s="101" t="s">
        <v>75</v>
      </c>
      <c r="V449" s="101" t="s">
        <v>75</v>
      </c>
      <c r="W449" s="102" t="s">
        <v>75</v>
      </c>
      <c r="X449" s="102" t="s">
        <v>75</v>
      </c>
    </row>
    <row r="450" spans="14:24" ht="15.75" x14ac:dyDescent="0.25">
      <c r="N450" s="98">
        <v>50191</v>
      </c>
      <c r="O450" s="99" t="s">
        <v>75</v>
      </c>
      <c r="P450" s="99" t="s">
        <v>75</v>
      </c>
      <c r="Q450" s="99" t="s">
        <v>75</v>
      </c>
      <c r="R450" s="99" t="s">
        <v>75</v>
      </c>
      <c r="S450" s="100" t="s">
        <v>75</v>
      </c>
      <c r="T450" s="100" t="s">
        <v>75</v>
      </c>
      <c r="U450" s="101" t="s">
        <v>75</v>
      </c>
      <c r="V450" s="101" t="s">
        <v>75</v>
      </c>
      <c r="W450" s="102" t="s">
        <v>75</v>
      </c>
      <c r="X450" s="102" t="s">
        <v>75</v>
      </c>
    </row>
    <row r="451" spans="14:24" ht="15.75" x14ac:dyDescent="0.25">
      <c r="N451" s="98">
        <v>50221</v>
      </c>
      <c r="O451" s="99" t="s">
        <v>75</v>
      </c>
      <c r="P451" s="99" t="s">
        <v>75</v>
      </c>
      <c r="Q451" s="99" t="s">
        <v>75</v>
      </c>
      <c r="R451" s="99" t="s">
        <v>75</v>
      </c>
      <c r="S451" s="100" t="s">
        <v>75</v>
      </c>
      <c r="T451" s="100" t="s">
        <v>75</v>
      </c>
      <c r="U451" s="101" t="s">
        <v>75</v>
      </c>
      <c r="V451" s="101" t="s">
        <v>75</v>
      </c>
      <c r="W451" s="102" t="s">
        <v>75</v>
      </c>
      <c r="X451" s="102" t="s">
        <v>75</v>
      </c>
    </row>
    <row r="452" spans="14:24" ht="15.75" x14ac:dyDescent="0.25">
      <c r="N452" s="98">
        <v>50252</v>
      </c>
      <c r="O452" s="99" t="s">
        <v>75</v>
      </c>
      <c r="P452" s="99" t="s">
        <v>75</v>
      </c>
      <c r="Q452" s="99" t="s">
        <v>75</v>
      </c>
      <c r="R452" s="99" t="s">
        <v>75</v>
      </c>
      <c r="S452" s="100" t="s">
        <v>75</v>
      </c>
      <c r="T452" s="100" t="s">
        <v>75</v>
      </c>
      <c r="U452" s="101" t="s">
        <v>75</v>
      </c>
      <c r="V452" s="101" t="s">
        <v>75</v>
      </c>
      <c r="W452" s="102" t="s">
        <v>75</v>
      </c>
      <c r="X452" s="102" t="s">
        <v>75</v>
      </c>
    </row>
    <row r="453" spans="14:24" ht="15.75" x14ac:dyDescent="0.25">
      <c r="N453" s="98">
        <v>50283</v>
      </c>
      <c r="O453" s="99" t="s">
        <v>75</v>
      </c>
      <c r="P453" s="99" t="s">
        <v>75</v>
      </c>
      <c r="Q453" s="99" t="s">
        <v>75</v>
      </c>
      <c r="R453" s="99" t="s">
        <v>75</v>
      </c>
      <c r="S453" s="100" t="s">
        <v>75</v>
      </c>
      <c r="T453" s="100" t="s">
        <v>75</v>
      </c>
      <c r="U453" s="101" t="s">
        <v>75</v>
      </c>
      <c r="V453" s="101" t="s">
        <v>75</v>
      </c>
      <c r="W453" s="102" t="s">
        <v>75</v>
      </c>
      <c r="X453" s="102" t="s">
        <v>75</v>
      </c>
    </row>
    <row r="454" spans="14:24" ht="15.75" x14ac:dyDescent="0.25">
      <c r="N454" s="98">
        <v>50313</v>
      </c>
      <c r="O454" s="99" t="s">
        <v>75</v>
      </c>
      <c r="P454" s="99" t="s">
        <v>75</v>
      </c>
      <c r="Q454" s="99" t="s">
        <v>75</v>
      </c>
      <c r="R454" s="99" t="s">
        <v>75</v>
      </c>
      <c r="S454" s="100" t="s">
        <v>75</v>
      </c>
      <c r="T454" s="100" t="s">
        <v>75</v>
      </c>
      <c r="U454" s="101" t="s">
        <v>75</v>
      </c>
      <c r="V454" s="101" t="s">
        <v>75</v>
      </c>
      <c r="W454" s="102" t="s">
        <v>75</v>
      </c>
      <c r="X454" s="102" t="s">
        <v>75</v>
      </c>
    </row>
    <row r="455" spans="14:24" ht="15.75" x14ac:dyDescent="0.25">
      <c r="N455" s="98">
        <v>50344</v>
      </c>
      <c r="O455" s="99" t="s">
        <v>75</v>
      </c>
      <c r="P455" s="99" t="s">
        <v>75</v>
      </c>
      <c r="Q455" s="99" t="s">
        <v>75</v>
      </c>
      <c r="R455" s="99" t="s">
        <v>75</v>
      </c>
      <c r="S455" s="100" t="s">
        <v>75</v>
      </c>
      <c r="T455" s="100" t="s">
        <v>75</v>
      </c>
      <c r="U455" s="101" t="s">
        <v>75</v>
      </c>
      <c r="V455" s="101" t="s">
        <v>75</v>
      </c>
      <c r="W455" s="102" t="s">
        <v>75</v>
      </c>
      <c r="X455" s="102" t="s">
        <v>75</v>
      </c>
    </row>
    <row r="456" spans="14:24" ht="15.75" x14ac:dyDescent="0.25">
      <c r="N456" s="98">
        <v>50374</v>
      </c>
      <c r="O456" s="99" t="s">
        <v>75</v>
      </c>
      <c r="P456" s="99" t="s">
        <v>75</v>
      </c>
      <c r="Q456" s="99" t="s">
        <v>75</v>
      </c>
      <c r="R456" s="99" t="s">
        <v>75</v>
      </c>
      <c r="S456" s="100" t="s">
        <v>75</v>
      </c>
      <c r="T456" s="100" t="s">
        <v>75</v>
      </c>
      <c r="U456" s="101" t="s">
        <v>75</v>
      </c>
      <c r="V456" s="101" t="s">
        <v>75</v>
      </c>
      <c r="W456" s="102" t="s">
        <v>75</v>
      </c>
      <c r="X456" s="102" t="s">
        <v>75</v>
      </c>
    </row>
    <row r="457" spans="14:24" ht="15.75" x14ac:dyDescent="0.25">
      <c r="N457" s="98">
        <v>50405</v>
      </c>
      <c r="O457" s="99" t="s">
        <v>75</v>
      </c>
      <c r="P457" s="99" t="s">
        <v>75</v>
      </c>
      <c r="Q457" s="99" t="s">
        <v>75</v>
      </c>
      <c r="R457" s="99" t="s">
        <v>75</v>
      </c>
      <c r="S457" s="100" t="s">
        <v>75</v>
      </c>
      <c r="T457" s="100" t="s">
        <v>75</v>
      </c>
      <c r="U457" s="101" t="s">
        <v>75</v>
      </c>
      <c r="V457" s="101" t="s">
        <v>75</v>
      </c>
      <c r="W457" s="102" t="s">
        <v>75</v>
      </c>
      <c r="X457" s="102" t="s">
        <v>75</v>
      </c>
    </row>
    <row r="458" spans="14:24" ht="15.75" x14ac:dyDescent="0.25">
      <c r="N458" s="98">
        <v>50436</v>
      </c>
      <c r="O458" s="99" t="s">
        <v>75</v>
      </c>
      <c r="P458" s="99" t="s">
        <v>75</v>
      </c>
      <c r="Q458" s="99" t="s">
        <v>75</v>
      </c>
      <c r="R458" s="99" t="s">
        <v>75</v>
      </c>
      <c r="S458" s="100" t="s">
        <v>75</v>
      </c>
      <c r="T458" s="100" t="s">
        <v>75</v>
      </c>
      <c r="U458" s="101" t="s">
        <v>75</v>
      </c>
      <c r="V458" s="101" t="s">
        <v>75</v>
      </c>
      <c r="W458" s="102" t="s">
        <v>75</v>
      </c>
      <c r="X458" s="102" t="s">
        <v>75</v>
      </c>
    </row>
    <row r="459" spans="14:24" ht="15.75" x14ac:dyDescent="0.25">
      <c r="N459" s="98">
        <v>50464</v>
      </c>
      <c r="O459" s="99" t="s">
        <v>75</v>
      </c>
      <c r="P459" s="99" t="s">
        <v>75</v>
      </c>
      <c r="Q459" s="99" t="s">
        <v>75</v>
      </c>
      <c r="R459" s="99" t="s">
        <v>75</v>
      </c>
      <c r="S459" s="100" t="s">
        <v>75</v>
      </c>
      <c r="T459" s="100" t="s">
        <v>75</v>
      </c>
      <c r="U459" s="101" t="s">
        <v>75</v>
      </c>
      <c r="V459" s="101" t="s">
        <v>75</v>
      </c>
      <c r="W459" s="102" t="s">
        <v>75</v>
      </c>
      <c r="X459" s="102" t="s">
        <v>75</v>
      </c>
    </row>
    <row r="460" spans="14:24" ht="15.75" x14ac:dyDescent="0.25">
      <c r="N460" s="98">
        <v>50495</v>
      </c>
      <c r="O460" s="99" t="s">
        <v>75</v>
      </c>
      <c r="P460" s="99" t="s">
        <v>75</v>
      </c>
      <c r="Q460" s="99" t="s">
        <v>75</v>
      </c>
      <c r="R460" s="99" t="s">
        <v>75</v>
      </c>
      <c r="S460" s="100" t="s">
        <v>75</v>
      </c>
      <c r="T460" s="100" t="s">
        <v>75</v>
      </c>
      <c r="U460" s="101" t="s">
        <v>75</v>
      </c>
      <c r="V460" s="101" t="s">
        <v>75</v>
      </c>
      <c r="W460" s="102" t="s">
        <v>75</v>
      </c>
      <c r="X460" s="102" t="s">
        <v>75</v>
      </c>
    </row>
    <row r="461" spans="14:24" ht="15.75" x14ac:dyDescent="0.25">
      <c r="N461" s="98">
        <v>50525</v>
      </c>
      <c r="O461" s="99" t="s">
        <v>75</v>
      </c>
      <c r="P461" s="99" t="s">
        <v>75</v>
      </c>
      <c r="Q461" s="99" t="s">
        <v>75</v>
      </c>
      <c r="R461" s="99" t="s">
        <v>75</v>
      </c>
      <c r="S461" s="100" t="s">
        <v>75</v>
      </c>
      <c r="T461" s="100" t="s">
        <v>75</v>
      </c>
      <c r="U461" s="101" t="s">
        <v>75</v>
      </c>
      <c r="V461" s="101" t="s">
        <v>75</v>
      </c>
      <c r="W461" s="102" t="s">
        <v>75</v>
      </c>
      <c r="X461" s="102" t="s">
        <v>75</v>
      </c>
    </row>
    <row r="462" spans="14:24" ht="15.75" x14ac:dyDescent="0.25">
      <c r="N462" s="98">
        <v>50556</v>
      </c>
      <c r="O462" s="99" t="s">
        <v>75</v>
      </c>
      <c r="P462" s="99" t="s">
        <v>75</v>
      </c>
      <c r="Q462" s="99" t="s">
        <v>75</v>
      </c>
      <c r="R462" s="99" t="s">
        <v>75</v>
      </c>
      <c r="S462" s="100" t="s">
        <v>75</v>
      </c>
      <c r="T462" s="100" t="s">
        <v>75</v>
      </c>
      <c r="U462" s="101" t="s">
        <v>75</v>
      </c>
      <c r="V462" s="101" t="s">
        <v>75</v>
      </c>
      <c r="W462" s="102" t="s">
        <v>75</v>
      </c>
      <c r="X462" s="102" t="s">
        <v>75</v>
      </c>
    </row>
    <row r="463" spans="14:24" ht="15.75" x14ac:dyDescent="0.25">
      <c r="N463" s="98">
        <v>50586</v>
      </c>
      <c r="O463" s="99" t="s">
        <v>75</v>
      </c>
      <c r="P463" s="99" t="s">
        <v>75</v>
      </c>
      <c r="Q463" s="99" t="s">
        <v>75</v>
      </c>
      <c r="R463" s="99" t="s">
        <v>75</v>
      </c>
      <c r="S463" s="100" t="s">
        <v>75</v>
      </c>
      <c r="T463" s="100" t="s">
        <v>75</v>
      </c>
      <c r="U463" s="101" t="s">
        <v>75</v>
      </c>
      <c r="V463" s="101" t="s">
        <v>75</v>
      </c>
      <c r="W463" s="102" t="s">
        <v>75</v>
      </c>
      <c r="X463" s="102" t="s">
        <v>75</v>
      </c>
    </row>
    <row r="464" spans="14:24" ht="15.75" x14ac:dyDescent="0.25">
      <c r="N464" s="98">
        <v>50617</v>
      </c>
      <c r="O464" s="99" t="s">
        <v>75</v>
      </c>
      <c r="P464" s="99" t="s">
        <v>75</v>
      </c>
      <c r="Q464" s="99" t="s">
        <v>75</v>
      </c>
      <c r="R464" s="99" t="s">
        <v>75</v>
      </c>
      <c r="S464" s="100" t="s">
        <v>75</v>
      </c>
      <c r="T464" s="100" t="s">
        <v>75</v>
      </c>
      <c r="U464" s="101" t="s">
        <v>75</v>
      </c>
      <c r="V464" s="101" t="s">
        <v>75</v>
      </c>
      <c r="W464" s="102" t="s">
        <v>75</v>
      </c>
      <c r="X464" s="102" t="s">
        <v>75</v>
      </c>
    </row>
    <row r="465" spans="14:24" ht="15.75" x14ac:dyDescent="0.25">
      <c r="N465" s="98">
        <v>50648</v>
      </c>
      <c r="O465" s="99" t="s">
        <v>75</v>
      </c>
      <c r="P465" s="99" t="s">
        <v>75</v>
      </c>
      <c r="Q465" s="99" t="s">
        <v>75</v>
      </c>
      <c r="R465" s="99" t="s">
        <v>75</v>
      </c>
      <c r="S465" s="100" t="s">
        <v>75</v>
      </c>
      <c r="T465" s="100" t="s">
        <v>75</v>
      </c>
      <c r="U465" s="101" t="s">
        <v>75</v>
      </c>
      <c r="V465" s="101" t="s">
        <v>75</v>
      </c>
      <c r="W465" s="102" t="s">
        <v>75</v>
      </c>
      <c r="X465" s="102" t="s">
        <v>75</v>
      </c>
    </row>
    <row r="466" spans="14:24" ht="15.75" x14ac:dyDescent="0.25">
      <c r="N466" s="98">
        <v>50678</v>
      </c>
      <c r="O466" s="99" t="s">
        <v>75</v>
      </c>
      <c r="P466" s="99" t="s">
        <v>75</v>
      </c>
      <c r="Q466" s="99" t="s">
        <v>75</v>
      </c>
      <c r="R466" s="99" t="s">
        <v>75</v>
      </c>
      <c r="S466" s="100" t="s">
        <v>75</v>
      </c>
      <c r="T466" s="100" t="s">
        <v>75</v>
      </c>
      <c r="U466" s="101" t="s">
        <v>75</v>
      </c>
      <c r="V466" s="101" t="s">
        <v>75</v>
      </c>
      <c r="W466" s="102" t="s">
        <v>75</v>
      </c>
      <c r="X466" s="102" t="s">
        <v>75</v>
      </c>
    </row>
    <row r="467" spans="14:24" ht="15.75" x14ac:dyDescent="0.25">
      <c r="N467" s="98">
        <v>50709</v>
      </c>
      <c r="O467" s="99" t="s">
        <v>75</v>
      </c>
      <c r="P467" s="99" t="s">
        <v>75</v>
      </c>
      <c r="Q467" s="99" t="s">
        <v>75</v>
      </c>
      <c r="R467" s="99" t="s">
        <v>75</v>
      </c>
      <c r="S467" s="100" t="s">
        <v>75</v>
      </c>
      <c r="T467" s="100" t="s">
        <v>75</v>
      </c>
      <c r="U467" s="101" t="s">
        <v>75</v>
      </c>
      <c r="V467" s="101" t="s">
        <v>75</v>
      </c>
      <c r="W467" s="102" t="s">
        <v>75</v>
      </c>
      <c r="X467" s="102" t="s">
        <v>75</v>
      </c>
    </row>
    <row r="468" spans="14:24" ht="15.75" x14ac:dyDescent="0.25">
      <c r="N468" s="98">
        <v>50739</v>
      </c>
      <c r="O468" s="99" t="s">
        <v>75</v>
      </c>
      <c r="P468" s="99" t="s">
        <v>75</v>
      </c>
      <c r="Q468" s="99" t="s">
        <v>75</v>
      </c>
      <c r="R468" s="99" t="s">
        <v>75</v>
      </c>
      <c r="S468" s="100" t="s">
        <v>75</v>
      </c>
      <c r="T468" s="100" t="s">
        <v>75</v>
      </c>
      <c r="U468" s="101" t="s">
        <v>75</v>
      </c>
      <c r="V468" s="101" t="s">
        <v>75</v>
      </c>
      <c r="W468" s="102" t="s">
        <v>75</v>
      </c>
      <c r="X468" s="102" t="s">
        <v>75</v>
      </c>
    </row>
    <row r="469" spans="14:24" ht="15.75" x14ac:dyDescent="0.25">
      <c r="N469" s="98">
        <v>50770</v>
      </c>
      <c r="O469" s="99" t="s">
        <v>75</v>
      </c>
      <c r="P469" s="99" t="s">
        <v>75</v>
      </c>
      <c r="Q469" s="99" t="s">
        <v>75</v>
      </c>
      <c r="R469" s="99" t="s">
        <v>75</v>
      </c>
      <c r="S469" s="100" t="s">
        <v>75</v>
      </c>
      <c r="T469" s="100" t="s">
        <v>75</v>
      </c>
      <c r="U469" s="101" t="s">
        <v>75</v>
      </c>
      <c r="V469" s="101" t="s">
        <v>75</v>
      </c>
      <c r="W469" s="102" t="s">
        <v>75</v>
      </c>
      <c r="X469" s="102" t="s">
        <v>75</v>
      </c>
    </row>
    <row r="470" spans="14:24" ht="15.75" x14ac:dyDescent="0.25">
      <c r="N470" s="98">
        <v>50801</v>
      </c>
      <c r="O470" s="99" t="s">
        <v>75</v>
      </c>
      <c r="P470" s="99" t="s">
        <v>75</v>
      </c>
      <c r="Q470" s="99" t="s">
        <v>75</v>
      </c>
      <c r="R470" s="99" t="s">
        <v>75</v>
      </c>
      <c r="S470" s="100" t="s">
        <v>75</v>
      </c>
      <c r="T470" s="100" t="s">
        <v>75</v>
      </c>
      <c r="U470" s="101" t="s">
        <v>75</v>
      </c>
      <c r="V470" s="101" t="s">
        <v>75</v>
      </c>
      <c r="W470" s="102" t="s">
        <v>75</v>
      </c>
      <c r="X470" s="102" t="s">
        <v>75</v>
      </c>
    </row>
    <row r="471" spans="14:24" ht="15.75" x14ac:dyDescent="0.25">
      <c r="N471" s="98">
        <v>50829</v>
      </c>
      <c r="O471" s="99" t="s">
        <v>75</v>
      </c>
      <c r="P471" s="99" t="s">
        <v>75</v>
      </c>
      <c r="Q471" s="99" t="s">
        <v>75</v>
      </c>
      <c r="R471" s="99" t="s">
        <v>75</v>
      </c>
      <c r="S471" s="100" t="s">
        <v>75</v>
      </c>
      <c r="T471" s="100" t="s">
        <v>75</v>
      </c>
      <c r="U471" s="101" t="s">
        <v>75</v>
      </c>
      <c r="V471" s="101" t="s">
        <v>75</v>
      </c>
      <c r="W471" s="102" t="s">
        <v>75</v>
      </c>
      <c r="X471" s="102" t="s">
        <v>75</v>
      </c>
    </row>
    <row r="472" spans="14:24" ht="15.75" x14ac:dyDescent="0.25">
      <c r="N472" s="98">
        <v>50860</v>
      </c>
      <c r="O472" s="99" t="s">
        <v>75</v>
      </c>
      <c r="P472" s="99" t="s">
        <v>75</v>
      </c>
      <c r="Q472" s="99" t="s">
        <v>75</v>
      </c>
      <c r="R472" s="99" t="s">
        <v>75</v>
      </c>
      <c r="S472" s="100" t="s">
        <v>75</v>
      </c>
      <c r="T472" s="100" t="s">
        <v>75</v>
      </c>
      <c r="U472" s="101" t="s">
        <v>75</v>
      </c>
      <c r="V472" s="101" t="s">
        <v>75</v>
      </c>
      <c r="W472" s="102" t="s">
        <v>75</v>
      </c>
      <c r="X472" s="102" t="s">
        <v>75</v>
      </c>
    </row>
    <row r="473" spans="14:24" ht="15.75" x14ac:dyDescent="0.25">
      <c r="N473" s="98">
        <v>50890</v>
      </c>
      <c r="O473" s="99" t="s">
        <v>75</v>
      </c>
      <c r="P473" s="99" t="s">
        <v>75</v>
      </c>
      <c r="Q473" s="99" t="s">
        <v>75</v>
      </c>
      <c r="R473" s="99" t="s">
        <v>75</v>
      </c>
      <c r="S473" s="100" t="s">
        <v>75</v>
      </c>
      <c r="T473" s="100" t="s">
        <v>75</v>
      </c>
      <c r="U473" s="101" t="s">
        <v>75</v>
      </c>
      <c r="V473" s="101" t="s">
        <v>75</v>
      </c>
      <c r="W473" s="102" t="s">
        <v>75</v>
      </c>
      <c r="X473" s="102" t="s">
        <v>75</v>
      </c>
    </row>
    <row r="474" spans="14:24" ht="15.75" x14ac:dyDescent="0.25">
      <c r="N474" s="98">
        <v>50921</v>
      </c>
      <c r="O474" s="99" t="s">
        <v>75</v>
      </c>
      <c r="P474" s="99" t="s">
        <v>75</v>
      </c>
      <c r="Q474" s="99" t="s">
        <v>75</v>
      </c>
      <c r="R474" s="99" t="s">
        <v>75</v>
      </c>
      <c r="S474" s="100" t="s">
        <v>75</v>
      </c>
      <c r="T474" s="100" t="s">
        <v>75</v>
      </c>
      <c r="U474" s="101" t="s">
        <v>75</v>
      </c>
      <c r="V474" s="101" t="s">
        <v>75</v>
      </c>
      <c r="W474" s="102" t="s">
        <v>75</v>
      </c>
      <c r="X474" s="102" t="s">
        <v>75</v>
      </c>
    </row>
    <row r="475" spans="14:24" ht="15.75" x14ac:dyDescent="0.25">
      <c r="N475" s="98">
        <v>50951</v>
      </c>
      <c r="O475" s="99" t="s">
        <v>75</v>
      </c>
      <c r="P475" s="99" t="s">
        <v>75</v>
      </c>
      <c r="Q475" s="99" t="s">
        <v>75</v>
      </c>
      <c r="R475" s="99" t="s">
        <v>75</v>
      </c>
      <c r="S475" s="100" t="s">
        <v>75</v>
      </c>
      <c r="T475" s="100" t="s">
        <v>75</v>
      </c>
      <c r="U475" s="101" t="s">
        <v>75</v>
      </c>
      <c r="V475" s="101" t="s">
        <v>75</v>
      </c>
      <c r="W475" s="102" t="s">
        <v>75</v>
      </c>
      <c r="X475" s="102" t="s">
        <v>75</v>
      </c>
    </row>
    <row r="476" spans="14:24" ht="15.75" x14ac:dyDescent="0.25">
      <c r="N476" s="98">
        <v>50982</v>
      </c>
      <c r="O476" s="99" t="s">
        <v>75</v>
      </c>
      <c r="P476" s="99" t="s">
        <v>75</v>
      </c>
      <c r="Q476" s="99" t="s">
        <v>75</v>
      </c>
      <c r="R476" s="99" t="s">
        <v>75</v>
      </c>
      <c r="S476" s="100" t="s">
        <v>75</v>
      </c>
      <c r="T476" s="100" t="s">
        <v>75</v>
      </c>
      <c r="U476" s="101" t="s">
        <v>75</v>
      </c>
      <c r="V476" s="101" t="s">
        <v>75</v>
      </c>
      <c r="W476" s="102" t="s">
        <v>75</v>
      </c>
      <c r="X476" s="102" t="s">
        <v>75</v>
      </c>
    </row>
    <row r="477" spans="14:24" ht="15.75" x14ac:dyDescent="0.25">
      <c r="N477" s="98">
        <v>51013</v>
      </c>
      <c r="O477" s="99" t="s">
        <v>75</v>
      </c>
      <c r="P477" s="99" t="s">
        <v>75</v>
      </c>
      <c r="Q477" s="99" t="s">
        <v>75</v>
      </c>
      <c r="R477" s="99" t="s">
        <v>75</v>
      </c>
      <c r="S477" s="100" t="s">
        <v>75</v>
      </c>
      <c r="T477" s="100" t="s">
        <v>75</v>
      </c>
      <c r="U477" s="101" t="s">
        <v>75</v>
      </c>
      <c r="V477" s="101" t="s">
        <v>75</v>
      </c>
      <c r="W477" s="102" t="s">
        <v>75</v>
      </c>
      <c r="X477" s="102" t="s">
        <v>75</v>
      </c>
    </row>
    <row r="478" spans="14:24" ht="15.75" x14ac:dyDescent="0.25">
      <c r="N478" s="98">
        <v>51043</v>
      </c>
      <c r="O478" s="99" t="s">
        <v>75</v>
      </c>
      <c r="P478" s="99" t="s">
        <v>75</v>
      </c>
      <c r="Q478" s="99" t="s">
        <v>75</v>
      </c>
      <c r="R478" s="99" t="s">
        <v>75</v>
      </c>
      <c r="S478" s="100" t="s">
        <v>75</v>
      </c>
      <c r="T478" s="100" t="s">
        <v>75</v>
      </c>
      <c r="U478" s="101" t="s">
        <v>75</v>
      </c>
      <c r="V478" s="101" t="s">
        <v>75</v>
      </c>
      <c r="W478" s="102" t="s">
        <v>75</v>
      </c>
      <c r="X478" s="102" t="s">
        <v>75</v>
      </c>
    </row>
    <row r="479" spans="14:24" ht="15.75" x14ac:dyDescent="0.25">
      <c r="N479" s="98">
        <v>51074</v>
      </c>
      <c r="O479" s="99" t="s">
        <v>75</v>
      </c>
      <c r="P479" s="99" t="s">
        <v>75</v>
      </c>
      <c r="Q479" s="99" t="s">
        <v>75</v>
      </c>
      <c r="R479" s="99" t="s">
        <v>75</v>
      </c>
      <c r="S479" s="100" t="s">
        <v>75</v>
      </c>
      <c r="T479" s="100" t="s">
        <v>75</v>
      </c>
      <c r="U479" s="101" t="s">
        <v>75</v>
      </c>
      <c r="V479" s="101" t="s">
        <v>75</v>
      </c>
      <c r="W479" s="102" t="s">
        <v>75</v>
      </c>
      <c r="X479" s="102" t="s">
        <v>75</v>
      </c>
    </row>
    <row r="480" spans="14:24" ht="15.75" x14ac:dyDescent="0.25">
      <c r="N480" s="98">
        <v>51104</v>
      </c>
      <c r="O480" s="99" t="s">
        <v>75</v>
      </c>
      <c r="P480" s="99" t="s">
        <v>75</v>
      </c>
      <c r="Q480" s="99" t="s">
        <v>75</v>
      </c>
      <c r="R480" s="99" t="s">
        <v>75</v>
      </c>
      <c r="S480" s="100" t="s">
        <v>75</v>
      </c>
      <c r="T480" s="100" t="s">
        <v>75</v>
      </c>
      <c r="U480" s="101" t="s">
        <v>75</v>
      </c>
      <c r="V480" s="101" t="s">
        <v>75</v>
      </c>
      <c r="W480" s="102" t="s">
        <v>75</v>
      </c>
      <c r="X480" s="102" t="s">
        <v>75</v>
      </c>
    </row>
    <row r="481" spans="14:24" ht="15.75" x14ac:dyDescent="0.25">
      <c r="N481" s="98">
        <v>51135</v>
      </c>
      <c r="O481" s="99" t="s">
        <v>75</v>
      </c>
      <c r="P481" s="99" t="s">
        <v>75</v>
      </c>
      <c r="Q481" s="99" t="s">
        <v>75</v>
      </c>
      <c r="R481" s="99" t="s">
        <v>75</v>
      </c>
      <c r="S481" s="100" t="s">
        <v>75</v>
      </c>
      <c r="T481" s="100" t="s">
        <v>75</v>
      </c>
      <c r="U481" s="101" t="s">
        <v>75</v>
      </c>
      <c r="V481" s="101" t="s">
        <v>75</v>
      </c>
      <c r="W481" s="102" t="s">
        <v>75</v>
      </c>
      <c r="X481" s="102" t="s">
        <v>75</v>
      </c>
    </row>
    <row r="482" spans="14:24" ht="15.75" x14ac:dyDescent="0.25">
      <c r="N482" s="98">
        <v>51166</v>
      </c>
      <c r="O482" s="99" t="s">
        <v>75</v>
      </c>
      <c r="P482" s="99" t="s">
        <v>75</v>
      </c>
      <c r="Q482" s="99" t="s">
        <v>75</v>
      </c>
      <c r="R482" s="99" t="s">
        <v>75</v>
      </c>
      <c r="S482" s="100" t="s">
        <v>75</v>
      </c>
      <c r="T482" s="100" t="s">
        <v>75</v>
      </c>
      <c r="U482" s="101" t="s">
        <v>75</v>
      </c>
      <c r="V482" s="101" t="s">
        <v>75</v>
      </c>
      <c r="W482" s="102" t="s">
        <v>75</v>
      </c>
      <c r="X482" s="102" t="s">
        <v>75</v>
      </c>
    </row>
    <row r="483" spans="14:24" ht="15.75" x14ac:dyDescent="0.25">
      <c r="N483" s="98">
        <v>51195</v>
      </c>
      <c r="O483" s="99" t="s">
        <v>75</v>
      </c>
      <c r="P483" s="99" t="s">
        <v>75</v>
      </c>
      <c r="Q483" s="99" t="s">
        <v>75</v>
      </c>
      <c r="R483" s="99" t="s">
        <v>75</v>
      </c>
      <c r="S483" s="100" t="s">
        <v>75</v>
      </c>
      <c r="T483" s="100" t="s">
        <v>75</v>
      </c>
      <c r="U483" s="101" t="s">
        <v>75</v>
      </c>
      <c r="V483" s="101" t="s">
        <v>75</v>
      </c>
      <c r="W483" s="102" t="s">
        <v>75</v>
      </c>
      <c r="X483" s="102" t="s">
        <v>75</v>
      </c>
    </row>
    <row r="484" spans="14:24" ht="15.75" x14ac:dyDescent="0.25">
      <c r="N484" s="98">
        <v>51226</v>
      </c>
      <c r="O484" s="99" t="s">
        <v>75</v>
      </c>
      <c r="P484" s="99" t="s">
        <v>75</v>
      </c>
      <c r="Q484" s="99" t="s">
        <v>75</v>
      </c>
      <c r="R484" s="99" t="s">
        <v>75</v>
      </c>
      <c r="S484" s="100" t="s">
        <v>75</v>
      </c>
      <c r="T484" s="100" t="s">
        <v>75</v>
      </c>
      <c r="U484" s="101" t="s">
        <v>75</v>
      </c>
      <c r="V484" s="101" t="s">
        <v>75</v>
      </c>
      <c r="W484" s="102" t="s">
        <v>75</v>
      </c>
      <c r="X484" s="102" t="s">
        <v>75</v>
      </c>
    </row>
    <row r="485" spans="14:24" ht="15.75" x14ac:dyDescent="0.25">
      <c r="N485" s="98">
        <v>51256</v>
      </c>
      <c r="O485" s="99" t="s">
        <v>75</v>
      </c>
      <c r="P485" s="99" t="s">
        <v>75</v>
      </c>
      <c r="Q485" s="99" t="s">
        <v>75</v>
      </c>
      <c r="R485" s="99" t="s">
        <v>75</v>
      </c>
      <c r="S485" s="100" t="s">
        <v>75</v>
      </c>
      <c r="T485" s="100" t="s">
        <v>75</v>
      </c>
      <c r="U485" s="101" t="s">
        <v>75</v>
      </c>
      <c r="V485" s="101" t="s">
        <v>75</v>
      </c>
      <c r="W485" s="102" t="s">
        <v>75</v>
      </c>
      <c r="X485" s="102" t="s">
        <v>75</v>
      </c>
    </row>
    <row r="486" spans="14:24" ht="15.75" x14ac:dyDescent="0.25">
      <c r="N486" s="98">
        <v>51287</v>
      </c>
      <c r="O486" s="99" t="s">
        <v>75</v>
      </c>
      <c r="P486" s="99" t="s">
        <v>75</v>
      </c>
      <c r="Q486" s="99" t="s">
        <v>75</v>
      </c>
      <c r="R486" s="99" t="s">
        <v>75</v>
      </c>
      <c r="S486" s="100" t="s">
        <v>75</v>
      </c>
      <c r="T486" s="100" t="s">
        <v>75</v>
      </c>
      <c r="U486" s="101" t="s">
        <v>75</v>
      </c>
      <c r="V486" s="101" t="s">
        <v>75</v>
      </c>
      <c r="W486" s="102" t="s">
        <v>75</v>
      </c>
      <c r="X486" s="102" t="s">
        <v>75</v>
      </c>
    </row>
    <row r="487" spans="14:24" ht="15.75" x14ac:dyDescent="0.25">
      <c r="N487" s="98">
        <v>51317</v>
      </c>
      <c r="O487" s="99" t="s">
        <v>75</v>
      </c>
      <c r="P487" s="99" t="s">
        <v>75</v>
      </c>
      <c r="Q487" s="99" t="s">
        <v>75</v>
      </c>
      <c r="R487" s="99" t="s">
        <v>75</v>
      </c>
      <c r="S487" s="100" t="s">
        <v>75</v>
      </c>
      <c r="T487" s="100" t="s">
        <v>75</v>
      </c>
      <c r="U487" s="101" t="s">
        <v>75</v>
      </c>
      <c r="V487" s="101" t="s">
        <v>75</v>
      </c>
      <c r="W487" s="102" t="s">
        <v>75</v>
      </c>
      <c r="X487" s="102" t="s">
        <v>75</v>
      </c>
    </row>
    <row r="488" spans="14:24" ht="15.75" x14ac:dyDescent="0.25">
      <c r="N488" s="98">
        <v>51348</v>
      </c>
      <c r="O488" s="99" t="s">
        <v>75</v>
      </c>
      <c r="P488" s="99" t="s">
        <v>75</v>
      </c>
      <c r="Q488" s="99" t="s">
        <v>75</v>
      </c>
      <c r="R488" s="99" t="s">
        <v>75</v>
      </c>
      <c r="S488" s="100" t="s">
        <v>75</v>
      </c>
      <c r="T488" s="100" t="s">
        <v>75</v>
      </c>
      <c r="U488" s="101" t="s">
        <v>75</v>
      </c>
      <c r="V488" s="101" t="s">
        <v>75</v>
      </c>
      <c r="W488" s="102" t="s">
        <v>75</v>
      </c>
      <c r="X488" s="102" t="s">
        <v>75</v>
      </c>
    </row>
    <row r="489" spans="14:24" ht="15.75" x14ac:dyDescent="0.25">
      <c r="N489" s="98">
        <v>51379</v>
      </c>
      <c r="O489" s="99" t="s">
        <v>75</v>
      </c>
      <c r="P489" s="99" t="s">
        <v>75</v>
      </c>
      <c r="Q489" s="99" t="s">
        <v>75</v>
      </c>
      <c r="R489" s="99" t="s">
        <v>75</v>
      </c>
      <c r="S489" s="100" t="s">
        <v>75</v>
      </c>
      <c r="T489" s="100" t="s">
        <v>75</v>
      </c>
      <c r="U489" s="101" t="s">
        <v>75</v>
      </c>
      <c r="V489" s="101" t="s">
        <v>75</v>
      </c>
      <c r="W489" s="102" t="s">
        <v>75</v>
      </c>
      <c r="X489" s="102" t="s">
        <v>75</v>
      </c>
    </row>
    <row r="490" spans="14:24" ht="15.75" x14ac:dyDescent="0.25">
      <c r="N490" s="98">
        <v>51409</v>
      </c>
      <c r="O490" s="99" t="s">
        <v>75</v>
      </c>
      <c r="P490" s="99" t="s">
        <v>75</v>
      </c>
      <c r="Q490" s="99" t="s">
        <v>75</v>
      </c>
      <c r="R490" s="99" t="s">
        <v>75</v>
      </c>
      <c r="S490" s="100" t="s">
        <v>75</v>
      </c>
      <c r="T490" s="100" t="s">
        <v>75</v>
      </c>
      <c r="U490" s="101" t="s">
        <v>75</v>
      </c>
      <c r="V490" s="101" t="s">
        <v>75</v>
      </c>
      <c r="W490" s="102" t="s">
        <v>75</v>
      </c>
      <c r="X490" s="102" t="s">
        <v>75</v>
      </c>
    </row>
    <row r="491" spans="14:24" ht="15.75" x14ac:dyDescent="0.25">
      <c r="N491" s="98">
        <v>51440</v>
      </c>
      <c r="O491" s="99" t="s">
        <v>75</v>
      </c>
      <c r="P491" s="99" t="s">
        <v>75</v>
      </c>
      <c r="Q491" s="99" t="s">
        <v>75</v>
      </c>
      <c r="R491" s="99" t="s">
        <v>75</v>
      </c>
      <c r="S491" s="100" t="s">
        <v>75</v>
      </c>
      <c r="T491" s="100" t="s">
        <v>75</v>
      </c>
      <c r="U491" s="101" t="s">
        <v>75</v>
      </c>
      <c r="V491" s="101" t="s">
        <v>75</v>
      </c>
      <c r="W491" s="102" t="s">
        <v>75</v>
      </c>
      <c r="X491" s="102" t="s">
        <v>75</v>
      </c>
    </row>
    <row r="492" spans="14:24" ht="15.75" x14ac:dyDescent="0.25">
      <c r="N492" s="98">
        <v>51470</v>
      </c>
      <c r="O492" s="99" t="s">
        <v>75</v>
      </c>
      <c r="P492" s="99" t="s">
        <v>75</v>
      </c>
      <c r="Q492" s="99" t="s">
        <v>75</v>
      </c>
      <c r="R492" s="99" t="s">
        <v>75</v>
      </c>
      <c r="S492" s="100" t="s">
        <v>75</v>
      </c>
      <c r="T492" s="100" t="s">
        <v>75</v>
      </c>
      <c r="U492" s="101" t="s">
        <v>75</v>
      </c>
      <c r="V492" s="101" t="s">
        <v>75</v>
      </c>
      <c r="W492" s="102" t="s">
        <v>75</v>
      </c>
      <c r="X492" s="102" t="s">
        <v>75</v>
      </c>
    </row>
    <row r="493" spans="14:24" ht="15.75" x14ac:dyDescent="0.25">
      <c r="N493" s="98">
        <v>51501</v>
      </c>
      <c r="O493" s="99" t="s">
        <v>75</v>
      </c>
      <c r="P493" s="99" t="s">
        <v>75</v>
      </c>
      <c r="Q493" s="99" t="s">
        <v>75</v>
      </c>
      <c r="R493" s="99" t="s">
        <v>75</v>
      </c>
      <c r="S493" s="100" t="s">
        <v>75</v>
      </c>
      <c r="T493" s="100" t="s">
        <v>75</v>
      </c>
      <c r="U493" s="101" t="s">
        <v>75</v>
      </c>
      <c r="V493" s="101" t="s">
        <v>75</v>
      </c>
      <c r="W493" s="102" t="s">
        <v>75</v>
      </c>
      <c r="X493" s="102" t="s">
        <v>75</v>
      </c>
    </row>
    <row r="494" spans="14:24" ht="15.75" x14ac:dyDescent="0.25">
      <c r="N494" s="98">
        <v>51532</v>
      </c>
      <c r="O494" s="99" t="s">
        <v>75</v>
      </c>
      <c r="P494" s="99" t="s">
        <v>75</v>
      </c>
      <c r="Q494" s="99" t="s">
        <v>75</v>
      </c>
      <c r="R494" s="99" t="s">
        <v>75</v>
      </c>
      <c r="S494" s="100" t="s">
        <v>75</v>
      </c>
      <c r="T494" s="100" t="s">
        <v>75</v>
      </c>
      <c r="U494" s="101" t="s">
        <v>75</v>
      </c>
      <c r="V494" s="101" t="s">
        <v>75</v>
      </c>
      <c r="W494" s="102" t="s">
        <v>75</v>
      </c>
      <c r="X494" s="102" t="s">
        <v>75</v>
      </c>
    </row>
    <row r="495" spans="14:24" ht="15.75" x14ac:dyDescent="0.25">
      <c r="N495" s="98">
        <v>51560</v>
      </c>
      <c r="O495" s="99" t="s">
        <v>75</v>
      </c>
      <c r="P495" s="99" t="s">
        <v>75</v>
      </c>
      <c r="Q495" s="99" t="s">
        <v>75</v>
      </c>
      <c r="R495" s="99" t="s">
        <v>75</v>
      </c>
      <c r="S495" s="100" t="s">
        <v>75</v>
      </c>
      <c r="T495" s="100" t="s">
        <v>75</v>
      </c>
      <c r="U495" s="101" t="s">
        <v>75</v>
      </c>
      <c r="V495" s="101" t="s">
        <v>75</v>
      </c>
      <c r="W495" s="102" t="s">
        <v>75</v>
      </c>
      <c r="X495" s="102" t="s">
        <v>75</v>
      </c>
    </row>
    <row r="496" spans="14:24" ht="15.75" x14ac:dyDescent="0.25">
      <c r="N496" s="98">
        <v>51591</v>
      </c>
      <c r="O496" s="99" t="s">
        <v>75</v>
      </c>
      <c r="P496" s="99" t="s">
        <v>75</v>
      </c>
      <c r="Q496" s="99" t="s">
        <v>75</v>
      </c>
      <c r="R496" s="99" t="s">
        <v>75</v>
      </c>
      <c r="S496" s="100" t="s">
        <v>75</v>
      </c>
      <c r="T496" s="100" t="s">
        <v>75</v>
      </c>
      <c r="U496" s="101" t="s">
        <v>75</v>
      </c>
      <c r="V496" s="101" t="s">
        <v>75</v>
      </c>
      <c r="W496" s="102" t="s">
        <v>75</v>
      </c>
      <c r="X496" s="102" t="s">
        <v>75</v>
      </c>
    </row>
    <row r="497" spans="14:24" ht="15.75" x14ac:dyDescent="0.25">
      <c r="N497" s="98">
        <v>51621</v>
      </c>
      <c r="O497" s="99" t="s">
        <v>75</v>
      </c>
      <c r="P497" s="99" t="s">
        <v>75</v>
      </c>
      <c r="Q497" s="99" t="s">
        <v>75</v>
      </c>
      <c r="R497" s="99" t="s">
        <v>75</v>
      </c>
      <c r="S497" s="100" t="s">
        <v>75</v>
      </c>
      <c r="T497" s="100" t="s">
        <v>75</v>
      </c>
      <c r="U497" s="101" t="s">
        <v>75</v>
      </c>
      <c r="V497" s="101" t="s">
        <v>75</v>
      </c>
      <c r="W497" s="102" t="s">
        <v>75</v>
      </c>
      <c r="X497" s="102" t="s">
        <v>75</v>
      </c>
    </row>
    <row r="498" spans="14:24" ht="15.75" x14ac:dyDescent="0.25">
      <c r="N498" s="98">
        <v>51652</v>
      </c>
      <c r="O498" s="99" t="s">
        <v>75</v>
      </c>
      <c r="P498" s="99" t="s">
        <v>75</v>
      </c>
      <c r="Q498" s="99" t="s">
        <v>75</v>
      </c>
      <c r="R498" s="99" t="s">
        <v>75</v>
      </c>
      <c r="S498" s="100" t="s">
        <v>75</v>
      </c>
      <c r="T498" s="100" t="s">
        <v>75</v>
      </c>
      <c r="U498" s="101" t="s">
        <v>75</v>
      </c>
      <c r="V498" s="101" t="s">
        <v>75</v>
      </c>
      <c r="W498" s="102" t="s">
        <v>75</v>
      </c>
      <c r="X498" s="102" t="s">
        <v>75</v>
      </c>
    </row>
    <row r="499" spans="14:24" ht="15.75" x14ac:dyDescent="0.25">
      <c r="N499" s="98">
        <v>51682</v>
      </c>
      <c r="O499" s="99" t="s">
        <v>75</v>
      </c>
      <c r="P499" s="99" t="s">
        <v>75</v>
      </c>
      <c r="Q499" s="99" t="s">
        <v>75</v>
      </c>
      <c r="R499" s="99" t="s">
        <v>75</v>
      </c>
      <c r="S499" s="100" t="s">
        <v>75</v>
      </c>
      <c r="T499" s="100" t="s">
        <v>75</v>
      </c>
      <c r="U499" s="101" t="s">
        <v>75</v>
      </c>
      <c r="V499" s="101" t="s">
        <v>75</v>
      </c>
      <c r="W499" s="102" t="s">
        <v>75</v>
      </c>
      <c r="X499" s="102" t="s">
        <v>75</v>
      </c>
    </row>
    <row r="500" spans="14:24" ht="15.75" x14ac:dyDescent="0.25">
      <c r="N500" s="98">
        <v>51713</v>
      </c>
      <c r="O500" s="99" t="s">
        <v>75</v>
      </c>
      <c r="P500" s="99" t="s">
        <v>75</v>
      </c>
      <c r="Q500" s="99" t="s">
        <v>75</v>
      </c>
      <c r="R500" s="99" t="s">
        <v>75</v>
      </c>
      <c r="S500" s="100" t="s">
        <v>75</v>
      </c>
      <c r="T500" s="100" t="s">
        <v>75</v>
      </c>
      <c r="U500" s="101" t="s">
        <v>75</v>
      </c>
      <c r="V500" s="101" t="s">
        <v>75</v>
      </c>
      <c r="W500" s="102" t="s">
        <v>75</v>
      </c>
      <c r="X500" s="102" t="s">
        <v>75</v>
      </c>
    </row>
    <row r="501" spans="14:24" ht="15.75" x14ac:dyDescent="0.25">
      <c r="N501" s="98">
        <v>51744</v>
      </c>
      <c r="O501" s="99" t="s">
        <v>75</v>
      </c>
      <c r="P501" s="99" t="s">
        <v>75</v>
      </c>
      <c r="Q501" s="99" t="s">
        <v>75</v>
      </c>
      <c r="R501" s="99" t="s">
        <v>75</v>
      </c>
      <c r="S501" s="100" t="s">
        <v>75</v>
      </c>
      <c r="T501" s="100" t="s">
        <v>75</v>
      </c>
      <c r="U501" s="101" t="s">
        <v>75</v>
      </c>
      <c r="V501" s="101" t="s">
        <v>75</v>
      </c>
      <c r="W501" s="102" t="s">
        <v>75</v>
      </c>
      <c r="X501" s="102" t="s">
        <v>75</v>
      </c>
    </row>
    <row r="502" spans="14:24" ht="15.75" x14ac:dyDescent="0.25">
      <c r="N502" s="98">
        <v>51774</v>
      </c>
      <c r="O502" s="99" t="s">
        <v>75</v>
      </c>
      <c r="P502" s="99" t="s">
        <v>75</v>
      </c>
      <c r="Q502" s="99" t="s">
        <v>75</v>
      </c>
      <c r="R502" s="99" t="s">
        <v>75</v>
      </c>
      <c r="S502" s="100" t="s">
        <v>75</v>
      </c>
      <c r="T502" s="100" t="s">
        <v>75</v>
      </c>
      <c r="U502" s="101" t="s">
        <v>75</v>
      </c>
      <c r="V502" s="101" t="s">
        <v>75</v>
      </c>
      <c r="W502" s="102" t="s">
        <v>75</v>
      </c>
      <c r="X502" s="102" t="s">
        <v>75</v>
      </c>
    </row>
    <row r="503" spans="14:24" ht="15.75" x14ac:dyDescent="0.25">
      <c r="N503" s="98">
        <v>51805</v>
      </c>
      <c r="O503" s="99" t="s">
        <v>75</v>
      </c>
      <c r="P503" s="99" t="s">
        <v>75</v>
      </c>
      <c r="Q503" s="99" t="s">
        <v>75</v>
      </c>
      <c r="R503" s="99" t="s">
        <v>75</v>
      </c>
      <c r="S503" s="100" t="s">
        <v>75</v>
      </c>
      <c r="T503" s="100" t="s">
        <v>75</v>
      </c>
      <c r="U503" s="101" t="s">
        <v>75</v>
      </c>
      <c r="V503" s="101" t="s">
        <v>75</v>
      </c>
      <c r="W503" s="102" t="s">
        <v>75</v>
      </c>
      <c r="X503" s="102" t="s">
        <v>75</v>
      </c>
    </row>
    <row r="504" spans="14:24" ht="15.75" x14ac:dyDescent="0.25">
      <c r="N504" s="98">
        <v>51835</v>
      </c>
      <c r="O504" s="99" t="s">
        <v>75</v>
      </c>
      <c r="P504" s="99" t="s">
        <v>75</v>
      </c>
      <c r="Q504" s="99" t="s">
        <v>75</v>
      </c>
      <c r="R504" s="99" t="s">
        <v>75</v>
      </c>
      <c r="S504" s="100" t="s">
        <v>75</v>
      </c>
      <c r="T504" s="100" t="s">
        <v>75</v>
      </c>
      <c r="U504" s="101" t="s">
        <v>75</v>
      </c>
      <c r="V504" s="101" t="s">
        <v>75</v>
      </c>
      <c r="W504" s="102" t="s">
        <v>75</v>
      </c>
      <c r="X504" s="102" t="s">
        <v>75</v>
      </c>
    </row>
    <row r="505" spans="14:24" ht="15.75" x14ac:dyDescent="0.25">
      <c r="N505" s="98">
        <v>51866</v>
      </c>
      <c r="O505" s="99" t="s">
        <v>75</v>
      </c>
      <c r="P505" s="99" t="s">
        <v>75</v>
      </c>
      <c r="Q505" s="99" t="s">
        <v>75</v>
      </c>
      <c r="R505" s="99" t="s">
        <v>75</v>
      </c>
      <c r="S505" s="100" t="s">
        <v>75</v>
      </c>
      <c r="T505" s="100" t="s">
        <v>75</v>
      </c>
      <c r="U505" s="101" t="s">
        <v>75</v>
      </c>
      <c r="V505" s="101" t="s">
        <v>75</v>
      </c>
      <c r="W505" s="102" t="s">
        <v>75</v>
      </c>
      <c r="X505" s="102" t="s">
        <v>75</v>
      </c>
    </row>
    <row r="506" spans="14:24" ht="15.75" x14ac:dyDescent="0.25">
      <c r="N506" s="98">
        <v>51897</v>
      </c>
      <c r="O506" s="99" t="s">
        <v>75</v>
      </c>
      <c r="P506" s="99" t="s">
        <v>75</v>
      </c>
      <c r="Q506" s="99" t="s">
        <v>75</v>
      </c>
      <c r="R506" s="99" t="s">
        <v>75</v>
      </c>
      <c r="S506" s="100" t="s">
        <v>75</v>
      </c>
      <c r="T506" s="100" t="s">
        <v>75</v>
      </c>
      <c r="U506" s="101" t="s">
        <v>75</v>
      </c>
      <c r="V506" s="101" t="s">
        <v>75</v>
      </c>
      <c r="W506" s="102" t="s">
        <v>75</v>
      </c>
      <c r="X506" s="102" t="s">
        <v>75</v>
      </c>
    </row>
    <row r="507" spans="14:24" ht="15.75" x14ac:dyDescent="0.25">
      <c r="N507" s="98">
        <v>51925</v>
      </c>
      <c r="O507" s="99" t="s">
        <v>75</v>
      </c>
      <c r="P507" s="99" t="s">
        <v>75</v>
      </c>
      <c r="Q507" s="99" t="s">
        <v>75</v>
      </c>
      <c r="R507" s="99" t="s">
        <v>75</v>
      </c>
      <c r="S507" s="100" t="s">
        <v>75</v>
      </c>
      <c r="T507" s="100" t="s">
        <v>75</v>
      </c>
      <c r="U507" s="101" t="s">
        <v>75</v>
      </c>
      <c r="V507" s="101" t="s">
        <v>75</v>
      </c>
      <c r="W507" s="102" t="s">
        <v>75</v>
      </c>
      <c r="X507" s="102" t="s">
        <v>75</v>
      </c>
    </row>
    <row r="508" spans="14:24" ht="15.75" x14ac:dyDescent="0.25">
      <c r="N508" s="98">
        <v>51956</v>
      </c>
      <c r="O508" s="99" t="s">
        <v>75</v>
      </c>
      <c r="P508" s="99" t="s">
        <v>75</v>
      </c>
      <c r="Q508" s="99" t="s">
        <v>75</v>
      </c>
      <c r="R508" s="99" t="s">
        <v>75</v>
      </c>
      <c r="S508" s="100" t="s">
        <v>75</v>
      </c>
      <c r="T508" s="100" t="s">
        <v>75</v>
      </c>
      <c r="U508" s="101" t="s">
        <v>75</v>
      </c>
      <c r="V508" s="101" t="s">
        <v>75</v>
      </c>
      <c r="W508" s="102" t="s">
        <v>75</v>
      </c>
      <c r="X508" s="102" t="s">
        <v>75</v>
      </c>
    </row>
    <row r="509" spans="14:24" ht="15.75" x14ac:dyDescent="0.25">
      <c r="N509" s="98">
        <v>51986</v>
      </c>
      <c r="O509" s="99" t="s">
        <v>75</v>
      </c>
      <c r="P509" s="99" t="s">
        <v>75</v>
      </c>
      <c r="Q509" s="99" t="s">
        <v>75</v>
      </c>
      <c r="R509" s="99" t="s">
        <v>75</v>
      </c>
      <c r="S509" s="100" t="s">
        <v>75</v>
      </c>
      <c r="T509" s="100" t="s">
        <v>75</v>
      </c>
      <c r="U509" s="101" t="s">
        <v>75</v>
      </c>
      <c r="V509" s="101" t="s">
        <v>75</v>
      </c>
      <c r="W509" s="102" t="s">
        <v>75</v>
      </c>
      <c r="X509" s="102" t="s">
        <v>75</v>
      </c>
    </row>
    <row r="510" spans="14:24" ht="15.75" x14ac:dyDescent="0.25">
      <c r="N510" s="98">
        <v>52017</v>
      </c>
      <c r="O510" s="99" t="s">
        <v>75</v>
      </c>
      <c r="P510" s="99" t="s">
        <v>75</v>
      </c>
      <c r="Q510" s="99" t="s">
        <v>75</v>
      </c>
      <c r="R510" s="99" t="s">
        <v>75</v>
      </c>
      <c r="S510" s="100" t="s">
        <v>75</v>
      </c>
      <c r="T510" s="100" t="s">
        <v>75</v>
      </c>
      <c r="U510" s="101" t="s">
        <v>75</v>
      </c>
      <c r="V510" s="101" t="s">
        <v>75</v>
      </c>
      <c r="W510" s="102" t="s">
        <v>75</v>
      </c>
      <c r="X510" s="102" t="s">
        <v>75</v>
      </c>
    </row>
    <row r="511" spans="14:24" ht="15.75" x14ac:dyDescent="0.25">
      <c r="N511" s="98">
        <v>52047</v>
      </c>
      <c r="O511" s="99" t="s">
        <v>75</v>
      </c>
      <c r="P511" s="99" t="s">
        <v>75</v>
      </c>
      <c r="Q511" s="99" t="s">
        <v>75</v>
      </c>
      <c r="R511" s="99" t="s">
        <v>75</v>
      </c>
      <c r="S511" s="100" t="s">
        <v>75</v>
      </c>
      <c r="T511" s="100" t="s">
        <v>75</v>
      </c>
      <c r="U511" s="101" t="s">
        <v>75</v>
      </c>
      <c r="V511" s="101" t="s">
        <v>75</v>
      </c>
      <c r="W511" s="102" t="s">
        <v>75</v>
      </c>
      <c r="X511" s="102" t="s">
        <v>75</v>
      </c>
    </row>
    <row r="512" spans="14:24" ht="15.75" x14ac:dyDescent="0.25">
      <c r="N512" s="98">
        <v>52078</v>
      </c>
      <c r="O512" s="99" t="s">
        <v>75</v>
      </c>
      <c r="P512" s="99" t="s">
        <v>75</v>
      </c>
      <c r="Q512" s="99" t="s">
        <v>75</v>
      </c>
      <c r="R512" s="99" t="s">
        <v>75</v>
      </c>
      <c r="S512" s="100" t="s">
        <v>75</v>
      </c>
      <c r="T512" s="100" t="s">
        <v>75</v>
      </c>
      <c r="U512" s="101" t="s">
        <v>75</v>
      </c>
      <c r="V512" s="101" t="s">
        <v>75</v>
      </c>
      <c r="W512" s="102" t="s">
        <v>75</v>
      </c>
      <c r="X512" s="102" t="s">
        <v>75</v>
      </c>
    </row>
    <row r="513" spans="14:24" ht="15.75" x14ac:dyDescent="0.25">
      <c r="N513" s="98">
        <v>52109</v>
      </c>
      <c r="O513" s="99" t="s">
        <v>75</v>
      </c>
      <c r="P513" s="99" t="s">
        <v>75</v>
      </c>
      <c r="Q513" s="99" t="s">
        <v>75</v>
      </c>
      <c r="R513" s="99" t="s">
        <v>75</v>
      </c>
      <c r="S513" s="100" t="s">
        <v>75</v>
      </c>
      <c r="T513" s="100" t="s">
        <v>75</v>
      </c>
      <c r="U513" s="101" t="s">
        <v>75</v>
      </c>
      <c r="V513" s="101" t="s">
        <v>75</v>
      </c>
      <c r="W513" s="102" t="s">
        <v>75</v>
      </c>
      <c r="X513" s="102" t="s">
        <v>75</v>
      </c>
    </row>
    <row r="514" spans="14:24" ht="15.75" x14ac:dyDescent="0.25">
      <c r="N514" s="98">
        <v>52139</v>
      </c>
      <c r="O514" s="99" t="s">
        <v>75</v>
      </c>
      <c r="P514" s="99" t="s">
        <v>75</v>
      </c>
      <c r="Q514" s="99" t="s">
        <v>75</v>
      </c>
      <c r="R514" s="99" t="s">
        <v>75</v>
      </c>
      <c r="S514" s="100" t="s">
        <v>75</v>
      </c>
      <c r="T514" s="100" t="s">
        <v>75</v>
      </c>
      <c r="U514" s="101" t="s">
        <v>75</v>
      </c>
      <c r="V514" s="101" t="s">
        <v>75</v>
      </c>
      <c r="W514" s="102" t="s">
        <v>75</v>
      </c>
      <c r="X514" s="102" t="s">
        <v>75</v>
      </c>
    </row>
    <row r="515" spans="14:24" ht="15.75" x14ac:dyDescent="0.25">
      <c r="N515" s="98">
        <v>52170</v>
      </c>
      <c r="O515" s="99" t="s">
        <v>75</v>
      </c>
      <c r="P515" s="99" t="s">
        <v>75</v>
      </c>
      <c r="Q515" s="99" t="s">
        <v>75</v>
      </c>
      <c r="R515" s="99" t="s">
        <v>75</v>
      </c>
      <c r="S515" s="100" t="s">
        <v>75</v>
      </c>
      <c r="T515" s="100" t="s">
        <v>75</v>
      </c>
      <c r="U515" s="101" t="s">
        <v>75</v>
      </c>
      <c r="V515" s="101" t="s">
        <v>75</v>
      </c>
      <c r="W515" s="102" t="s">
        <v>75</v>
      </c>
      <c r="X515" s="102" t="s">
        <v>75</v>
      </c>
    </row>
    <row r="516" spans="14:24" ht="15.75" x14ac:dyDescent="0.25">
      <c r="N516" s="98">
        <v>52200</v>
      </c>
      <c r="O516" s="99" t="s">
        <v>75</v>
      </c>
      <c r="P516" s="99" t="s">
        <v>75</v>
      </c>
      <c r="Q516" s="99" t="s">
        <v>75</v>
      </c>
      <c r="R516" s="99" t="s">
        <v>75</v>
      </c>
      <c r="S516" s="100" t="s">
        <v>75</v>
      </c>
      <c r="T516" s="100" t="s">
        <v>75</v>
      </c>
      <c r="U516" s="101" t="s">
        <v>75</v>
      </c>
      <c r="V516" s="101" t="s">
        <v>75</v>
      </c>
      <c r="W516" s="102" t="s">
        <v>75</v>
      </c>
      <c r="X516" s="102" t="s">
        <v>75</v>
      </c>
    </row>
    <row r="517" spans="14:24" ht="15.75" x14ac:dyDescent="0.25">
      <c r="N517" s="98">
        <v>52231</v>
      </c>
      <c r="O517" s="99" t="s">
        <v>75</v>
      </c>
      <c r="P517" s="99" t="s">
        <v>75</v>
      </c>
      <c r="Q517" s="99" t="s">
        <v>75</v>
      </c>
      <c r="R517" s="99" t="s">
        <v>75</v>
      </c>
      <c r="S517" s="100" t="s">
        <v>75</v>
      </c>
      <c r="T517" s="100" t="s">
        <v>75</v>
      </c>
      <c r="U517" s="101" t="s">
        <v>75</v>
      </c>
      <c r="V517" s="101" t="s">
        <v>75</v>
      </c>
      <c r="W517" s="102" t="s">
        <v>75</v>
      </c>
      <c r="X517" s="102" t="s">
        <v>75</v>
      </c>
    </row>
    <row r="518" spans="14:24" ht="15.75" x14ac:dyDescent="0.25">
      <c r="N518" s="98">
        <v>52262</v>
      </c>
      <c r="O518" s="99" t="s">
        <v>75</v>
      </c>
      <c r="P518" s="99" t="s">
        <v>75</v>
      </c>
      <c r="Q518" s="99" t="s">
        <v>75</v>
      </c>
      <c r="R518" s="99" t="s">
        <v>75</v>
      </c>
      <c r="S518" s="100" t="s">
        <v>75</v>
      </c>
      <c r="T518" s="100" t="s">
        <v>75</v>
      </c>
      <c r="U518" s="101" t="s">
        <v>75</v>
      </c>
      <c r="V518" s="101" t="s">
        <v>75</v>
      </c>
      <c r="W518" s="102" t="s">
        <v>75</v>
      </c>
      <c r="X518" s="102" t="s">
        <v>75</v>
      </c>
    </row>
    <row r="519" spans="14:24" ht="15.75" x14ac:dyDescent="0.25">
      <c r="N519" s="98">
        <v>52290</v>
      </c>
      <c r="O519" s="99" t="s">
        <v>75</v>
      </c>
      <c r="P519" s="99" t="s">
        <v>75</v>
      </c>
      <c r="Q519" s="99" t="s">
        <v>75</v>
      </c>
      <c r="R519" s="99" t="s">
        <v>75</v>
      </c>
      <c r="S519" s="100" t="s">
        <v>75</v>
      </c>
      <c r="T519" s="100" t="s">
        <v>75</v>
      </c>
      <c r="U519" s="101" t="s">
        <v>75</v>
      </c>
      <c r="V519" s="101" t="s">
        <v>75</v>
      </c>
      <c r="W519" s="102" t="s">
        <v>75</v>
      </c>
      <c r="X519" s="102" t="s">
        <v>75</v>
      </c>
    </row>
    <row r="520" spans="14:24" ht="15.75" x14ac:dyDescent="0.25">
      <c r="N520" s="98">
        <v>52321</v>
      </c>
      <c r="O520" s="99" t="s">
        <v>75</v>
      </c>
      <c r="P520" s="99" t="s">
        <v>75</v>
      </c>
      <c r="Q520" s="99" t="s">
        <v>75</v>
      </c>
      <c r="R520" s="99" t="s">
        <v>75</v>
      </c>
      <c r="S520" s="100" t="s">
        <v>75</v>
      </c>
      <c r="T520" s="100" t="s">
        <v>75</v>
      </c>
      <c r="U520" s="101" t="s">
        <v>75</v>
      </c>
      <c r="V520" s="101" t="s">
        <v>75</v>
      </c>
      <c r="W520" s="102" t="s">
        <v>75</v>
      </c>
      <c r="X520" s="102" t="s">
        <v>75</v>
      </c>
    </row>
    <row r="521" spans="14:24" ht="15.75" x14ac:dyDescent="0.25">
      <c r="N521" s="98">
        <v>52351</v>
      </c>
      <c r="O521" s="99" t="s">
        <v>75</v>
      </c>
      <c r="P521" s="99" t="s">
        <v>75</v>
      </c>
      <c r="Q521" s="99" t="s">
        <v>75</v>
      </c>
      <c r="R521" s="99" t="s">
        <v>75</v>
      </c>
      <c r="S521" s="100" t="s">
        <v>75</v>
      </c>
      <c r="T521" s="100" t="s">
        <v>75</v>
      </c>
      <c r="U521" s="101" t="s">
        <v>75</v>
      </c>
      <c r="V521" s="101" t="s">
        <v>75</v>
      </c>
      <c r="W521" s="102" t="s">
        <v>75</v>
      </c>
      <c r="X521" s="102" t="s">
        <v>75</v>
      </c>
    </row>
    <row r="522" spans="14:24" ht="15.75" x14ac:dyDescent="0.25">
      <c r="N522" s="98">
        <v>52382</v>
      </c>
      <c r="O522" s="99" t="s">
        <v>75</v>
      </c>
      <c r="P522" s="99" t="s">
        <v>75</v>
      </c>
      <c r="Q522" s="99" t="s">
        <v>75</v>
      </c>
      <c r="R522" s="99" t="s">
        <v>75</v>
      </c>
      <c r="S522" s="100" t="s">
        <v>75</v>
      </c>
      <c r="T522" s="100" t="s">
        <v>75</v>
      </c>
      <c r="U522" s="101" t="s">
        <v>75</v>
      </c>
      <c r="V522" s="101" t="s">
        <v>75</v>
      </c>
      <c r="W522" s="102" t="s">
        <v>75</v>
      </c>
      <c r="X522" s="102" t="s">
        <v>75</v>
      </c>
    </row>
    <row r="523" spans="14:24" ht="15.75" x14ac:dyDescent="0.25">
      <c r="N523" s="98">
        <v>52412</v>
      </c>
      <c r="O523" s="99" t="s">
        <v>75</v>
      </c>
      <c r="P523" s="99" t="s">
        <v>75</v>
      </c>
      <c r="Q523" s="99" t="s">
        <v>75</v>
      </c>
      <c r="R523" s="99" t="s">
        <v>75</v>
      </c>
      <c r="S523" s="100" t="s">
        <v>75</v>
      </c>
      <c r="T523" s="100" t="s">
        <v>75</v>
      </c>
      <c r="U523" s="101" t="s">
        <v>75</v>
      </c>
      <c r="V523" s="101" t="s">
        <v>75</v>
      </c>
      <c r="W523" s="102" t="s">
        <v>75</v>
      </c>
      <c r="X523" s="102" t="s">
        <v>75</v>
      </c>
    </row>
    <row r="524" spans="14:24" ht="15.75" x14ac:dyDescent="0.25">
      <c r="N524" s="98">
        <v>52443</v>
      </c>
      <c r="O524" s="99" t="s">
        <v>75</v>
      </c>
      <c r="P524" s="99" t="s">
        <v>75</v>
      </c>
      <c r="Q524" s="99" t="s">
        <v>75</v>
      </c>
      <c r="R524" s="99" t="s">
        <v>75</v>
      </c>
      <c r="S524" s="100" t="s">
        <v>75</v>
      </c>
      <c r="T524" s="100" t="s">
        <v>75</v>
      </c>
      <c r="U524" s="101" t="s">
        <v>75</v>
      </c>
      <c r="V524" s="101" t="s">
        <v>75</v>
      </c>
      <c r="W524" s="102" t="s">
        <v>75</v>
      </c>
      <c r="X524" s="102" t="s">
        <v>75</v>
      </c>
    </row>
    <row r="525" spans="14:24" ht="15.75" x14ac:dyDescent="0.25">
      <c r="N525" s="98">
        <v>52474</v>
      </c>
      <c r="O525" s="99" t="s">
        <v>75</v>
      </c>
      <c r="P525" s="99" t="s">
        <v>75</v>
      </c>
      <c r="Q525" s="99" t="s">
        <v>75</v>
      </c>
      <c r="R525" s="99" t="s">
        <v>75</v>
      </c>
      <c r="S525" s="100" t="s">
        <v>75</v>
      </c>
      <c r="T525" s="100" t="s">
        <v>75</v>
      </c>
      <c r="U525" s="101" t="s">
        <v>75</v>
      </c>
      <c r="V525" s="101" t="s">
        <v>75</v>
      </c>
      <c r="W525" s="102" t="s">
        <v>75</v>
      </c>
      <c r="X525" s="102" t="s">
        <v>75</v>
      </c>
    </row>
    <row r="526" spans="14:24" ht="15.75" x14ac:dyDescent="0.25">
      <c r="N526" s="98">
        <v>52504</v>
      </c>
      <c r="O526" s="99" t="s">
        <v>75</v>
      </c>
      <c r="P526" s="99" t="s">
        <v>75</v>
      </c>
      <c r="Q526" s="99" t="s">
        <v>75</v>
      </c>
      <c r="R526" s="99" t="s">
        <v>75</v>
      </c>
      <c r="S526" s="100" t="s">
        <v>75</v>
      </c>
      <c r="T526" s="100" t="s">
        <v>75</v>
      </c>
      <c r="U526" s="101" t="s">
        <v>75</v>
      </c>
      <c r="V526" s="101" t="s">
        <v>75</v>
      </c>
      <c r="W526" s="102" t="s">
        <v>75</v>
      </c>
      <c r="X526" s="102" t="s">
        <v>75</v>
      </c>
    </row>
    <row r="527" spans="14:24" ht="15.75" x14ac:dyDescent="0.25">
      <c r="N527" s="98">
        <v>52535</v>
      </c>
      <c r="O527" s="99" t="s">
        <v>75</v>
      </c>
      <c r="P527" s="99" t="s">
        <v>75</v>
      </c>
      <c r="Q527" s="99" t="s">
        <v>75</v>
      </c>
      <c r="R527" s="99" t="s">
        <v>75</v>
      </c>
      <c r="S527" s="100" t="s">
        <v>75</v>
      </c>
      <c r="T527" s="100" t="s">
        <v>75</v>
      </c>
      <c r="U527" s="101" t="s">
        <v>75</v>
      </c>
      <c r="V527" s="101" t="s">
        <v>75</v>
      </c>
      <c r="W527" s="102" t="s">
        <v>75</v>
      </c>
      <c r="X527" s="102" t="s">
        <v>75</v>
      </c>
    </row>
    <row r="528" spans="14:24" ht="15.75" x14ac:dyDescent="0.25">
      <c r="N528" s="98">
        <v>52565</v>
      </c>
      <c r="O528" s="99" t="s">
        <v>75</v>
      </c>
      <c r="P528" s="99" t="s">
        <v>75</v>
      </c>
      <c r="Q528" s="99" t="s">
        <v>75</v>
      </c>
      <c r="R528" s="99" t="s">
        <v>75</v>
      </c>
      <c r="S528" s="100" t="s">
        <v>75</v>
      </c>
      <c r="T528" s="100" t="s">
        <v>75</v>
      </c>
      <c r="U528" s="101" t="s">
        <v>75</v>
      </c>
      <c r="V528" s="101" t="s">
        <v>75</v>
      </c>
      <c r="W528" s="102" t="s">
        <v>75</v>
      </c>
      <c r="X528" s="102" t="s">
        <v>75</v>
      </c>
    </row>
    <row r="529" spans="14:24" ht="15.75" x14ac:dyDescent="0.25">
      <c r="N529" s="98">
        <v>52596</v>
      </c>
      <c r="O529" s="99" t="s">
        <v>75</v>
      </c>
      <c r="P529" s="99" t="s">
        <v>75</v>
      </c>
      <c r="Q529" s="99" t="s">
        <v>75</v>
      </c>
      <c r="R529" s="99" t="s">
        <v>75</v>
      </c>
      <c r="S529" s="100" t="s">
        <v>75</v>
      </c>
      <c r="T529" s="100" t="s">
        <v>75</v>
      </c>
      <c r="U529" s="101" t="s">
        <v>75</v>
      </c>
      <c r="V529" s="101" t="s">
        <v>75</v>
      </c>
      <c r="W529" s="102" t="s">
        <v>75</v>
      </c>
      <c r="X529" s="102" t="s">
        <v>75</v>
      </c>
    </row>
    <row r="530" spans="14:24" ht="15.75" x14ac:dyDescent="0.25">
      <c r="N530" s="98">
        <v>52627</v>
      </c>
      <c r="O530" s="99" t="s">
        <v>75</v>
      </c>
      <c r="P530" s="99" t="s">
        <v>75</v>
      </c>
      <c r="Q530" s="99" t="s">
        <v>75</v>
      </c>
      <c r="R530" s="99" t="s">
        <v>75</v>
      </c>
      <c r="S530" s="100" t="s">
        <v>75</v>
      </c>
      <c r="T530" s="100" t="s">
        <v>75</v>
      </c>
      <c r="U530" s="101" t="s">
        <v>75</v>
      </c>
      <c r="V530" s="101" t="s">
        <v>75</v>
      </c>
      <c r="W530" s="102" t="s">
        <v>75</v>
      </c>
      <c r="X530" s="102" t="s">
        <v>75</v>
      </c>
    </row>
    <row r="531" spans="14:24" ht="15.75" x14ac:dyDescent="0.25">
      <c r="N531" s="98">
        <v>52656</v>
      </c>
      <c r="O531" s="99" t="s">
        <v>75</v>
      </c>
      <c r="P531" s="99" t="s">
        <v>75</v>
      </c>
      <c r="Q531" s="99" t="s">
        <v>75</v>
      </c>
      <c r="R531" s="99" t="s">
        <v>75</v>
      </c>
      <c r="S531" s="100" t="s">
        <v>75</v>
      </c>
      <c r="T531" s="100" t="s">
        <v>75</v>
      </c>
      <c r="U531" s="101" t="s">
        <v>75</v>
      </c>
      <c r="V531" s="101" t="s">
        <v>75</v>
      </c>
      <c r="W531" s="102" t="s">
        <v>75</v>
      </c>
      <c r="X531" s="102" t="s">
        <v>75</v>
      </c>
    </row>
    <row r="532" spans="14:24" ht="15.75" x14ac:dyDescent="0.25">
      <c r="N532" s="98">
        <v>52687</v>
      </c>
      <c r="O532" s="99" t="s">
        <v>75</v>
      </c>
      <c r="P532" s="99" t="s">
        <v>75</v>
      </c>
      <c r="Q532" s="99" t="s">
        <v>75</v>
      </c>
      <c r="R532" s="99" t="s">
        <v>75</v>
      </c>
      <c r="S532" s="100" t="s">
        <v>75</v>
      </c>
      <c r="T532" s="100" t="s">
        <v>75</v>
      </c>
      <c r="U532" s="101" t="s">
        <v>75</v>
      </c>
      <c r="V532" s="101" t="s">
        <v>75</v>
      </c>
      <c r="W532" s="102" t="s">
        <v>75</v>
      </c>
      <c r="X532" s="102" t="s">
        <v>75</v>
      </c>
    </row>
    <row r="533" spans="14:24" ht="15.75" x14ac:dyDescent="0.25">
      <c r="N533" s="98">
        <v>52717</v>
      </c>
      <c r="O533" s="99" t="s">
        <v>75</v>
      </c>
      <c r="P533" s="99" t="s">
        <v>75</v>
      </c>
      <c r="Q533" s="99" t="s">
        <v>75</v>
      </c>
      <c r="R533" s="99" t="s">
        <v>75</v>
      </c>
      <c r="S533" s="100" t="s">
        <v>75</v>
      </c>
      <c r="T533" s="100" t="s">
        <v>75</v>
      </c>
      <c r="U533" s="101" t="s">
        <v>75</v>
      </c>
      <c r="V533" s="101" t="s">
        <v>75</v>
      </c>
      <c r="W533" s="102" t="s">
        <v>75</v>
      </c>
      <c r="X533" s="102" t="s">
        <v>75</v>
      </c>
    </row>
    <row r="534" spans="14:24" ht="15.75" x14ac:dyDescent="0.25">
      <c r="N534" s="98">
        <v>52748</v>
      </c>
      <c r="O534" s="99" t="s">
        <v>75</v>
      </c>
      <c r="P534" s="99" t="s">
        <v>75</v>
      </c>
      <c r="Q534" s="99" t="s">
        <v>75</v>
      </c>
      <c r="R534" s="99" t="s">
        <v>75</v>
      </c>
      <c r="S534" s="100" t="s">
        <v>75</v>
      </c>
      <c r="T534" s="100" t="s">
        <v>75</v>
      </c>
      <c r="U534" s="101" t="s">
        <v>75</v>
      </c>
      <c r="V534" s="101" t="s">
        <v>75</v>
      </c>
      <c r="W534" s="102" t="s">
        <v>75</v>
      </c>
      <c r="X534" s="102" t="s">
        <v>75</v>
      </c>
    </row>
    <row r="535" spans="14:24" ht="15.75" x14ac:dyDescent="0.25">
      <c r="N535" s="98">
        <v>52778</v>
      </c>
      <c r="O535" s="99" t="s">
        <v>75</v>
      </c>
      <c r="P535" s="99" t="s">
        <v>75</v>
      </c>
      <c r="Q535" s="99" t="s">
        <v>75</v>
      </c>
      <c r="R535" s="99" t="s">
        <v>75</v>
      </c>
      <c r="S535" s="100" t="s">
        <v>75</v>
      </c>
      <c r="T535" s="100" t="s">
        <v>75</v>
      </c>
      <c r="U535" s="101" t="s">
        <v>75</v>
      </c>
      <c r="V535" s="101" t="s">
        <v>75</v>
      </c>
      <c r="W535" s="102" t="s">
        <v>75</v>
      </c>
      <c r="X535" s="102" t="s">
        <v>75</v>
      </c>
    </row>
    <row r="536" spans="14:24" ht="15.75" x14ac:dyDescent="0.25">
      <c r="N536" s="98">
        <v>52809</v>
      </c>
      <c r="O536" s="99" t="s">
        <v>75</v>
      </c>
      <c r="P536" s="99" t="s">
        <v>75</v>
      </c>
      <c r="Q536" s="99" t="s">
        <v>75</v>
      </c>
      <c r="R536" s="99" t="s">
        <v>75</v>
      </c>
      <c r="S536" s="100" t="s">
        <v>75</v>
      </c>
      <c r="T536" s="100" t="s">
        <v>75</v>
      </c>
      <c r="U536" s="101" t="s">
        <v>75</v>
      </c>
      <c r="V536" s="101" t="s">
        <v>75</v>
      </c>
      <c r="W536" s="102" t="s">
        <v>75</v>
      </c>
      <c r="X536" s="102" t="s">
        <v>75</v>
      </c>
    </row>
    <row r="537" spans="14:24" ht="15.75" x14ac:dyDescent="0.25">
      <c r="N537" s="98">
        <v>52840</v>
      </c>
      <c r="O537" s="99" t="s">
        <v>75</v>
      </c>
      <c r="P537" s="99" t="s">
        <v>75</v>
      </c>
      <c r="Q537" s="99" t="s">
        <v>75</v>
      </c>
      <c r="R537" s="99" t="s">
        <v>75</v>
      </c>
      <c r="S537" s="100" t="s">
        <v>75</v>
      </c>
      <c r="T537" s="100" t="s">
        <v>75</v>
      </c>
      <c r="U537" s="101" t="s">
        <v>75</v>
      </c>
      <c r="V537" s="101" t="s">
        <v>75</v>
      </c>
      <c r="W537" s="102" t="s">
        <v>75</v>
      </c>
      <c r="X537" s="102" t="s">
        <v>75</v>
      </c>
    </row>
    <row r="538" spans="14:24" ht="15.75" x14ac:dyDescent="0.25">
      <c r="N538" s="98">
        <v>52870</v>
      </c>
      <c r="O538" s="99" t="s">
        <v>75</v>
      </c>
      <c r="P538" s="99" t="s">
        <v>75</v>
      </c>
      <c r="Q538" s="99" t="s">
        <v>75</v>
      </c>
      <c r="R538" s="99" t="s">
        <v>75</v>
      </c>
      <c r="S538" s="100" t="s">
        <v>75</v>
      </c>
      <c r="T538" s="100" t="s">
        <v>75</v>
      </c>
      <c r="U538" s="101" t="s">
        <v>75</v>
      </c>
      <c r="V538" s="101" t="s">
        <v>75</v>
      </c>
      <c r="W538" s="102" t="s">
        <v>75</v>
      </c>
      <c r="X538" s="102" t="s">
        <v>75</v>
      </c>
    </row>
    <row r="539" spans="14:24" ht="15.75" x14ac:dyDescent="0.25">
      <c r="N539" s="98">
        <v>52901</v>
      </c>
      <c r="O539" s="99" t="s">
        <v>75</v>
      </c>
      <c r="P539" s="99" t="s">
        <v>75</v>
      </c>
      <c r="Q539" s="99" t="s">
        <v>75</v>
      </c>
      <c r="R539" s="99" t="s">
        <v>75</v>
      </c>
      <c r="S539" s="100" t="s">
        <v>75</v>
      </c>
      <c r="T539" s="100" t="s">
        <v>75</v>
      </c>
      <c r="U539" s="101" t="s">
        <v>75</v>
      </c>
      <c r="V539" s="101" t="s">
        <v>75</v>
      </c>
      <c r="W539" s="102" t="s">
        <v>75</v>
      </c>
      <c r="X539" s="102" t="s">
        <v>75</v>
      </c>
    </row>
    <row r="540" spans="14:24" ht="15.75" x14ac:dyDescent="0.25">
      <c r="N540" s="98">
        <v>52931</v>
      </c>
      <c r="O540" s="99" t="s">
        <v>75</v>
      </c>
      <c r="P540" s="99" t="s">
        <v>75</v>
      </c>
      <c r="Q540" s="99" t="s">
        <v>75</v>
      </c>
      <c r="R540" s="99" t="s">
        <v>75</v>
      </c>
      <c r="S540" s="100" t="s">
        <v>75</v>
      </c>
      <c r="T540" s="100" t="s">
        <v>75</v>
      </c>
      <c r="U540" s="101" t="s">
        <v>75</v>
      </c>
      <c r="V540" s="101" t="s">
        <v>75</v>
      </c>
      <c r="W540" s="102" t="s">
        <v>75</v>
      </c>
      <c r="X540" s="102" t="s">
        <v>75</v>
      </c>
    </row>
    <row r="541" spans="14:24" ht="15.75" x14ac:dyDescent="0.25">
      <c r="N541" s="98">
        <v>52962</v>
      </c>
      <c r="O541" s="99" t="s">
        <v>75</v>
      </c>
      <c r="P541" s="99" t="s">
        <v>75</v>
      </c>
      <c r="Q541" s="99" t="s">
        <v>75</v>
      </c>
      <c r="R541" s="99" t="s">
        <v>75</v>
      </c>
      <c r="S541" s="100" t="s">
        <v>75</v>
      </c>
      <c r="T541" s="100" t="s">
        <v>75</v>
      </c>
      <c r="U541" s="101" t="s">
        <v>75</v>
      </c>
      <c r="V541" s="101" t="s">
        <v>75</v>
      </c>
      <c r="W541" s="102" t="s">
        <v>75</v>
      </c>
      <c r="X541" s="102" t="s">
        <v>75</v>
      </c>
    </row>
    <row r="542" spans="14:24" ht="15.75" x14ac:dyDescent="0.25">
      <c r="N542" s="98">
        <v>52993</v>
      </c>
      <c r="O542" s="99" t="s">
        <v>75</v>
      </c>
      <c r="P542" s="99" t="s">
        <v>75</v>
      </c>
      <c r="Q542" s="99" t="s">
        <v>75</v>
      </c>
      <c r="R542" s="99" t="s">
        <v>75</v>
      </c>
      <c r="S542" s="100" t="s">
        <v>75</v>
      </c>
      <c r="T542" s="100" t="s">
        <v>75</v>
      </c>
      <c r="U542" s="101" t="s">
        <v>75</v>
      </c>
      <c r="V542" s="101" t="s">
        <v>75</v>
      </c>
      <c r="W542" s="102" t="s">
        <v>75</v>
      </c>
      <c r="X542" s="102" t="s">
        <v>75</v>
      </c>
    </row>
    <row r="543" spans="14:24" ht="15.75" x14ac:dyDescent="0.25">
      <c r="N543" s="98">
        <v>53021</v>
      </c>
      <c r="O543" s="99" t="s">
        <v>75</v>
      </c>
      <c r="P543" s="99" t="s">
        <v>75</v>
      </c>
      <c r="Q543" s="99" t="s">
        <v>75</v>
      </c>
      <c r="R543" s="99" t="s">
        <v>75</v>
      </c>
      <c r="S543" s="100" t="s">
        <v>75</v>
      </c>
      <c r="T543" s="100" t="s">
        <v>75</v>
      </c>
      <c r="U543" s="101" t="s">
        <v>75</v>
      </c>
      <c r="V543" s="101" t="s">
        <v>75</v>
      </c>
      <c r="W543" s="102" t="s">
        <v>75</v>
      </c>
      <c r="X543" s="102" t="s">
        <v>75</v>
      </c>
    </row>
    <row r="544" spans="14:24" ht="15.75" x14ac:dyDescent="0.25">
      <c r="N544" s="98">
        <v>53052</v>
      </c>
      <c r="O544" s="99" t="s">
        <v>75</v>
      </c>
      <c r="P544" s="99" t="s">
        <v>75</v>
      </c>
      <c r="Q544" s="99" t="s">
        <v>75</v>
      </c>
      <c r="R544" s="99" t="s">
        <v>75</v>
      </c>
      <c r="S544" s="100" t="s">
        <v>75</v>
      </c>
      <c r="T544" s="100" t="s">
        <v>75</v>
      </c>
      <c r="U544" s="101" t="s">
        <v>75</v>
      </c>
      <c r="V544" s="101" t="s">
        <v>75</v>
      </c>
      <c r="W544" s="102" t="s">
        <v>75</v>
      </c>
      <c r="X544" s="102" t="s">
        <v>75</v>
      </c>
    </row>
    <row r="545" spans="14:24" ht="15.75" x14ac:dyDescent="0.25">
      <c r="N545" s="98">
        <v>53082</v>
      </c>
      <c r="O545" s="99" t="s">
        <v>75</v>
      </c>
      <c r="P545" s="99" t="s">
        <v>75</v>
      </c>
      <c r="Q545" s="99" t="s">
        <v>75</v>
      </c>
      <c r="R545" s="99" t="s">
        <v>75</v>
      </c>
      <c r="S545" s="100" t="s">
        <v>75</v>
      </c>
      <c r="T545" s="100" t="s">
        <v>75</v>
      </c>
      <c r="U545" s="101" t="s">
        <v>75</v>
      </c>
      <c r="V545" s="101" t="s">
        <v>75</v>
      </c>
      <c r="W545" s="102" t="s">
        <v>75</v>
      </c>
      <c r="X545" s="102" t="s">
        <v>75</v>
      </c>
    </row>
    <row r="546" spans="14:24" ht="15.75" x14ac:dyDescent="0.25">
      <c r="N546" s="98">
        <v>53113</v>
      </c>
      <c r="O546" s="99" t="s">
        <v>75</v>
      </c>
      <c r="P546" s="99" t="s">
        <v>75</v>
      </c>
      <c r="Q546" s="99" t="s">
        <v>75</v>
      </c>
      <c r="R546" s="99" t="s">
        <v>75</v>
      </c>
      <c r="S546" s="100" t="s">
        <v>75</v>
      </c>
      <c r="T546" s="100" t="s">
        <v>75</v>
      </c>
      <c r="U546" s="101" t="s">
        <v>75</v>
      </c>
      <c r="V546" s="101" t="s">
        <v>75</v>
      </c>
      <c r="W546" s="102" t="s">
        <v>75</v>
      </c>
      <c r="X546" s="102" t="s">
        <v>75</v>
      </c>
    </row>
    <row r="547" spans="14:24" ht="15.75" x14ac:dyDescent="0.25">
      <c r="N547" s="98">
        <v>53143</v>
      </c>
      <c r="O547" s="99" t="s">
        <v>75</v>
      </c>
      <c r="P547" s="99" t="s">
        <v>75</v>
      </c>
      <c r="Q547" s="99" t="s">
        <v>75</v>
      </c>
      <c r="R547" s="99" t="s">
        <v>75</v>
      </c>
      <c r="S547" s="100" t="s">
        <v>75</v>
      </c>
      <c r="T547" s="100" t="s">
        <v>75</v>
      </c>
      <c r="U547" s="101" t="s">
        <v>75</v>
      </c>
      <c r="V547" s="101" t="s">
        <v>75</v>
      </c>
      <c r="W547" s="102" t="s">
        <v>75</v>
      </c>
      <c r="X547" s="102" t="s">
        <v>75</v>
      </c>
    </row>
    <row r="548" spans="14:24" ht="15.75" x14ac:dyDescent="0.25">
      <c r="N548" s="98">
        <v>53174</v>
      </c>
      <c r="O548" s="99" t="s">
        <v>75</v>
      </c>
      <c r="P548" s="99" t="s">
        <v>75</v>
      </c>
      <c r="Q548" s="99" t="s">
        <v>75</v>
      </c>
      <c r="R548" s="99" t="s">
        <v>75</v>
      </c>
      <c r="S548" s="100" t="s">
        <v>75</v>
      </c>
      <c r="T548" s="100" t="s">
        <v>75</v>
      </c>
      <c r="U548" s="101" t="s">
        <v>75</v>
      </c>
      <c r="V548" s="101" t="s">
        <v>75</v>
      </c>
      <c r="W548" s="102" t="s">
        <v>75</v>
      </c>
      <c r="X548" s="102" t="s">
        <v>75</v>
      </c>
    </row>
    <row r="549" spans="14:24" ht="15.75" x14ac:dyDescent="0.25">
      <c r="N549" s="98">
        <v>53205</v>
      </c>
      <c r="O549" s="99" t="s">
        <v>75</v>
      </c>
      <c r="P549" s="99" t="s">
        <v>75</v>
      </c>
      <c r="Q549" s="99" t="s">
        <v>75</v>
      </c>
      <c r="R549" s="99" t="s">
        <v>75</v>
      </c>
      <c r="S549" s="100" t="s">
        <v>75</v>
      </c>
      <c r="T549" s="100" t="s">
        <v>75</v>
      </c>
      <c r="U549" s="101" t="s">
        <v>75</v>
      </c>
      <c r="V549" s="101" t="s">
        <v>75</v>
      </c>
      <c r="W549" s="102" t="s">
        <v>75</v>
      </c>
      <c r="X549" s="102" t="s">
        <v>75</v>
      </c>
    </row>
    <row r="550" spans="14:24" ht="15.75" x14ac:dyDescent="0.25">
      <c r="N550" s="98">
        <v>53235</v>
      </c>
      <c r="O550" s="99" t="s">
        <v>75</v>
      </c>
      <c r="P550" s="99" t="s">
        <v>75</v>
      </c>
      <c r="Q550" s="99" t="s">
        <v>75</v>
      </c>
      <c r="R550" s="99" t="s">
        <v>75</v>
      </c>
      <c r="S550" s="100" t="s">
        <v>75</v>
      </c>
      <c r="T550" s="100" t="s">
        <v>75</v>
      </c>
      <c r="U550" s="101" t="s">
        <v>75</v>
      </c>
      <c r="V550" s="101" t="s">
        <v>75</v>
      </c>
      <c r="W550" s="102" t="s">
        <v>75</v>
      </c>
      <c r="X550" s="102" t="s">
        <v>75</v>
      </c>
    </row>
    <row r="551" spans="14:24" ht="15.75" x14ac:dyDescent="0.25">
      <c r="N551" s="98">
        <v>53266</v>
      </c>
      <c r="O551" s="99" t="s">
        <v>75</v>
      </c>
      <c r="P551" s="99" t="s">
        <v>75</v>
      </c>
      <c r="Q551" s="99" t="s">
        <v>75</v>
      </c>
      <c r="R551" s="99" t="s">
        <v>75</v>
      </c>
      <c r="S551" s="100" t="s">
        <v>75</v>
      </c>
      <c r="T551" s="100" t="s">
        <v>75</v>
      </c>
      <c r="U551" s="101" t="s">
        <v>75</v>
      </c>
      <c r="V551" s="101" t="s">
        <v>75</v>
      </c>
      <c r="W551" s="102" t="s">
        <v>75</v>
      </c>
      <c r="X551" s="102" t="s">
        <v>75</v>
      </c>
    </row>
    <row r="552" spans="14:24" ht="15.75" x14ac:dyDescent="0.25">
      <c r="N552" s="98">
        <v>53296</v>
      </c>
      <c r="O552" s="99" t="s">
        <v>75</v>
      </c>
      <c r="P552" s="99" t="s">
        <v>75</v>
      </c>
      <c r="Q552" s="99" t="s">
        <v>75</v>
      </c>
      <c r="R552" s="99" t="s">
        <v>75</v>
      </c>
      <c r="S552" s="100" t="s">
        <v>75</v>
      </c>
      <c r="T552" s="100" t="s">
        <v>75</v>
      </c>
      <c r="U552" s="101" t="s">
        <v>75</v>
      </c>
      <c r="V552" s="101" t="s">
        <v>75</v>
      </c>
      <c r="W552" s="102" t="s">
        <v>75</v>
      </c>
      <c r="X552" s="102" t="s">
        <v>75</v>
      </c>
    </row>
    <row r="553" spans="14:24" ht="15.75" x14ac:dyDescent="0.25">
      <c r="N553" s="98">
        <v>53327</v>
      </c>
      <c r="O553" s="99" t="s">
        <v>75</v>
      </c>
      <c r="P553" s="99" t="s">
        <v>75</v>
      </c>
      <c r="Q553" s="99" t="s">
        <v>75</v>
      </c>
      <c r="R553" s="99" t="s">
        <v>75</v>
      </c>
      <c r="S553" s="100" t="s">
        <v>75</v>
      </c>
      <c r="T553" s="100" t="s">
        <v>75</v>
      </c>
      <c r="U553" s="101" t="s">
        <v>75</v>
      </c>
      <c r="V553" s="101" t="s">
        <v>75</v>
      </c>
      <c r="W553" s="102" t="s">
        <v>75</v>
      </c>
      <c r="X553" s="102" t="s">
        <v>75</v>
      </c>
    </row>
    <row r="554" spans="14:24" ht="15.75" x14ac:dyDescent="0.25">
      <c r="N554" s="98">
        <v>53358</v>
      </c>
      <c r="O554" s="99" t="s">
        <v>75</v>
      </c>
      <c r="P554" s="99" t="s">
        <v>75</v>
      </c>
      <c r="Q554" s="99" t="s">
        <v>75</v>
      </c>
      <c r="R554" s="99" t="s">
        <v>75</v>
      </c>
      <c r="S554" s="100" t="s">
        <v>75</v>
      </c>
      <c r="T554" s="100" t="s">
        <v>75</v>
      </c>
      <c r="U554" s="101" t="s">
        <v>75</v>
      </c>
      <c r="V554" s="101" t="s">
        <v>75</v>
      </c>
      <c r="W554" s="102" t="s">
        <v>75</v>
      </c>
      <c r="X554" s="102" t="s">
        <v>75</v>
      </c>
    </row>
    <row r="555" spans="14:24" ht="15.75" x14ac:dyDescent="0.25">
      <c r="N555" s="98">
        <v>53386</v>
      </c>
      <c r="O555" s="99" t="s">
        <v>75</v>
      </c>
      <c r="P555" s="99" t="s">
        <v>75</v>
      </c>
      <c r="Q555" s="99" t="s">
        <v>75</v>
      </c>
      <c r="R555" s="99" t="s">
        <v>75</v>
      </c>
      <c r="S555" s="100" t="s">
        <v>75</v>
      </c>
      <c r="T555" s="100" t="s">
        <v>75</v>
      </c>
      <c r="U555" s="101" t="s">
        <v>75</v>
      </c>
      <c r="V555" s="101" t="s">
        <v>75</v>
      </c>
      <c r="W555" s="102" t="s">
        <v>75</v>
      </c>
      <c r="X555" s="102" t="s">
        <v>75</v>
      </c>
    </row>
    <row r="556" spans="14:24" ht="15.75" x14ac:dyDescent="0.25">
      <c r="N556" s="98">
        <v>53417</v>
      </c>
      <c r="O556" s="99" t="s">
        <v>75</v>
      </c>
      <c r="P556" s="99" t="s">
        <v>75</v>
      </c>
      <c r="Q556" s="99" t="s">
        <v>75</v>
      </c>
      <c r="R556" s="99" t="s">
        <v>75</v>
      </c>
      <c r="S556" s="100" t="s">
        <v>75</v>
      </c>
      <c r="T556" s="100" t="s">
        <v>75</v>
      </c>
      <c r="U556" s="101" t="s">
        <v>75</v>
      </c>
      <c r="V556" s="101" t="s">
        <v>75</v>
      </c>
      <c r="W556" s="102" t="s">
        <v>75</v>
      </c>
      <c r="X556" s="102" t="s">
        <v>75</v>
      </c>
    </row>
    <row r="557" spans="14:24" ht="15.75" x14ac:dyDescent="0.25">
      <c r="N557" s="98">
        <v>53447</v>
      </c>
      <c r="O557" s="99" t="s">
        <v>75</v>
      </c>
      <c r="P557" s="99" t="s">
        <v>75</v>
      </c>
      <c r="Q557" s="99" t="s">
        <v>75</v>
      </c>
      <c r="R557" s="99" t="s">
        <v>75</v>
      </c>
      <c r="S557" s="100" t="s">
        <v>75</v>
      </c>
      <c r="T557" s="100" t="s">
        <v>75</v>
      </c>
      <c r="U557" s="101" t="s">
        <v>75</v>
      </c>
      <c r="V557" s="101" t="s">
        <v>75</v>
      </c>
      <c r="W557" s="102" t="s">
        <v>75</v>
      </c>
      <c r="X557" s="102" t="s">
        <v>75</v>
      </c>
    </row>
    <row r="558" spans="14:24" ht="15.75" x14ac:dyDescent="0.25">
      <c r="N558" s="98">
        <v>53478</v>
      </c>
      <c r="O558" s="99" t="s">
        <v>75</v>
      </c>
      <c r="P558" s="99" t="s">
        <v>75</v>
      </c>
      <c r="Q558" s="99" t="s">
        <v>75</v>
      </c>
      <c r="R558" s="99" t="s">
        <v>75</v>
      </c>
      <c r="S558" s="100" t="s">
        <v>75</v>
      </c>
      <c r="T558" s="100" t="s">
        <v>75</v>
      </c>
      <c r="U558" s="101" t="s">
        <v>75</v>
      </c>
      <c r="V558" s="101" t="s">
        <v>75</v>
      </c>
      <c r="W558" s="102" t="s">
        <v>75</v>
      </c>
      <c r="X558" s="102" t="s">
        <v>75</v>
      </c>
    </row>
    <row r="559" spans="14:24" ht="15.75" x14ac:dyDescent="0.25">
      <c r="N559" s="98">
        <v>53508</v>
      </c>
      <c r="O559" s="99" t="s">
        <v>75</v>
      </c>
      <c r="P559" s="99" t="s">
        <v>75</v>
      </c>
      <c r="Q559" s="99" t="s">
        <v>75</v>
      </c>
      <c r="R559" s="99" t="s">
        <v>75</v>
      </c>
      <c r="S559" s="100" t="s">
        <v>75</v>
      </c>
      <c r="T559" s="100" t="s">
        <v>75</v>
      </c>
      <c r="U559" s="101" t="s">
        <v>75</v>
      </c>
      <c r="V559" s="101" t="s">
        <v>75</v>
      </c>
      <c r="W559" s="102" t="s">
        <v>75</v>
      </c>
      <c r="X559" s="102" t="s">
        <v>75</v>
      </c>
    </row>
    <row r="560" spans="14:24" ht="15.75" x14ac:dyDescent="0.25">
      <c r="N560" s="98">
        <v>53539</v>
      </c>
      <c r="O560" s="99" t="s">
        <v>75</v>
      </c>
      <c r="P560" s="99" t="s">
        <v>75</v>
      </c>
      <c r="Q560" s="99" t="s">
        <v>75</v>
      </c>
      <c r="R560" s="99" t="s">
        <v>75</v>
      </c>
      <c r="S560" s="100" t="s">
        <v>75</v>
      </c>
      <c r="T560" s="100" t="s">
        <v>75</v>
      </c>
      <c r="U560" s="101" t="s">
        <v>75</v>
      </c>
      <c r="V560" s="101" t="s">
        <v>75</v>
      </c>
      <c r="W560" s="102" t="s">
        <v>75</v>
      </c>
      <c r="X560" s="102" t="s">
        <v>75</v>
      </c>
    </row>
    <row r="561" spans="14:24" ht="15.75" x14ac:dyDescent="0.25">
      <c r="N561" s="98">
        <v>53570</v>
      </c>
      <c r="O561" s="99" t="s">
        <v>75</v>
      </c>
      <c r="P561" s="99" t="s">
        <v>75</v>
      </c>
      <c r="Q561" s="99" t="s">
        <v>75</v>
      </c>
      <c r="R561" s="99" t="s">
        <v>75</v>
      </c>
      <c r="S561" s="100" t="s">
        <v>75</v>
      </c>
      <c r="T561" s="100" t="s">
        <v>75</v>
      </c>
      <c r="U561" s="101" t="s">
        <v>75</v>
      </c>
      <c r="V561" s="101" t="s">
        <v>75</v>
      </c>
      <c r="W561" s="102" t="s">
        <v>75</v>
      </c>
      <c r="X561" s="102" t="s">
        <v>75</v>
      </c>
    </row>
    <row r="562" spans="14:24" ht="15.75" x14ac:dyDescent="0.25">
      <c r="N562" s="98">
        <v>53600</v>
      </c>
      <c r="O562" s="99" t="s">
        <v>75</v>
      </c>
      <c r="P562" s="99" t="s">
        <v>75</v>
      </c>
      <c r="Q562" s="99" t="s">
        <v>75</v>
      </c>
      <c r="R562" s="99" t="s">
        <v>75</v>
      </c>
      <c r="S562" s="100" t="s">
        <v>75</v>
      </c>
      <c r="T562" s="100" t="s">
        <v>75</v>
      </c>
      <c r="U562" s="101" t="s">
        <v>75</v>
      </c>
      <c r="V562" s="101" t="s">
        <v>75</v>
      </c>
      <c r="W562" s="102" t="s">
        <v>75</v>
      </c>
      <c r="X562" s="102" t="s">
        <v>75</v>
      </c>
    </row>
    <row r="563" spans="14:24" ht="15.75" x14ac:dyDescent="0.25">
      <c r="N563" s="98">
        <v>53631</v>
      </c>
      <c r="O563" s="99" t="s">
        <v>75</v>
      </c>
      <c r="P563" s="99" t="s">
        <v>75</v>
      </c>
      <c r="Q563" s="99" t="s">
        <v>75</v>
      </c>
      <c r="R563" s="99" t="s">
        <v>75</v>
      </c>
      <c r="S563" s="100" t="s">
        <v>75</v>
      </c>
      <c r="T563" s="100" t="s">
        <v>75</v>
      </c>
      <c r="U563" s="101" t="s">
        <v>75</v>
      </c>
      <c r="V563" s="101" t="s">
        <v>75</v>
      </c>
      <c r="W563" s="102" t="s">
        <v>75</v>
      </c>
      <c r="X563" s="102" t="s">
        <v>75</v>
      </c>
    </row>
    <row r="564" spans="14:24" ht="15.75" x14ac:dyDescent="0.25">
      <c r="N564" s="98">
        <v>53661</v>
      </c>
      <c r="O564" s="99" t="s">
        <v>75</v>
      </c>
      <c r="P564" s="99" t="s">
        <v>75</v>
      </c>
      <c r="Q564" s="99" t="s">
        <v>75</v>
      </c>
      <c r="R564" s="99" t="s">
        <v>75</v>
      </c>
      <c r="S564" s="100" t="s">
        <v>75</v>
      </c>
      <c r="T564" s="100" t="s">
        <v>75</v>
      </c>
      <c r="U564" s="101" t="s">
        <v>75</v>
      </c>
      <c r="V564" s="101" t="s">
        <v>75</v>
      </c>
      <c r="W564" s="102" t="s">
        <v>75</v>
      </c>
      <c r="X564" s="102" t="s">
        <v>75</v>
      </c>
    </row>
    <row r="565" spans="14:24" ht="15.75" x14ac:dyDescent="0.25">
      <c r="N565" s="98">
        <v>53692</v>
      </c>
      <c r="O565" s="99" t="s">
        <v>75</v>
      </c>
      <c r="P565" s="99" t="s">
        <v>75</v>
      </c>
      <c r="Q565" s="99" t="s">
        <v>75</v>
      </c>
      <c r="R565" s="99" t="s">
        <v>75</v>
      </c>
      <c r="S565" s="100" t="s">
        <v>75</v>
      </c>
      <c r="T565" s="100" t="s">
        <v>75</v>
      </c>
      <c r="U565" s="101" t="s">
        <v>75</v>
      </c>
      <c r="V565" s="101" t="s">
        <v>75</v>
      </c>
      <c r="W565" s="102" t="s">
        <v>75</v>
      </c>
      <c r="X565" s="102" t="s">
        <v>75</v>
      </c>
    </row>
    <row r="566" spans="14:24" ht="15.75" x14ac:dyDescent="0.25">
      <c r="N566" s="98">
        <v>53723</v>
      </c>
      <c r="O566" s="99" t="s">
        <v>75</v>
      </c>
      <c r="P566" s="99" t="s">
        <v>75</v>
      </c>
      <c r="Q566" s="99" t="s">
        <v>75</v>
      </c>
      <c r="R566" s="99" t="s">
        <v>75</v>
      </c>
      <c r="S566" s="100" t="s">
        <v>75</v>
      </c>
      <c r="T566" s="100" t="s">
        <v>75</v>
      </c>
      <c r="U566" s="101" t="s">
        <v>75</v>
      </c>
      <c r="V566" s="101" t="s">
        <v>75</v>
      </c>
      <c r="W566" s="102" t="s">
        <v>75</v>
      </c>
      <c r="X566" s="102" t="s">
        <v>75</v>
      </c>
    </row>
    <row r="567" spans="14:24" ht="15.75" x14ac:dyDescent="0.25">
      <c r="N567" s="98">
        <v>53751</v>
      </c>
      <c r="O567" s="99" t="s">
        <v>75</v>
      </c>
      <c r="P567" s="99" t="s">
        <v>75</v>
      </c>
      <c r="Q567" s="99" t="s">
        <v>75</v>
      </c>
      <c r="R567" s="99" t="s">
        <v>75</v>
      </c>
      <c r="S567" s="100" t="s">
        <v>75</v>
      </c>
      <c r="T567" s="100" t="s">
        <v>75</v>
      </c>
      <c r="U567" s="101" t="s">
        <v>75</v>
      </c>
      <c r="V567" s="101" t="s">
        <v>75</v>
      </c>
      <c r="W567" s="102" t="s">
        <v>75</v>
      </c>
      <c r="X567" s="102" t="s">
        <v>75</v>
      </c>
    </row>
    <row r="568" spans="14:24" ht="15.75" x14ac:dyDescent="0.25">
      <c r="N568" s="98">
        <v>53782</v>
      </c>
      <c r="O568" s="99" t="s">
        <v>75</v>
      </c>
      <c r="P568" s="99" t="s">
        <v>75</v>
      </c>
      <c r="Q568" s="99" t="s">
        <v>75</v>
      </c>
      <c r="R568" s="99" t="s">
        <v>75</v>
      </c>
      <c r="S568" s="100" t="s">
        <v>75</v>
      </c>
      <c r="T568" s="100" t="s">
        <v>75</v>
      </c>
      <c r="U568" s="101" t="s">
        <v>75</v>
      </c>
      <c r="V568" s="101" t="s">
        <v>75</v>
      </c>
      <c r="W568" s="102" t="s">
        <v>75</v>
      </c>
      <c r="X568" s="102" t="s">
        <v>75</v>
      </c>
    </row>
    <row r="569" spans="14:24" ht="15.75" x14ac:dyDescent="0.25">
      <c r="N569" s="98">
        <v>53812</v>
      </c>
      <c r="O569" s="99" t="s">
        <v>75</v>
      </c>
      <c r="P569" s="99" t="s">
        <v>75</v>
      </c>
      <c r="Q569" s="99" t="s">
        <v>75</v>
      </c>
      <c r="R569" s="99" t="s">
        <v>75</v>
      </c>
      <c r="S569" s="100" t="s">
        <v>75</v>
      </c>
      <c r="T569" s="100" t="s">
        <v>75</v>
      </c>
      <c r="U569" s="101" t="s">
        <v>75</v>
      </c>
      <c r="V569" s="101" t="s">
        <v>75</v>
      </c>
      <c r="W569" s="102" t="s">
        <v>75</v>
      </c>
      <c r="X569" s="102" t="s">
        <v>75</v>
      </c>
    </row>
    <row r="570" spans="14:24" ht="15.75" x14ac:dyDescent="0.25">
      <c r="N570" s="98">
        <v>53843</v>
      </c>
      <c r="O570" s="99" t="s">
        <v>75</v>
      </c>
      <c r="P570" s="99" t="s">
        <v>75</v>
      </c>
      <c r="Q570" s="99" t="s">
        <v>75</v>
      </c>
      <c r="R570" s="99" t="s">
        <v>75</v>
      </c>
      <c r="S570" s="100" t="s">
        <v>75</v>
      </c>
      <c r="T570" s="100" t="s">
        <v>75</v>
      </c>
      <c r="U570" s="101" t="s">
        <v>75</v>
      </c>
      <c r="V570" s="101" t="s">
        <v>75</v>
      </c>
      <c r="W570" s="102" t="s">
        <v>75</v>
      </c>
      <c r="X570" s="102" t="s">
        <v>75</v>
      </c>
    </row>
    <row r="571" spans="14:24" ht="15.75" x14ac:dyDescent="0.25">
      <c r="N571" s="98">
        <v>53873</v>
      </c>
      <c r="O571" s="99" t="s">
        <v>75</v>
      </c>
      <c r="P571" s="99" t="s">
        <v>75</v>
      </c>
      <c r="Q571" s="99" t="s">
        <v>75</v>
      </c>
      <c r="R571" s="99" t="s">
        <v>75</v>
      </c>
      <c r="S571" s="100" t="s">
        <v>75</v>
      </c>
      <c r="T571" s="100" t="s">
        <v>75</v>
      </c>
      <c r="U571" s="101" t="s">
        <v>75</v>
      </c>
      <c r="V571" s="101" t="s">
        <v>75</v>
      </c>
      <c r="W571" s="102" t="s">
        <v>75</v>
      </c>
      <c r="X571" s="102" t="s">
        <v>75</v>
      </c>
    </row>
    <row r="572" spans="14:24" ht="15.75" x14ac:dyDescent="0.25">
      <c r="N572" s="98">
        <v>53904</v>
      </c>
      <c r="O572" s="99" t="s">
        <v>75</v>
      </c>
      <c r="P572" s="99" t="s">
        <v>75</v>
      </c>
      <c r="Q572" s="99" t="s">
        <v>75</v>
      </c>
      <c r="R572" s="99" t="s">
        <v>75</v>
      </c>
      <c r="S572" s="100" t="s">
        <v>75</v>
      </c>
      <c r="T572" s="100" t="s">
        <v>75</v>
      </c>
      <c r="U572" s="101" t="s">
        <v>75</v>
      </c>
      <c r="V572" s="101" t="s">
        <v>75</v>
      </c>
      <c r="W572" s="102" t="s">
        <v>75</v>
      </c>
      <c r="X572" s="102" t="s">
        <v>75</v>
      </c>
    </row>
    <row r="573" spans="14:24" ht="15.75" x14ac:dyDescent="0.25">
      <c r="N573" s="98">
        <v>53935</v>
      </c>
      <c r="O573" s="99" t="s">
        <v>75</v>
      </c>
      <c r="P573" s="99" t="s">
        <v>75</v>
      </c>
      <c r="Q573" s="99" t="s">
        <v>75</v>
      </c>
      <c r="R573" s="99" t="s">
        <v>75</v>
      </c>
      <c r="S573" s="100" t="s">
        <v>75</v>
      </c>
      <c r="T573" s="100" t="s">
        <v>75</v>
      </c>
      <c r="U573" s="101" t="s">
        <v>75</v>
      </c>
      <c r="V573" s="101" t="s">
        <v>75</v>
      </c>
      <c r="W573" s="102" t="s">
        <v>75</v>
      </c>
      <c r="X573" s="102" t="s">
        <v>75</v>
      </c>
    </row>
    <row r="574" spans="14:24" ht="15.75" x14ac:dyDescent="0.25">
      <c r="N574" s="98">
        <v>53965</v>
      </c>
      <c r="O574" s="99" t="s">
        <v>75</v>
      </c>
      <c r="P574" s="99" t="s">
        <v>75</v>
      </c>
      <c r="Q574" s="99" t="s">
        <v>75</v>
      </c>
      <c r="R574" s="99" t="s">
        <v>75</v>
      </c>
      <c r="S574" s="100" t="s">
        <v>75</v>
      </c>
      <c r="T574" s="100" t="s">
        <v>75</v>
      </c>
      <c r="U574" s="101" t="s">
        <v>75</v>
      </c>
      <c r="V574" s="101" t="s">
        <v>75</v>
      </c>
      <c r="W574" s="102" t="s">
        <v>75</v>
      </c>
      <c r="X574" s="102" t="s">
        <v>75</v>
      </c>
    </row>
    <row r="575" spans="14:24" ht="15.75" x14ac:dyDescent="0.25">
      <c r="N575" s="98">
        <v>53996</v>
      </c>
      <c r="O575" s="99" t="s">
        <v>75</v>
      </c>
      <c r="P575" s="99" t="s">
        <v>75</v>
      </c>
      <c r="Q575" s="99" t="s">
        <v>75</v>
      </c>
      <c r="R575" s="99" t="s">
        <v>75</v>
      </c>
      <c r="S575" s="100" t="s">
        <v>75</v>
      </c>
      <c r="T575" s="100" t="s">
        <v>75</v>
      </c>
      <c r="U575" s="101" t="s">
        <v>75</v>
      </c>
      <c r="V575" s="101" t="s">
        <v>75</v>
      </c>
      <c r="W575" s="102" t="s">
        <v>75</v>
      </c>
      <c r="X575" s="102" t="s">
        <v>75</v>
      </c>
    </row>
    <row r="576" spans="14:24" ht="15.75" x14ac:dyDescent="0.25">
      <c r="N576" s="98">
        <v>54026</v>
      </c>
      <c r="O576" s="99" t="s">
        <v>75</v>
      </c>
      <c r="P576" s="99" t="s">
        <v>75</v>
      </c>
      <c r="Q576" s="99" t="s">
        <v>75</v>
      </c>
      <c r="R576" s="99" t="s">
        <v>75</v>
      </c>
      <c r="S576" s="100" t="s">
        <v>75</v>
      </c>
      <c r="T576" s="100" t="s">
        <v>75</v>
      </c>
      <c r="U576" s="101" t="s">
        <v>75</v>
      </c>
      <c r="V576" s="101" t="s">
        <v>75</v>
      </c>
      <c r="W576" s="102" t="s">
        <v>75</v>
      </c>
      <c r="X576" s="102" t="s">
        <v>75</v>
      </c>
    </row>
    <row r="577" spans="14:24" ht="15.75" x14ac:dyDescent="0.25">
      <c r="N577" s="98">
        <v>54057</v>
      </c>
      <c r="O577" s="99" t="s">
        <v>75</v>
      </c>
      <c r="P577" s="99" t="s">
        <v>75</v>
      </c>
      <c r="Q577" s="99" t="s">
        <v>75</v>
      </c>
      <c r="R577" s="99" t="s">
        <v>75</v>
      </c>
      <c r="S577" s="100" t="s">
        <v>75</v>
      </c>
      <c r="T577" s="100" t="s">
        <v>75</v>
      </c>
      <c r="U577" s="101" t="s">
        <v>75</v>
      </c>
      <c r="V577" s="101" t="s">
        <v>75</v>
      </c>
      <c r="W577" s="102" t="s">
        <v>75</v>
      </c>
      <c r="X577" s="102" t="s">
        <v>75</v>
      </c>
    </row>
    <row r="578" spans="14:24" ht="15.75" x14ac:dyDescent="0.25">
      <c r="N578" s="98">
        <v>54088</v>
      </c>
      <c r="O578" s="99" t="s">
        <v>75</v>
      </c>
      <c r="P578" s="99" t="s">
        <v>75</v>
      </c>
      <c r="Q578" s="99" t="s">
        <v>75</v>
      </c>
      <c r="R578" s="99" t="s">
        <v>75</v>
      </c>
      <c r="S578" s="100" t="s">
        <v>75</v>
      </c>
      <c r="T578" s="100" t="s">
        <v>75</v>
      </c>
      <c r="U578" s="101" t="s">
        <v>75</v>
      </c>
      <c r="V578" s="101" t="s">
        <v>75</v>
      </c>
      <c r="W578" s="102" t="s">
        <v>75</v>
      </c>
      <c r="X578" s="102" t="s">
        <v>75</v>
      </c>
    </row>
    <row r="579" spans="14:24" ht="15.75" x14ac:dyDescent="0.25">
      <c r="N579" s="98">
        <v>54117</v>
      </c>
      <c r="O579" s="99" t="s">
        <v>75</v>
      </c>
      <c r="P579" s="99" t="s">
        <v>75</v>
      </c>
      <c r="Q579" s="99" t="s">
        <v>75</v>
      </c>
      <c r="R579" s="99" t="s">
        <v>75</v>
      </c>
      <c r="S579" s="100" t="s">
        <v>75</v>
      </c>
      <c r="T579" s="100" t="s">
        <v>75</v>
      </c>
      <c r="U579" s="101" t="s">
        <v>75</v>
      </c>
      <c r="V579" s="101" t="s">
        <v>75</v>
      </c>
      <c r="W579" s="102" t="s">
        <v>75</v>
      </c>
      <c r="X579" s="102" t="s">
        <v>75</v>
      </c>
    </row>
    <row r="580" spans="14:24" ht="15.75" x14ac:dyDescent="0.25">
      <c r="N580" s="98">
        <v>54148</v>
      </c>
      <c r="O580" s="99" t="s">
        <v>75</v>
      </c>
      <c r="P580" s="99" t="s">
        <v>75</v>
      </c>
      <c r="Q580" s="99" t="s">
        <v>75</v>
      </c>
      <c r="R580" s="99" t="s">
        <v>75</v>
      </c>
      <c r="S580" s="100" t="s">
        <v>75</v>
      </c>
      <c r="T580" s="100" t="s">
        <v>75</v>
      </c>
      <c r="U580" s="101" t="s">
        <v>75</v>
      </c>
      <c r="V580" s="101" t="s">
        <v>75</v>
      </c>
      <c r="W580" s="102" t="s">
        <v>75</v>
      </c>
      <c r="X580" s="102" t="s">
        <v>75</v>
      </c>
    </row>
    <row r="581" spans="14:24" ht="15.75" x14ac:dyDescent="0.25">
      <c r="N581" s="98">
        <v>54178</v>
      </c>
      <c r="O581" s="99" t="s">
        <v>75</v>
      </c>
      <c r="P581" s="99" t="s">
        <v>75</v>
      </c>
      <c r="Q581" s="99" t="s">
        <v>75</v>
      </c>
      <c r="R581" s="99" t="s">
        <v>75</v>
      </c>
      <c r="S581" s="100" t="s">
        <v>75</v>
      </c>
      <c r="T581" s="100" t="s">
        <v>75</v>
      </c>
      <c r="U581" s="101" t="s">
        <v>75</v>
      </c>
      <c r="V581" s="101" t="s">
        <v>75</v>
      </c>
      <c r="W581" s="102" t="s">
        <v>75</v>
      </c>
      <c r="X581" s="102" t="s">
        <v>75</v>
      </c>
    </row>
    <row r="582" spans="14:24" ht="15.75" x14ac:dyDescent="0.25">
      <c r="N582" s="98">
        <v>54209</v>
      </c>
      <c r="O582" s="99" t="s">
        <v>75</v>
      </c>
      <c r="P582" s="99" t="s">
        <v>75</v>
      </c>
      <c r="Q582" s="99" t="s">
        <v>75</v>
      </c>
      <c r="R582" s="99" t="s">
        <v>75</v>
      </c>
      <c r="S582" s="100" t="s">
        <v>75</v>
      </c>
      <c r="T582" s="100" t="s">
        <v>75</v>
      </c>
      <c r="U582" s="101" t="s">
        <v>75</v>
      </c>
      <c r="V582" s="101" t="s">
        <v>75</v>
      </c>
      <c r="W582" s="102" t="s">
        <v>75</v>
      </c>
      <c r="X582" s="102" t="s">
        <v>75</v>
      </c>
    </row>
    <row r="583" spans="14:24" ht="15.75" x14ac:dyDescent="0.25">
      <c r="N583" s="98">
        <v>54239</v>
      </c>
      <c r="O583" s="99" t="s">
        <v>75</v>
      </c>
      <c r="P583" s="99" t="s">
        <v>75</v>
      </c>
      <c r="Q583" s="99" t="s">
        <v>75</v>
      </c>
      <c r="R583" s="99" t="s">
        <v>75</v>
      </c>
      <c r="S583" s="100" t="s">
        <v>75</v>
      </c>
      <c r="T583" s="100" t="s">
        <v>75</v>
      </c>
      <c r="U583" s="101" t="s">
        <v>75</v>
      </c>
      <c r="V583" s="101" t="s">
        <v>75</v>
      </c>
      <c r="W583" s="102" t="s">
        <v>75</v>
      </c>
      <c r="X583" s="102" t="s">
        <v>75</v>
      </c>
    </row>
    <row r="584" spans="14:24" ht="15.75" x14ac:dyDescent="0.25">
      <c r="N584" s="98">
        <v>54270</v>
      </c>
      <c r="O584" s="99" t="s">
        <v>75</v>
      </c>
      <c r="P584" s="99" t="s">
        <v>75</v>
      </c>
      <c r="Q584" s="99" t="s">
        <v>75</v>
      </c>
      <c r="R584" s="99" t="s">
        <v>75</v>
      </c>
      <c r="S584" s="100" t="s">
        <v>75</v>
      </c>
      <c r="T584" s="100" t="s">
        <v>75</v>
      </c>
      <c r="U584" s="101" t="s">
        <v>75</v>
      </c>
      <c r="V584" s="101" t="s">
        <v>75</v>
      </c>
      <c r="W584" s="102" t="s">
        <v>75</v>
      </c>
      <c r="X584" s="102" t="s">
        <v>75</v>
      </c>
    </row>
    <row r="585" spans="14:24" ht="15.75" x14ac:dyDescent="0.25">
      <c r="N585" s="98">
        <v>54301</v>
      </c>
      <c r="O585" s="99" t="s">
        <v>75</v>
      </c>
      <c r="P585" s="99" t="s">
        <v>75</v>
      </c>
      <c r="Q585" s="99" t="s">
        <v>75</v>
      </c>
      <c r="R585" s="99" t="s">
        <v>75</v>
      </c>
      <c r="S585" s="100" t="s">
        <v>75</v>
      </c>
      <c r="T585" s="100" t="s">
        <v>75</v>
      </c>
      <c r="U585" s="101" t="s">
        <v>75</v>
      </c>
      <c r="V585" s="101" t="s">
        <v>75</v>
      </c>
      <c r="W585" s="102" t="s">
        <v>75</v>
      </c>
      <c r="X585" s="102" t="s">
        <v>75</v>
      </c>
    </row>
    <row r="586" spans="14:24" ht="15.75" x14ac:dyDescent="0.25">
      <c r="N586" s="98">
        <v>54331</v>
      </c>
      <c r="O586" s="99" t="s">
        <v>75</v>
      </c>
      <c r="P586" s="99" t="s">
        <v>75</v>
      </c>
      <c r="Q586" s="99" t="s">
        <v>75</v>
      </c>
      <c r="R586" s="99" t="s">
        <v>75</v>
      </c>
      <c r="S586" s="100" t="s">
        <v>75</v>
      </c>
      <c r="T586" s="100" t="s">
        <v>75</v>
      </c>
      <c r="U586" s="101" t="s">
        <v>75</v>
      </c>
      <c r="V586" s="101" t="s">
        <v>75</v>
      </c>
      <c r="W586" s="102" t="s">
        <v>75</v>
      </c>
      <c r="X586" s="102" t="s">
        <v>75</v>
      </c>
    </row>
    <row r="587" spans="14:24" ht="15.75" x14ac:dyDescent="0.25">
      <c r="N587" s="98">
        <v>54362</v>
      </c>
      <c r="O587" s="99" t="s">
        <v>75</v>
      </c>
      <c r="P587" s="99" t="s">
        <v>75</v>
      </c>
      <c r="Q587" s="99" t="s">
        <v>75</v>
      </c>
      <c r="R587" s="99" t="s">
        <v>75</v>
      </c>
      <c r="S587" s="100" t="s">
        <v>75</v>
      </c>
      <c r="T587" s="100" t="s">
        <v>75</v>
      </c>
      <c r="U587" s="101" t="s">
        <v>75</v>
      </c>
      <c r="V587" s="101" t="s">
        <v>75</v>
      </c>
      <c r="W587" s="102" t="s">
        <v>75</v>
      </c>
      <c r="X587" s="102" t="s">
        <v>75</v>
      </c>
    </row>
    <row r="588" spans="14:24" ht="15.75" x14ac:dyDescent="0.25">
      <c r="N588" s="98">
        <v>54392</v>
      </c>
      <c r="O588" s="99" t="s">
        <v>75</v>
      </c>
      <c r="P588" s="99" t="s">
        <v>75</v>
      </c>
      <c r="Q588" s="99" t="s">
        <v>75</v>
      </c>
      <c r="R588" s="99" t="s">
        <v>75</v>
      </c>
      <c r="S588" s="100" t="s">
        <v>75</v>
      </c>
      <c r="T588" s="100" t="s">
        <v>75</v>
      </c>
      <c r="U588" s="101" t="s">
        <v>75</v>
      </c>
      <c r="V588" s="101" t="s">
        <v>75</v>
      </c>
      <c r="W588" s="102" t="s">
        <v>75</v>
      </c>
      <c r="X588" s="102" t="s">
        <v>75</v>
      </c>
    </row>
    <row r="589" spans="14:24" ht="15.75" x14ac:dyDescent="0.25">
      <c r="N589" s="98">
        <v>54423</v>
      </c>
      <c r="O589" s="99" t="s">
        <v>75</v>
      </c>
      <c r="P589" s="99" t="s">
        <v>75</v>
      </c>
      <c r="Q589" s="99" t="s">
        <v>75</v>
      </c>
      <c r="R589" s="99" t="s">
        <v>75</v>
      </c>
      <c r="S589" s="100" t="s">
        <v>75</v>
      </c>
      <c r="T589" s="100" t="s">
        <v>75</v>
      </c>
      <c r="U589" s="101" t="s">
        <v>75</v>
      </c>
      <c r="V589" s="101" t="s">
        <v>75</v>
      </c>
      <c r="W589" s="102" t="s">
        <v>75</v>
      </c>
      <c r="X589" s="102" t="s">
        <v>75</v>
      </c>
    </row>
    <row r="590" spans="14:24" ht="15.75" x14ac:dyDescent="0.25">
      <c r="N590" s="98">
        <v>54454</v>
      </c>
      <c r="O590" s="99" t="s">
        <v>75</v>
      </c>
      <c r="P590" s="99" t="s">
        <v>75</v>
      </c>
      <c r="Q590" s="99" t="s">
        <v>75</v>
      </c>
      <c r="R590" s="99" t="s">
        <v>75</v>
      </c>
      <c r="S590" s="100" t="s">
        <v>75</v>
      </c>
      <c r="T590" s="100" t="s">
        <v>75</v>
      </c>
      <c r="U590" s="101" t="s">
        <v>75</v>
      </c>
      <c r="V590" s="101" t="s">
        <v>75</v>
      </c>
      <c r="W590" s="102" t="s">
        <v>75</v>
      </c>
      <c r="X590" s="102" t="s">
        <v>75</v>
      </c>
    </row>
    <row r="591" spans="14:24" ht="15.75" x14ac:dyDescent="0.25">
      <c r="N591" s="98">
        <v>54482</v>
      </c>
      <c r="O591" s="99" t="s">
        <v>75</v>
      </c>
      <c r="P591" s="99" t="s">
        <v>75</v>
      </c>
      <c r="Q591" s="99" t="s">
        <v>75</v>
      </c>
      <c r="R591" s="99" t="s">
        <v>75</v>
      </c>
      <c r="S591" s="100" t="s">
        <v>75</v>
      </c>
      <c r="T591" s="100" t="s">
        <v>75</v>
      </c>
      <c r="U591" s="101" t="s">
        <v>75</v>
      </c>
      <c r="V591" s="101" t="s">
        <v>75</v>
      </c>
      <c r="W591" s="102" t="s">
        <v>75</v>
      </c>
      <c r="X591" s="102" t="s">
        <v>75</v>
      </c>
    </row>
    <row r="592" spans="14:24" ht="15.75" x14ac:dyDescent="0.25">
      <c r="N592" s="98">
        <v>54513</v>
      </c>
      <c r="O592" s="99" t="s">
        <v>75</v>
      </c>
      <c r="P592" s="99" t="s">
        <v>75</v>
      </c>
      <c r="Q592" s="99" t="s">
        <v>75</v>
      </c>
      <c r="R592" s="99" t="s">
        <v>75</v>
      </c>
      <c r="S592" s="100" t="s">
        <v>75</v>
      </c>
      <c r="T592" s="100" t="s">
        <v>75</v>
      </c>
      <c r="U592" s="101" t="s">
        <v>75</v>
      </c>
      <c r="V592" s="101" t="s">
        <v>75</v>
      </c>
      <c r="W592" s="102" t="s">
        <v>75</v>
      </c>
      <c r="X592" s="102" t="s">
        <v>75</v>
      </c>
    </row>
    <row r="593" spans="14:24" ht="15.75" x14ac:dyDescent="0.25">
      <c r="N593" s="98">
        <v>54543</v>
      </c>
      <c r="O593" s="99" t="s">
        <v>75</v>
      </c>
      <c r="P593" s="99" t="s">
        <v>75</v>
      </c>
      <c r="Q593" s="99" t="s">
        <v>75</v>
      </c>
      <c r="R593" s="99" t="s">
        <v>75</v>
      </c>
      <c r="S593" s="100" t="s">
        <v>75</v>
      </c>
      <c r="T593" s="100" t="s">
        <v>75</v>
      </c>
      <c r="U593" s="101" t="s">
        <v>75</v>
      </c>
      <c r="V593" s="101" t="s">
        <v>75</v>
      </c>
      <c r="W593" s="102" t="s">
        <v>75</v>
      </c>
      <c r="X593" s="102" t="s">
        <v>75</v>
      </c>
    </row>
    <row r="594" spans="14:24" ht="15.75" x14ac:dyDescent="0.25">
      <c r="N594" s="98">
        <v>54574</v>
      </c>
      <c r="O594" s="99" t="s">
        <v>75</v>
      </c>
      <c r="P594" s="99" t="s">
        <v>75</v>
      </c>
      <c r="Q594" s="99" t="s">
        <v>75</v>
      </c>
      <c r="R594" s="99" t="s">
        <v>75</v>
      </c>
      <c r="S594" s="100" t="s">
        <v>75</v>
      </c>
      <c r="T594" s="100" t="s">
        <v>75</v>
      </c>
      <c r="U594" s="101" t="s">
        <v>75</v>
      </c>
      <c r="V594" s="101" t="s">
        <v>75</v>
      </c>
      <c r="W594" s="102" t="s">
        <v>75</v>
      </c>
      <c r="X594" s="102" t="s">
        <v>75</v>
      </c>
    </row>
    <row r="595" spans="14:24" ht="15.75" x14ac:dyDescent="0.25">
      <c r="N595" s="98">
        <v>54604</v>
      </c>
      <c r="O595" s="99" t="s">
        <v>75</v>
      </c>
      <c r="P595" s="99" t="s">
        <v>75</v>
      </c>
      <c r="Q595" s="99" t="s">
        <v>75</v>
      </c>
      <c r="R595" s="99" t="s">
        <v>75</v>
      </c>
      <c r="S595" s="100" t="s">
        <v>75</v>
      </c>
      <c r="T595" s="100" t="s">
        <v>75</v>
      </c>
      <c r="U595" s="101" t="s">
        <v>75</v>
      </c>
      <c r="V595" s="101" t="s">
        <v>75</v>
      </c>
      <c r="W595" s="102" t="s">
        <v>75</v>
      </c>
      <c r="X595" s="102" t="s">
        <v>75</v>
      </c>
    </row>
    <row r="596" spans="14:24" ht="15.75" x14ac:dyDescent="0.25">
      <c r="N596" s="98">
        <v>54635</v>
      </c>
      <c r="O596" s="99" t="s">
        <v>75</v>
      </c>
      <c r="P596" s="99" t="s">
        <v>75</v>
      </c>
      <c r="Q596" s="99" t="s">
        <v>75</v>
      </c>
      <c r="R596" s="99" t="s">
        <v>75</v>
      </c>
      <c r="S596" s="100" t="s">
        <v>75</v>
      </c>
      <c r="T596" s="100" t="s">
        <v>75</v>
      </c>
      <c r="U596" s="101" t="s">
        <v>75</v>
      </c>
      <c r="V596" s="101" t="s">
        <v>75</v>
      </c>
      <c r="W596" s="102" t="s">
        <v>75</v>
      </c>
      <c r="X596" s="102" t="s">
        <v>75</v>
      </c>
    </row>
    <row r="597" spans="14:24" ht="15.75" x14ac:dyDescent="0.25">
      <c r="N597" s="98">
        <v>54666</v>
      </c>
      <c r="O597" s="99" t="s">
        <v>75</v>
      </c>
      <c r="P597" s="99" t="s">
        <v>75</v>
      </c>
      <c r="Q597" s="99" t="s">
        <v>75</v>
      </c>
      <c r="R597" s="99" t="s">
        <v>75</v>
      </c>
      <c r="S597" s="100" t="s">
        <v>75</v>
      </c>
      <c r="T597" s="100" t="s">
        <v>75</v>
      </c>
      <c r="U597" s="101" t="s">
        <v>75</v>
      </c>
      <c r="V597" s="101" t="s">
        <v>75</v>
      </c>
      <c r="W597" s="102" t="s">
        <v>75</v>
      </c>
      <c r="X597" s="102" t="s">
        <v>75</v>
      </c>
    </row>
    <row r="598" spans="14:24" ht="15.75" x14ac:dyDescent="0.25">
      <c r="N598" s="98">
        <v>54696</v>
      </c>
      <c r="O598" s="99" t="s">
        <v>75</v>
      </c>
      <c r="P598" s="99" t="s">
        <v>75</v>
      </c>
      <c r="Q598" s="99" t="s">
        <v>75</v>
      </c>
      <c r="R598" s="99" t="s">
        <v>75</v>
      </c>
      <c r="S598" s="100" t="s">
        <v>75</v>
      </c>
      <c r="T598" s="100" t="s">
        <v>75</v>
      </c>
      <c r="U598" s="101" t="s">
        <v>75</v>
      </c>
      <c r="V598" s="101" t="s">
        <v>75</v>
      </c>
      <c r="W598" s="102" t="s">
        <v>75</v>
      </c>
      <c r="X598" s="102" t="s">
        <v>75</v>
      </c>
    </row>
    <row r="599" spans="14:24" ht="15.75" x14ac:dyDescent="0.25">
      <c r="N599" s="98">
        <v>54727</v>
      </c>
      <c r="O599" s="99" t="s">
        <v>75</v>
      </c>
      <c r="P599" s="99" t="s">
        <v>75</v>
      </c>
      <c r="Q599" s="99" t="s">
        <v>75</v>
      </c>
      <c r="R599" s="99" t="s">
        <v>75</v>
      </c>
      <c r="S599" s="100" t="s">
        <v>75</v>
      </c>
      <c r="T599" s="100" t="s">
        <v>75</v>
      </c>
      <c r="U599" s="101" t="s">
        <v>75</v>
      </c>
      <c r="V599" s="101" t="s">
        <v>75</v>
      </c>
      <c r="W599" s="102" t="s">
        <v>75</v>
      </c>
      <c r="X599" s="102" t="s">
        <v>75</v>
      </c>
    </row>
    <row r="600" spans="14:24" ht="15.75" x14ac:dyDescent="0.25">
      <c r="N600" s="98">
        <v>54757</v>
      </c>
      <c r="O600" s="99" t="s">
        <v>75</v>
      </c>
      <c r="P600" s="99" t="s">
        <v>75</v>
      </c>
      <c r="Q600" s="99" t="s">
        <v>75</v>
      </c>
      <c r="R600" s="99" t="s">
        <v>75</v>
      </c>
      <c r="S600" s="100" t="s">
        <v>75</v>
      </c>
      <c r="T600" s="100" t="s">
        <v>75</v>
      </c>
      <c r="U600" s="101" t="s">
        <v>75</v>
      </c>
      <c r="V600" s="101" t="s">
        <v>75</v>
      </c>
      <c r="W600" s="102" t="s">
        <v>75</v>
      </c>
      <c r="X600" s="102" t="s">
        <v>75</v>
      </c>
    </row>
    <row r="601" spans="14:24" ht="15.75" x14ac:dyDescent="0.25">
      <c r="N601" s="98">
        <v>54788</v>
      </c>
      <c r="O601" s="99" t="s">
        <v>75</v>
      </c>
      <c r="P601" s="99" t="s">
        <v>75</v>
      </c>
      <c r="Q601" s="99" t="s">
        <v>75</v>
      </c>
      <c r="R601" s="99" t="s">
        <v>75</v>
      </c>
      <c r="S601" s="100" t="s">
        <v>75</v>
      </c>
      <c r="T601" s="100" t="s">
        <v>75</v>
      </c>
      <c r="U601" s="101" t="s">
        <v>75</v>
      </c>
      <c r="V601" s="101" t="s">
        <v>75</v>
      </c>
      <c r="W601" s="102" t="s">
        <v>75</v>
      </c>
      <c r="X601" s="102" t="s">
        <v>75</v>
      </c>
    </row>
    <row r="602" spans="14:24" ht="15.75" x14ac:dyDescent="0.25">
      <c r="N602" s="98">
        <v>54819</v>
      </c>
      <c r="O602" s="99" t="s">
        <v>75</v>
      </c>
      <c r="P602" s="99" t="s">
        <v>75</v>
      </c>
      <c r="Q602" s="99" t="s">
        <v>75</v>
      </c>
      <c r="R602" s="99" t="s">
        <v>75</v>
      </c>
      <c r="S602" s="100" t="s">
        <v>75</v>
      </c>
      <c r="T602" s="100" t="s">
        <v>75</v>
      </c>
      <c r="U602" s="101" t="s">
        <v>75</v>
      </c>
      <c r="V602" s="101" t="s">
        <v>75</v>
      </c>
      <c r="W602" s="102" t="s">
        <v>75</v>
      </c>
      <c r="X602" s="102" t="s">
        <v>75</v>
      </c>
    </row>
    <row r="603" spans="14:24" ht="15.75" x14ac:dyDescent="0.25">
      <c r="N603" s="98">
        <v>54847</v>
      </c>
      <c r="O603" s="99" t="s">
        <v>75</v>
      </c>
      <c r="P603" s="99" t="s">
        <v>75</v>
      </c>
      <c r="Q603" s="99" t="s">
        <v>75</v>
      </c>
      <c r="R603" s="99" t="s">
        <v>75</v>
      </c>
      <c r="S603" s="100" t="s">
        <v>75</v>
      </c>
      <c r="T603" s="100" t="s">
        <v>75</v>
      </c>
      <c r="U603" s="101" t="s">
        <v>75</v>
      </c>
      <c r="V603" s="101" t="s">
        <v>75</v>
      </c>
      <c r="W603" s="102" t="s">
        <v>75</v>
      </c>
      <c r="X603" s="102" t="s">
        <v>75</v>
      </c>
    </row>
    <row r="604" spans="14:24" ht="15.75" x14ac:dyDescent="0.25">
      <c r="N604" s="98">
        <v>54878</v>
      </c>
      <c r="O604" s="99" t="s">
        <v>75</v>
      </c>
      <c r="P604" s="99" t="s">
        <v>75</v>
      </c>
      <c r="Q604" s="99" t="s">
        <v>75</v>
      </c>
      <c r="R604" s="99" t="s">
        <v>75</v>
      </c>
      <c r="S604" s="100" t="s">
        <v>75</v>
      </c>
      <c r="T604" s="100" t="s">
        <v>75</v>
      </c>
      <c r="U604" s="101" t="s">
        <v>75</v>
      </c>
      <c r="V604" s="101" t="s">
        <v>75</v>
      </c>
      <c r="W604" s="102" t="s">
        <v>75</v>
      </c>
      <c r="X604" s="102" t="s">
        <v>75</v>
      </c>
    </row>
    <row r="605" spans="14:24" ht="15.75" x14ac:dyDescent="0.25">
      <c r="N605" s="98">
        <v>54908</v>
      </c>
      <c r="O605" s="99" t="s">
        <v>75</v>
      </c>
      <c r="P605" s="99" t="s">
        <v>75</v>
      </c>
      <c r="Q605" s="99" t="s">
        <v>75</v>
      </c>
      <c r="R605" s="99" t="s">
        <v>75</v>
      </c>
      <c r="S605" s="100" t="s">
        <v>75</v>
      </c>
      <c r="T605" s="100" t="s">
        <v>75</v>
      </c>
      <c r="U605" s="101" t="s">
        <v>75</v>
      </c>
      <c r="V605" s="101" t="s">
        <v>75</v>
      </c>
      <c r="W605" s="102" t="s">
        <v>75</v>
      </c>
      <c r="X605" s="102" t="s">
        <v>75</v>
      </c>
    </row>
    <row r="606" spans="14:24" ht="15.75" x14ac:dyDescent="0.25">
      <c r="N606" s="98">
        <v>54939</v>
      </c>
      <c r="O606" s="99" t="s">
        <v>75</v>
      </c>
      <c r="P606" s="99" t="s">
        <v>75</v>
      </c>
      <c r="Q606" s="99" t="s">
        <v>75</v>
      </c>
      <c r="R606" s="99" t="s">
        <v>75</v>
      </c>
      <c r="S606" s="100" t="s">
        <v>75</v>
      </c>
      <c r="T606" s="100" t="s">
        <v>75</v>
      </c>
      <c r="U606" s="101" t="s">
        <v>75</v>
      </c>
      <c r="V606" s="101" t="s">
        <v>75</v>
      </c>
      <c r="W606" s="102" t="s">
        <v>75</v>
      </c>
      <c r="X606" s="102" t="s">
        <v>75</v>
      </c>
    </row>
    <row r="607" spans="14:24" ht="15.75" x14ac:dyDescent="0.25">
      <c r="N607" s="98">
        <v>54969</v>
      </c>
      <c r="O607" s="99" t="s">
        <v>75</v>
      </c>
      <c r="P607" s="99" t="s">
        <v>75</v>
      </c>
      <c r="Q607" s="99" t="s">
        <v>75</v>
      </c>
      <c r="R607" s="99" t="s">
        <v>75</v>
      </c>
      <c r="S607" s="100" t="s">
        <v>75</v>
      </c>
      <c r="T607" s="100" t="s">
        <v>75</v>
      </c>
      <c r="U607" s="101" t="s">
        <v>75</v>
      </c>
      <c r="V607" s="101" t="s">
        <v>75</v>
      </c>
      <c r="W607" s="102" t="s">
        <v>75</v>
      </c>
      <c r="X607" s="102" t="s">
        <v>75</v>
      </c>
    </row>
    <row r="608" spans="14:24" ht="15.75" x14ac:dyDescent="0.25">
      <c r="N608" s="98">
        <v>55000</v>
      </c>
      <c r="O608" s="99" t="s">
        <v>75</v>
      </c>
      <c r="P608" s="99" t="s">
        <v>75</v>
      </c>
      <c r="Q608" s="99" t="s">
        <v>75</v>
      </c>
      <c r="R608" s="99" t="s">
        <v>75</v>
      </c>
      <c r="S608" s="100" t="s">
        <v>75</v>
      </c>
      <c r="T608" s="100" t="s">
        <v>75</v>
      </c>
      <c r="U608" s="101" t="s">
        <v>75</v>
      </c>
      <c r="V608" s="101" t="s">
        <v>75</v>
      </c>
      <c r="W608" s="102" t="s">
        <v>75</v>
      </c>
      <c r="X608" s="102" t="s">
        <v>75</v>
      </c>
    </row>
    <row r="609" spans="14:24" ht="15.75" x14ac:dyDescent="0.25">
      <c r="N609" s="98">
        <v>55031</v>
      </c>
      <c r="O609" s="99" t="s">
        <v>75</v>
      </c>
      <c r="P609" s="99" t="s">
        <v>75</v>
      </c>
      <c r="Q609" s="99" t="s">
        <v>75</v>
      </c>
      <c r="R609" s="99" t="s">
        <v>75</v>
      </c>
      <c r="S609" s="100" t="s">
        <v>75</v>
      </c>
      <c r="T609" s="100" t="s">
        <v>75</v>
      </c>
      <c r="U609" s="101" t="s">
        <v>75</v>
      </c>
      <c r="V609" s="101" t="s">
        <v>75</v>
      </c>
      <c r="W609" s="102" t="s">
        <v>75</v>
      </c>
      <c r="X609" s="102" t="s">
        <v>75</v>
      </c>
    </row>
    <row r="610" spans="14:24" ht="15.75" x14ac:dyDescent="0.25">
      <c r="N610" s="98">
        <v>55061</v>
      </c>
      <c r="O610" s="99" t="s">
        <v>75</v>
      </c>
      <c r="P610" s="99" t="s">
        <v>75</v>
      </c>
      <c r="Q610" s="99" t="s">
        <v>75</v>
      </c>
      <c r="R610" s="99" t="s">
        <v>75</v>
      </c>
      <c r="S610" s="100" t="s">
        <v>75</v>
      </c>
      <c r="T610" s="100" t="s">
        <v>75</v>
      </c>
      <c r="U610" s="101" t="s">
        <v>75</v>
      </c>
      <c r="V610" s="101" t="s">
        <v>75</v>
      </c>
      <c r="W610" s="102" t="s">
        <v>75</v>
      </c>
      <c r="X610" s="102" t="s">
        <v>75</v>
      </c>
    </row>
    <row r="611" spans="14:24" ht="15.75" x14ac:dyDescent="0.25">
      <c r="N611" s="98">
        <v>55092</v>
      </c>
      <c r="O611" s="99" t="s">
        <v>75</v>
      </c>
      <c r="P611" s="99" t="s">
        <v>75</v>
      </c>
      <c r="Q611" s="99" t="s">
        <v>75</v>
      </c>
      <c r="R611" s="99" t="s">
        <v>75</v>
      </c>
      <c r="S611" s="100" t="s">
        <v>75</v>
      </c>
      <c r="T611" s="100" t="s">
        <v>75</v>
      </c>
      <c r="U611" s="101" t="s">
        <v>75</v>
      </c>
      <c r="V611" s="101" t="s">
        <v>75</v>
      </c>
      <c r="W611" s="102" t="s">
        <v>75</v>
      </c>
      <c r="X611" s="102" t="s">
        <v>75</v>
      </c>
    </row>
    <row r="612" spans="14:24" ht="15.75" x14ac:dyDescent="0.25">
      <c r="N612" s="98">
        <v>55122</v>
      </c>
      <c r="O612" s="99" t="s">
        <v>75</v>
      </c>
      <c r="P612" s="99" t="s">
        <v>75</v>
      </c>
      <c r="Q612" s="99" t="s">
        <v>75</v>
      </c>
      <c r="R612" s="99" t="s">
        <v>75</v>
      </c>
      <c r="S612" s="100" t="s">
        <v>75</v>
      </c>
      <c r="T612" s="100" t="s">
        <v>75</v>
      </c>
      <c r="U612" s="101" t="s">
        <v>75</v>
      </c>
      <c r="V612" s="101" t="s">
        <v>75</v>
      </c>
      <c r="W612" s="102" t="s">
        <v>75</v>
      </c>
      <c r="X612" s="102" t="s">
        <v>75</v>
      </c>
    </row>
    <row r="613" spans="14:24" ht="15.75" x14ac:dyDescent="0.25">
      <c r="N613" s="98">
        <v>55153</v>
      </c>
      <c r="O613" s="99" t="s">
        <v>75</v>
      </c>
      <c r="P613" s="99" t="s">
        <v>75</v>
      </c>
      <c r="Q613" s="99" t="s">
        <v>75</v>
      </c>
      <c r="R613" s="99" t="s">
        <v>75</v>
      </c>
      <c r="S613" s="100" t="s">
        <v>75</v>
      </c>
      <c r="T613" s="100" t="s">
        <v>75</v>
      </c>
      <c r="U613" s="101" t="s">
        <v>75</v>
      </c>
      <c r="V613" s="101" t="s">
        <v>75</v>
      </c>
      <c r="W613" s="102" t="s">
        <v>75</v>
      </c>
      <c r="X613" s="102" t="s">
        <v>75</v>
      </c>
    </row>
    <row r="614" spans="14:24" ht="15.75" x14ac:dyDescent="0.25">
      <c r="N614" s="98">
        <v>55184</v>
      </c>
      <c r="O614" s="99" t="s">
        <v>75</v>
      </c>
      <c r="P614" s="99" t="s">
        <v>75</v>
      </c>
      <c r="Q614" s="99" t="s">
        <v>75</v>
      </c>
      <c r="R614" s="99" t="s">
        <v>75</v>
      </c>
      <c r="S614" s="100" t="s">
        <v>75</v>
      </c>
      <c r="T614" s="100" t="s">
        <v>75</v>
      </c>
      <c r="U614" s="101" t="s">
        <v>75</v>
      </c>
      <c r="V614" s="101" t="s">
        <v>75</v>
      </c>
      <c r="W614" s="102" t="s">
        <v>75</v>
      </c>
      <c r="X614" s="102" t="s">
        <v>75</v>
      </c>
    </row>
    <row r="615" spans="14:24" ht="15.75" x14ac:dyDescent="0.25">
      <c r="N615" s="98">
        <v>55212</v>
      </c>
      <c r="O615" s="99" t="s">
        <v>75</v>
      </c>
      <c r="P615" s="99" t="s">
        <v>75</v>
      </c>
      <c r="Q615" s="99" t="s">
        <v>75</v>
      </c>
      <c r="R615" s="99" t="s">
        <v>75</v>
      </c>
      <c r="S615" s="100" t="s">
        <v>75</v>
      </c>
      <c r="T615" s="100" t="s">
        <v>75</v>
      </c>
      <c r="U615" s="101" t="s">
        <v>75</v>
      </c>
      <c r="V615" s="101" t="s">
        <v>75</v>
      </c>
      <c r="W615" s="102" t="s">
        <v>75</v>
      </c>
      <c r="X615" s="102" t="s">
        <v>75</v>
      </c>
    </row>
    <row r="616" spans="14:24" ht="15.75" x14ac:dyDescent="0.25">
      <c r="N616" s="98">
        <v>55243</v>
      </c>
      <c r="O616" s="99" t="s">
        <v>75</v>
      </c>
      <c r="P616" s="99" t="s">
        <v>75</v>
      </c>
      <c r="Q616" s="99" t="s">
        <v>75</v>
      </c>
      <c r="R616" s="99" t="s">
        <v>75</v>
      </c>
      <c r="S616" s="100" t="s">
        <v>75</v>
      </c>
      <c r="T616" s="100" t="s">
        <v>75</v>
      </c>
      <c r="U616" s="101" t="s">
        <v>75</v>
      </c>
      <c r="V616" s="101" t="s">
        <v>75</v>
      </c>
      <c r="W616" s="102" t="s">
        <v>75</v>
      </c>
      <c r="X616" s="102" t="s">
        <v>75</v>
      </c>
    </row>
    <row r="617" spans="14:24" ht="15.75" x14ac:dyDescent="0.25">
      <c r="N617" s="98">
        <v>55273</v>
      </c>
      <c r="O617" s="99" t="s">
        <v>75</v>
      </c>
      <c r="P617" s="99" t="s">
        <v>75</v>
      </c>
      <c r="Q617" s="99" t="s">
        <v>75</v>
      </c>
      <c r="R617" s="99" t="s">
        <v>75</v>
      </c>
      <c r="S617" s="100" t="s">
        <v>75</v>
      </c>
      <c r="T617" s="100" t="s">
        <v>75</v>
      </c>
      <c r="U617" s="101" t="s">
        <v>75</v>
      </c>
      <c r="V617" s="101" t="s">
        <v>75</v>
      </c>
      <c r="W617" s="102" t="s">
        <v>75</v>
      </c>
      <c r="X617" s="102" t="s">
        <v>75</v>
      </c>
    </row>
    <row r="618" spans="14:24" ht="15.75" x14ac:dyDescent="0.25">
      <c r="N618" s="98">
        <v>55304</v>
      </c>
      <c r="O618" s="99" t="s">
        <v>75</v>
      </c>
      <c r="P618" s="99" t="s">
        <v>75</v>
      </c>
      <c r="Q618" s="99" t="s">
        <v>75</v>
      </c>
      <c r="R618" s="99" t="s">
        <v>75</v>
      </c>
      <c r="S618" s="100" t="s">
        <v>75</v>
      </c>
      <c r="T618" s="100" t="s">
        <v>75</v>
      </c>
      <c r="U618" s="101" t="s">
        <v>75</v>
      </c>
      <c r="V618" s="101" t="s">
        <v>75</v>
      </c>
      <c r="W618" s="102" t="s">
        <v>75</v>
      </c>
      <c r="X618" s="102" t="s">
        <v>75</v>
      </c>
    </row>
    <row r="619" spans="14:24" ht="15.75" x14ac:dyDescent="0.25">
      <c r="N619" s="98">
        <v>55334</v>
      </c>
      <c r="O619" s="99" t="s">
        <v>75</v>
      </c>
      <c r="P619" s="99" t="s">
        <v>75</v>
      </c>
      <c r="Q619" s="99" t="s">
        <v>75</v>
      </c>
      <c r="R619" s="99" t="s">
        <v>75</v>
      </c>
      <c r="S619" s="100" t="s">
        <v>75</v>
      </c>
      <c r="T619" s="100" t="s">
        <v>75</v>
      </c>
      <c r="U619" s="101" t="s">
        <v>75</v>
      </c>
      <c r="V619" s="101" t="s">
        <v>75</v>
      </c>
      <c r="W619" s="102" t="s">
        <v>75</v>
      </c>
      <c r="X619" s="102" t="s">
        <v>75</v>
      </c>
    </row>
    <row r="620" spans="14:24" ht="15.75" x14ac:dyDescent="0.25">
      <c r="N620" s="98">
        <v>55365</v>
      </c>
      <c r="O620" s="99" t="s">
        <v>75</v>
      </c>
      <c r="P620" s="99" t="s">
        <v>75</v>
      </c>
      <c r="Q620" s="99" t="s">
        <v>75</v>
      </c>
      <c r="R620" s="99" t="s">
        <v>75</v>
      </c>
      <c r="S620" s="100" t="s">
        <v>75</v>
      </c>
      <c r="T620" s="100" t="s">
        <v>75</v>
      </c>
      <c r="U620" s="101" t="s">
        <v>75</v>
      </c>
      <c r="V620" s="101" t="s">
        <v>75</v>
      </c>
      <c r="W620" s="102" t="s">
        <v>75</v>
      </c>
      <c r="X620" s="102" t="s">
        <v>75</v>
      </c>
    </row>
    <row r="621" spans="14:24" ht="15.75" x14ac:dyDescent="0.25">
      <c r="N621" s="98">
        <v>55396</v>
      </c>
      <c r="O621" s="99" t="s">
        <v>75</v>
      </c>
      <c r="P621" s="99" t="s">
        <v>75</v>
      </c>
      <c r="Q621" s="99" t="s">
        <v>75</v>
      </c>
      <c r="R621" s="99" t="s">
        <v>75</v>
      </c>
      <c r="S621" s="100" t="s">
        <v>75</v>
      </c>
      <c r="T621" s="100" t="s">
        <v>75</v>
      </c>
      <c r="U621" s="101" t="s">
        <v>75</v>
      </c>
      <c r="V621" s="101" t="s">
        <v>75</v>
      </c>
      <c r="W621" s="102" t="s">
        <v>75</v>
      </c>
      <c r="X621" s="102" t="s">
        <v>75</v>
      </c>
    </row>
    <row r="622" spans="14:24" ht="15.75" x14ac:dyDescent="0.25">
      <c r="N622" s="98">
        <v>55426</v>
      </c>
      <c r="O622" s="99" t="s">
        <v>75</v>
      </c>
      <c r="P622" s="99" t="s">
        <v>75</v>
      </c>
      <c r="Q622" s="99" t="s">
        <v>75</v>
      </c>
      <c r="R622" s="99" t="s">
        <v>75</v>
      </c>
      <c r="S622" s="100" t="s">
        <v>75</v>
      </c>
      <c r="T622" s="100" t="s">
        <v>75</v>
      </c>
      <c r="U622" s="101" t="s">
        <v>75</v>
      </c>
      <c r="V622" s="101" t="s">
        <v>75</v>
      </c>
      <c r="W622" s="102" t="s">
        <v>75</v>
      </c>
      <c r="X622" s="102" t="s">
        <v>75</v>
      </c>
    </row>
    <row r="623" spans="14:24" ht="15.75" x14ac:dyDescent="0.25">
      <c r="N623" s="98">
        <v>55457</v>
      </c>
      <c r="O623" s="99" t="s">
        <v>75</v>
      </c>
      <c r="P623" s="99" t="s">
        <v>75</v>
      </c>
      <c r="Q623" s="99" t="s">
        <v>75</v>
      </c>
      <c r="R623" s="99" t="s">
        <v>75</v>
      </c>
      <c r="S623" s="100" t="s">
        <v>75</v>
      </c>
      <c r="T623" s="100" t="s">
        <v>75</v>
      </c>
      <c r="U623" s="101" t="s">
        <v>75</v>
      </c>
      <c r="V623" s="101" t="s">
        <v>75</v>
      </c>
      <c r="W623" s="102" t="s">
        <v>75</v>
      </c>
      <c r="X623" s="102" t="s">
        <v>75</v>
      </c>
    </row>
    <row r="624" spans="14:24" ht="15.75" x14ac:dyDescent="0.25">
      <c r="N624" s="98">
        <v>55487</v>
      </c>
      <c r="O624" s="99" t="s">
        <v>75</v>
      </c>
      <c r="P624" s="99" t="s">
        <v>75</v>
      </c>
      <c r="Q624" s="99" t="s">
        <v>75</v>
      </c>
      <c r="R624" s="99" t="s">
        <v>75</v>
      </c>
      <c r="S624" s="100" t="s">
        <v>75</v>
      </c>
      <c r="T624" s="100" t="s">
        <v>75</v>
      </c>
      <c r="U624" s="101" t="s">
        <v>75</v>
      </c>
      <c r="V624" s="101" t="s">
        <v>75</v>
      </c>
      <c r="W624" s="102" t="s">
        <v>75</v>
      </c>
      <c r="X624" s="102" t="s">
        <v>75</v>
      </c>
    </row>
    <row r="625" spans="14:24" ht="15.75" x14ac:dyDescent="0.25">
      <c r="N625" s="98">
        <v>55518</v>
      </c>
      <c r="O625" s="99" t="s">
        <v>75</v>
      </c>
      <c r="P625" s="99" t="s">
        <v>75</v>
      </c>
      <c r="Q625" s="99" t="s">
        <v>75</v>
      </c>
      <c r="R625" s="99" t="s">
        <v>75</v>
      </c>
      <c r="S625" s="100" t="s">
        <v>75</v>
      </c>
      <c r="T625" s="100" t="s">
        <v>75</v>
      </c>
      <c r="U625" s="101" t="s">
        <v>75</v>
      </c>
      <c r="V625" s="101" t="s">
        <v>75</v>
      </c>
      <c r="W625" s="102" t="s">
        <v>75</v>
      </c>
      <c r="X625" s="102" t="s">
        <v>75</v>
      </c>
    </row>
    <row r="626" spans="14:24" ht="15.75" x14ac:dyDescent="0.25">
      <c r="N626" s="98">
        <v>55549</v>
      </c>
      <c r="O626" s="99" t="s">
        <v>75</v>
      </c>
      <c r="P626" s="99" t="s">
        <v>75</v>
      </c>
      <c r="Q626" s="99" t="s">
        <v>75</v>
      </c>
      <c r="R626" s="99" t="s">
        <v>75</v>
      </c>
      <c r="S626" s="100" t="s">
        <v>75</v>
      </c>
      <c r="T626" s="100" t="s">
        <v>75</v>
      </c>
      <c r="U626" s="101" t="s">
        <v>75</v>
      </c>
      <c r="V626" s="101" t="s">
        <v>75</v>
      </c>
      <c r="W626" s="102" t="s">
        <v>75</v>
      </c>
      <c r="X626" s="102" t="s">
        <v>75</v>
      </c>
    </row>
    <row r="627" spans="14:24" ht="15.75" x14ac:dyDescent="0.25">
      <c r="N627" s="98">
        <v>55578</v>
      </c>
      <c r="O627" s="99" t="s">
        <v>75</v>
      </c>
      <c r="P627" s="99" t="s">
        <v>75</v>
      </c>
      <c r="Q627" s="99" t="s">
        <v>75</v>
      </c>
      <c r="R627" s="99" t="s">
        <v>75</v>
      </c>
      <c r="S627" s="100" t="s">
        <v>75</v>
      </c>
      <c r="T627" s="100" t="s">
        <v>75</v>
      </c>
      <c r="U627" s="101" t="s">
        <v>75</v>
      </c>
      <c r="V627" s="101" t="s">
        <v>75</v>
      </c>
      <c r="W627" s="102" t="s">
        <v>75</v>
      </c>
      <c r="X627" s="102" t="s">
        <v>75</v>
      </c>
    </row>
    <row r="628" spans="14:24" ht="15.75" x14ac:dyDescent="0.25">
      <c r="N628" s="98">
        <v>55609</v>
      </c>
      <c r="O628" s="99" t="s">
        <v>75</v>
      </c>
      <c r="P628" s="99" t="s">
        <v>75</v>
      </c>
      <c r="Q628" s="99" t="s">
        <v>75</v>
      </c>
      <c r="R628" s="99" t="s">
        <v>75</v>
      </c>
      <c r="S628" s="100" t="s">
        <v>75</v>
      </c>
      <c r="T628" s="100" t="s">
        <v>75</v>
      </c>
      <c r="U628" s="101" t="s">
        <v>75</v>
      </c>
      <c r="V628" s="101" t="s">
        <v>75</v>
      </c>
      <c r="W628" s="102" t="s">
        <v>75</v>
      </c>
      <c r="X628" s="102" t="s">
        <v>75</v>
      </c>
    </row>
    <row r="629" spans="14:24" ht="15.75" x14ac:dyDescent="0.25">
      <c r="N629" s="98">
        <v>55639</v>
      </c>
      <c r="O629" s="99" t="s">
        <v>75</v>
      </c>
      <c r="P629" s="99" t="s">
        <v>75</v>
      </c>
      <c r="Q629" s="99" t="s">
        <v>75</v>
      </c>
      <c r="R629" s="99" t="s">
        <v>75</v>
      </c>
      <c r="S629" s="100" t="s">
        <v>75</v>
      </c>
      <c r="T629" s="100" t="s">
        <v>75</v>
      </c>
      <c r="U629" s="101" t="s">
        <v>75</v>
      </c>
      <c r="V629" s="101" t="s">
        <v>75</v>
      </c>
      <c r="W629" s="102" t="s">
        <v>75</v>
      </c>
      <c r="X629" s="102" t="s">
        <v>75</v>
      </c>
    </row>
    <row r="630" spans="14:24" ht="15.75" x14ac:dyDescent="0.25">
      <c r="N630" s="98">
        <v>55670</v>
      </c>
      <c r="O630" s="99" t="s">
        <v>75</v>
      </c>
      <c r="P630" s="99" t="s">
        <v>75</v>
      </c>
      <c r="Q630" s="99" t="s">
        <v>75</v>
      </c>
      <c r="R630" s="99" t="s">
        <v>75</v>
      </c>
      <c r="S630" s="100" t="s">
        <v>75</v>
      </c>
      <c r="T630" s="100" t="s">
        <v>75</v>
      </c>
      <c r="U630" s="101" t="s">
        <v>75</v>
      </c>
      <c r="V630" s="101" t="s">
        <v>75</v>
      </c>
      <c r="W630" s="102" t="s">
        <v>75</v>
      </c>
      <c r="X630" s="102" t="s">
        <v>75</v>
      </c>
    </row>
    <row r="631" spans="14:24" ht="15.75" x14ac:dyDescent="0.25">
      <c r="N631" s="98">
        <v>55700</v>
      </c>
      <c r="O631" s="99" t="s">
        <v>75</v>
      </c>
      <c r="P631" s="99" t="s">
        <v>75</v>
      </c>
      <c r="Q631" s="99" t="s">
        <v>75</v>
      </c>
      <c r="R631" s="99" t="s">
        <v>75</v>
      </c>
      <c r="S631" s="100" t="s">
        <v>75</v>
      </c>
      <c r="T631" s="100" t="s">
        <v>75</v>
      </c>
      <c r="U631" s="101" t="s">
        <v>75</v>
      </c>
      <c r="V631" s="101" t="s">
        <v>75</v>
      </c>
      <c r="W631" s="102" t="s">
        <v>75</v>
      </c>
      <c r="X631" s="102" t="s">
        <v>75</v>
      </c>
    </row>
    <row r="632" spans="14:24" ht="15.75" x14ac:dyDescent="0.25">
      <c r="N632" s="98">
        <v>55731</v>
      </c>
      <c r="O632" s="99" t="s">
        <v>75</v>
      </c>
      <c r="P632" s="99" t="s">
        <v>75</v>
      </c>
      <c r="Q632" s="99" t="s">
        <v>75</v>
      </c>
      <c r="R632" s="99" t="s">
        <v>75</v>
      </c>
      <c r="S632" s="100" t="s">
        <v>75</v>
      </c>
      <c r="T632" s="100" t="s">
        <v>75</v>
      </c>
      <c r="U632" s="101" t="s">
        <v>75</v>
      </c>
      <c r="V632" s="101" t="s">
        <v>75</v>
      </c>
      <c r="W632" s="102" t="s">
        <v>75</v>
      </c>
      <c r="X632" s="102" t="s">
        <v>75</v>
      </c>
    </row>
    <row r="633" spans="14:24" ht="15.75" x14ac:dyDescent="0.25">
      <c r="N633" s="98">
        <v>55762</v>
      </c>
      <c r="O633" s="99" t="s">
        <v>75</v>
      </c>
      <c r="P633" s="99" t="s">
        <v>75</v>
      </c>
      <c r="Q633" s="99" t="s">
        <v>75</v>
      </c>
      <c r="R633" s="99" t="s">
        <v>75</v>
      </c>
      <c r="S633" s="100" t="s">
        <v>75</v>
      </c>
      <c r="T633" s="100" t="s">
        <v>75</v>
      </c>
      <c r="U633" s="101" t="s">
        <v>75</v>
      </c>
      <c r="V633" s="101" t="s">
        <v>75</v>
      </c>
      <c r="W633" s="102" t="s">
        <v>75</v>
      </c>
      <c r="X633" s="102" t="s">
        <v>75</v>
      </c>
    </row>
  </sheetData>
  <mergeCells count="3">
    <mergeCell ref="A7:F7"/>
    <mergeCell ref="H7:M7"/>
    <mergeCell ref="A27:F27"/>
  </mergeCells>
  <conditionalFormatting sqref="N2:N263 N278:N633">
    <cfRule type="expression" dxfId="37" priority="5">
      <formula>$O2=""</formula>
    </cfRule>
  </conditionalFormatting>
  <conditionalFormatting sqref="N264">
    <cfRule type="expression" dxfId="3" priority="4">
      <formula>$O264=""</formula>
    </cfRule>
  </conditionalFormatting>
  <conditionalFormatting sqref="N265:N266">
    <cfRule type="expression" dxfId="2" priority="3">
      <formula>$O265=""</formula>
    </cfRule>
  </conditionalFormatting>
  <conditionalFormatting sqref="N267:N268">
    <cfRule type="expression" dxfId="1" priority="2">
      <formula>$O267=""</formula>
    </cfRule>
  </conditionalFormatting>
  <conditionalFormatting sqref="N269:N277">
    <cfRule type="expression" dxfId="0" priority="1">
      <formula>$O269=""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2F122-DB93-452C-851E-7CAB4555344A}">
  <sheetPr codeName="Sheet12"/>
  <dimension ref="A1:V466"/>
  <sheetViews>
    <sheetView topLeftCell="J267" workbookViewId="0"/>
  </sheetViews>
  <sheetFormatPr defaultColWidth="9.140625" defaultRowHeight="15.75" x14ac:dyDescent="0.25"/>
  <cols>
    <col min="1" max="15" width="13.7109375" style="37" customWidth="1"/>
    <col min="16" max="16" width="23.85546875" style="115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15" customWidth="1"/>
    <col min="21" max="21" width="19.28515625" style="15" customWidth="1"/>
    <col min="22" max="22" width="16" style="15" customWidth="1"/>
    <col min="23" max="16384" width="9.140625" style="37"/>
  </cols>
  <sheetData>
    <row r="1" spans="1:22" s="2" customFormat="1" ht="15.95" customHeight="1" x14ac:dyDescent="0.25">
      <c r="P1" s="103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04"/>
      <c r="R2" s="104"/>
      <c r="S2" s="104"/>
      <c r="T2" s="104"/>
      <c r="U2" s="104"/>
      <c r="V2" s="104"/>
    </row>
    <row r="3" spans="1:22" s="5" customFormat="1" ht="15.95" customHeight="1" x14ac:dyDescent="0.25">
      <c r="P3" s="4"/>
      <c r="Q3" s="104"/>
      <c r="R3" s="104"/>
      <c r="S3" s="104"/>
      <c r="T3" s="104"/>
      <c r="U3" s="104"/>
      <c r="V3" s="104"/>
    </row>
    <row r="4" spans="1:22" s="8" customFormat="1" ht="15.95" customHeight="1" x14ac:dyDescent="0.25">
      <c r="P4" s="7"/>
      <c r="Q4" s="105"/>
      <c r="R4" s="105"/>
      <c r="S4" s="105"/>
      <c r="T4" s="105"/>
      <c r="U4" s="105"/>
      <c r="V4" s="105"/>
    </row>
    <row r="5" spans="1:22" s="34" customFormat="1" ht="43.5" customHeight="1" x14ac:dyDescent="0.25">
      <c r="P5" s="106" t="s">
        <v>0</v>
      </c>
      <c r="Q5" s="107" t="s">
        <v>1</v>
      </c>
      <c r="R5" s="108" t="s">
        <v>3</v>
      </c>
      <c r="S5" s="52"/>
      <c r="T5" s="109" t="s">
        <v>0</v>
      </c>
      <c r="U5" s="110" t="s">
        <v>53</v>
      </c>
      <c r="V5" s="110" t="s">
        <v>54</v>
      </c>
    </row>
    <row r="6" spans="1:22" x14ac:dyDescent="0.25">
      <c r="P6" s="111">
        <v>35826</v>
      </c>
      <c r="Q6" s="112">
        <v>78.380665968599899</v>
      </c>
      <c r="R6" s="113">
        <v>84.000755559916598</v>
      </c>
      <c r="T6" s="111">
        <v>35155</v>
      </c>
      <c r="U6" s="114">
        <v>63.718478452239303</v>
      </c>
      <c r="V6" s="114">
        <v>64.061164443625998</v>
      </c>
    </row>
    <row r="7" spans="1:22" x14ac:dyDescent="0.25">
      <c r="A7" s="123" t="s">
        <v>94</v>
      </c>
      <c r="B7" s="123"/>
      <c r="C7" s="123"/>
      <c r="D7" s="123"/>
      <c r="E7" s="123"/>
      <c r="F7" s="123"/>
      <c r="G7" s="123"/>
      <c r="H7" s="72"/>
      <c r="I7" s="123" t="s">
        <v>95</v>
      </c>
      <c r="J7" s="123"/>
      <c r="K7" s="123"/>
      <c r="L7" s="123"/>
      <c r="M7" s="123"/>
      <c r="N7" s="123"/>
      <c r="O7" s="123"/>
      <c r="P7" s="111">
        <v>35854</v>
      </c>
      <c r="Q7" s="112">
        <v>78.051011947282205</v>
      </c>
      <c r="R7" s="113">
        <v>82.869942301706203</v>
      </c>
      <c r="T7" s="111">
        <v>35246</v>
      </c>
      <c r="U7" s="114">
        <v>64.052826877576706</v>
      </c>
      <c r="V7" s="114">
        <v>62.541339323441697</v>
      </c>
    </row>
    <row r="8" spans="1:22" x14ac:dyDescent="0.25">
      <c r="A8" s="123" t="s">
        <v>74</v>
      </c>
      <c r="B8" s="123"/>
      <c r="C8" s="123"/>
      <c r="D8" s="123"/>
      <c r="E8" s="123"/>
      <c r="F8" s="123"/>
      <c r="G8" s="123"/>
      <c r="H8" s="72"/>
      <c r="I8" s="123" t="s">
        <v>74</v>
      </c>
      <c r="J8" s="123"/>
      <c r="K8" s="123"/>
      <c r="L8" s="123"/>
      <c r="M8" s="123"/>
      <c r="N8" s="123"/>
      <c r="O8" s="123"/>
      <c r="P8" s="111">
        <v>35885</v>
      </c>
      <c r="Q8" s="112">
        <v>77.930316738021602</v>
      </c>
      <c r="R8" s="113">
        <v>82.571285860660893</v>
      </c>
      <c r="T8" s="111">
        <v>35338</v>
      </c>
      <c r="U8" s="114">
        <v>66.224130883525604</v>
      </c>
      <c r="V8" s="114">
        <v>68.952637351210399</v>
      </c>
    </row>
    <row r="9" spans="1:22" x14ac:dyDescent="0.25">
      <c r="P9" s="111">
        <v>35915</v>
      </c>
      <c r="Q9" s="112">
        <v>78.791327229144102</v>
      </c>
      <c r="R9" s="113">
        <v>83.380601481491396</v>
      </c>
      <c r="T9" s="111">
        <v>35430</v>
      </c>
      <c r="U9" s="114">
        <v>68.750299091890994</v>
      </c>
      <c r="V9" s="114">
        <v>71.745860909548</v>
      </c>
    </row>
    <row r="10" spans="1:22" x14ac:dyDescent="0.25">
      <c r="P10" s="111">
        <v>35946</v>
      </c>
      <c r="Q10" s="112">
        <v>79.886798229330594</v>
      </c>
      <c r="R10" s="113">
        <v>84.731609127890295</v>
      </c>
      <c r="T10" s="111">
        <v>35520</v>
      </c>
      <c r="U10" s="114">
        <v>69.091107294518807</v>
      </c>
      <c r="V10" s="114">
        <v>71.032739043471807</v>
      </c>
    </row>
    <row r="11" spans="1:22" x14ac:dyDescent="0.25">
      <c r="P11" s="111">
        <v>35976</v>
      </c>
      <c r="Q11" s="112">
        <v>80.989806930135799</v>
      </c>
      <c r="R11" s="113">
        <v>84.8300065827287</v>
      </c>
      <c r="T11" s="111">
        <v>35611</v>
      </c>
      <c r="U11" s="114">
        <v>71.544067461804005</v>
      </c>
      <c r="V11" s="114">
        <v>74.0464223337204</v>
      </c>
    </row>
    <row r="12" spans="1:22" x14ac:dyDescent="0.25">
      <c r="P12" s="111">
        <v>36007</v>
      </c>
      <c r="Q12" s="112">
        <v>80.712111838805995</v>
      </c>
      <c r="R12" s="113">
        <v>84.639684850232499</v>
      </c>
      <c r="T12" s="111">
        <v>35703</v>
      </c>
      <c r="U12" s="114">
        <v>73.401847510757406</v>
      </c>
      <c r="V12" s="114">
        <v>78.626961618033903</v>
      </c>
    </row>
    <row r="13" spans="1:22" x14ac:dyDescent="0.25">
      <c r="P13" s="111">
        <v>36038</v>
      </c>
      <c r="Q13" s="112">
        <v>79.8999760428472</v>
      </c>
      <c r="R13" s="113">
        <v>83.2569950928943</v>
      </c>
      <c r="T13" s="111">
        <v>35795</v>
      </c>
      <c r="U13" s="114">
        <v>78.208861010678604</v>
      </c>
      <c r="V13" s="114">
        <v>83.491373321047107</v>
      </c>
    </row>
    <row r="14" spans="1:22" x14ac:dyDescent="0.25">
      <c r="P14" s="111">
        <v>36068</v>
      </c>
      <c r="Q14" s="112">
        <v>79.570040610946606</v>
      </c>
      <c r="R14" s="113">
        <v>84.265412484604397</v>
      </c>
      <c r="T14" s="111">
        <v>35885</v>
      </c>
      <c r="U14" s="114">
        <v>77.373921755334806</v>
      </c>
      <c r="V14" s="114">
        <v>82.191438907404802</v>
      </c>
    </row>
    <row r="15" spans="1:22" x14ac:dyDescent="0.25">
      <c r="P15" s="111">
        <v>36099</v>
      </c>
      <c r="Q15" s="112">
        <v>80.593053103105802</v>
      </c>
      <c r="R15" s="113">
        <v>85.073770627121903</v>
      </c>
      <c r="T15" s="111">
        <v>35976</v>
      </c>
      <c r="U15" s="114">
        <v>80.599094356518805</v>
      </c>
      <c r="V15" s="114">
        <v>84.477141644649706</v>
      </c>
    </row>
    <row r="16" spans="1:22" x14ac:dyDescent="0.25">
      <c r="P16" s="111">
        <v>36129</v>
      </c>
      <c r="Q16" s="112">
        <v>82.5297957937033</v>
      </c>
      <c r="R16" s="113">
        <v>89.015412453464194</v>
      </c>
      <c r="T16" s="111">
        <v>36068</v>
      </c>
      <c r="U16" s="114">
        <v>79.435360872300606</v>
      </c>
      <c r="V16" s="114">
        <v>83.789703777392603</v>
      </c>
    </row>
    <row r="17" spans="16:22" x14ac:dyDescent="0.25">
      <c r="P17" s="111">
        <v>36160</v>
      </c>
      <c r="Q17" s="112">
        <v>83.958043413438403</v>
      </c>
      <c r="R17" s="113">
        <v>90.824373572525403</v>
      </c>
      <c r="T17" s="111">
        <v>36160</v>
      </c>
      <c r="U17" s="114">
        <v>84.174389279741604</v>
      </c>
      <c r="V17" s="114">
        <v>91.262039644926503</v>
      </c>
    </row>
    <row r="18" spans="16:22" x14ac:dyDescent="0.25">
      <c r="P18" s="111">
        <v>36191</v>
      </c>
      <c r="Q18" s="112">
        <v>84.299164853734595</v>
      </c>
      <c r="R18" s="113">
        <v>91.530390995433194</v>
      </c>
      <c r="T18" s="111">
        <v>36250</v>
      </c>
      <c r="U18" s="114">
        <v>83.283757407758301</v>
      </c>
      <c r="V18" s="114">
        <v>85.6660569371181</v>
      </c>
    </row>
    <row r="19" spans="16:22" x14ac:dyDescent="0.25">
      <c r="P19" s="111">
        <v>36219</v>
      </c>
      <c r="Q19" s="112">
        <v>83.7685648012435</v>
      </c>
      <c r="R19" s="113">
        <v>87.862969879134198</v>
      </c>
      <c r="T19" s="111">
        <v>36341</v>
      </c>
      <c r="U19" s="114">
        <v>87.494927922950097</v>
      </c>
      <c r="V19" s="114">
        <v>91.843233999724305</v>
      </c>
    </row>
    <row r="20" spans="16:22" x14ac:dyDescent="0.25">
      <c r="P20" s="111">
        <v>36250</v>
      </c>
      <c r="Q20" s="112">
        <v>83.886144975319795</v>
      </c>
      <c r="R20" s="113">
        <v>86.027051496235103</v>
      </c>
      <c r="T20" s="111">
        <v>36433</v>
      </c>
      <c r="U20" s="114">
        <v>88.758873782915302</v>
      </c>
      <c r="V20" s="114">
        <v>94.749479552976695</v>
      </c>
    </row>
    <row r="21" spans="16:22" x14ac:dyDescent="0.25">
      <c r="P21" s="111">
        <v>36280</v>
      </c>
      <c r="Q21" s="112">
        <v>84.949751091299007</v>
      </c>
      <c r="R21" s="113">
        <v>85.861825015540504</v>
      </c>
      <c r="T21" s="111">
        <v>36525</v>
      </c>
      <c r="U21" s="114">
        <v>90.539947334739594</v>
      </c>
      <c r="V21" s="114">
        <v>94.393743034061799</v>
      </c>
    </row>
    <row r="22" spans="16:22" x14ac:dyDescent="0.25">
      <c r="P22" s="111">
        <v>36311</v>
      </c>
      <c r="Q22" s="112">
        <v>86.628958747419901</v>
      </c>
      <c r="R22" s="113">
        <v>90.200686901051597</v>
      </c>
      <c r="T22" s="111">
        <v>36616</v>
      </c>
      <c r="U22" s="114">
        <v>92.658405574944297</v>
      </c>
      <c r="V22" s="114">
        <v>95.192408949788302</v>
      </c>
    </row>
    <row r="23" spans="16:22" x14ac:dyDescent="0.25">
      <c r="P23" s="111">
        <v>36341</v>
      </c>
      <c r="Q23" s="112">
        <v>88.021530294472299</v>
      </c>
      <c r="R23" s="113">
        <v>92.720866360488003</v>
      </c>
      <c r="T23" s="111">
        <v>36707</v>
      </c>
      <c r="U23" s="114">
        <v>97.237843505864404</v>
      </c>
      <c r="V23" s="114">
        <v>101.150624227476</v>
      </c>
    </row>
    <row r="24" spans="16:22" x14ac:dyDescent="0.25">
      <c r="P24" s="111">
        <v>36372</v>
      </c>
      <c r="Q24" s="112">
        <v>88.678901131797701</v>
      </c>
      <c r="R24" s="113">
        <v>95.477220601453993</v>
      </c>
      <c r="T24" s="111">
        <v>36799</v>
      </c>
      <c r="U24" s="114">
        <v>96.678388422387798</v>
      </c>
      <c r="V24" s="114">
        <v>101.71164920302699</v>
      </c>
    </row>
    <row r="25" spans="16:22" x14ac:dyDescent="0.25">
      <c r="P25" s="111">
        <v>36403</v>
      </c>
      <c r="Q25" s="112">
        <v>88.697009195445403</v>
      </c>
      <c r="R25" s="113">
        <v>94.339158216346107</v>
      </c>
      <c r="T25" s="111">
        <v>36891</v>
      </c>
      <c r="U25" s="114">
        <v>100</v>
      </c>
      <c r="V25" s="114">
        <v>100</v>
      </c>
    </row>
    <row r="26" spans="16:22" x14ac:dyDescent="0.25">
      <c r="P26" s="111">
        <v>36433</v>
      </c>
      <c r="Q26" s="112">
        <v>88.9321235151384</v>
      </c>
      <c r="R26" s="113">
        <v>94.670986784998505</v>
      </c>
      <c r="T26" s="111">
        <v>36981</v>
      </c>
      <c r="U26" s="114">
        <v>100.06860964693701</v>
      </c>
      <c r="V26" s="114">
        <v>104.01653211702801</v>
      </c>
    </row>
    <row r="27" spans="16:22" x14ac:dyDescent="0.25">
      <c r="P27" s="111">
        <v>36464</v>
      </c>
      <c r="Q27" s="112">
        <v>89.359221146729794</v>
      </c>
      <c r="R27" s="113">
        <v>93.458745776161606</v>
      </c>
      <c r="T27" s="111">
        <v>37072</v>
      </c>
      <c r="U27" s="114">
        <v>101.466803717649</v>
      </c>
      <c r="V27" s="114">
        <v>101.36092336645299</v>
      </c>
    </row>
    <row r="28" spans="16:22" x14ac:dyDescent="0.25">
      <c r="P28" s="111">
        <v>36494</v>
      </c>
      <c r="Q28" s="112">
        <v>90.529146002807593</v>
      </c>
      <c r="R28" s="113">
        <v>95.522444426631694</v>
      </c>
      <c r="T28" s="111">
        <v>37164</v>
      </c>
      <c r="U28" s="114">
        <v>106.314550777303</v>
      </c>
      <c r="V28" s="114">
        <v>106.91570466567801</v>
      </c>
    </row>
    <row r="29" spans="16:22" x14ac:dyDescent="0.25">
      <c r="P29" s="111">
        <v>36525</v>
      </c>
      <c r="Q29" s="112">
        <v>91.158881464626106</v>
      </c>
      <c r="R29" s="113">
        <v>95.380336888040503</v>
      </c>
      <c r="T29" s="111">
        <v>37256</v>
      </c>
      <c r="U29" s="114">
        <v>103.140277909815</v>
      </c>
      <c r="V29" s="114">
        <v>100.42041065162201</v>
      </c>
    </row>
    <row r="30" spans="16:22" x14ac:dyDescent="0.25">
      <c r="P30" s="111">
        <v>36556</v>
      </c>
      <c r="Q30" s="112">
        <v>92.287073399754405</v>
      </c>
      <c r="R30" s="113">
        <v>97.091274754979494</v>
      </c>
      <c r="T30" s="111">
        <v>37346</v>
      </c>
      <c r="U30" s="114">
        <v>107.256458515524</v>
      </c>
      <c r="V30" s="114">
        <v>100.53966746101101</v>
      </c>
    </row>
    <row r="31" spans="16:22" x14ac:dyDescent="0.25">
      <c r="P31" s="111">
        <v>36585</v>
      </c>
      <c r="Q31" s="112">
        <v>92.518597323389898</v>
      </c>
      <c r="R31" s="113">
        <v>96.0120491980108</v>
      </c>
      <c r="T31" s="111">
        <v>37437</v>
      </c>
      <c r="U31" s="114">
        <v>109.10446346669799</v>
      </c>
      <c r="V31" s="114">
        <v>99.094878064887098</v>
      </c>
    </row>
    <row r="32" spans="16:22" x14ac:dyDescent="0.25">
      <c r="P32" s="111">
        <v>36616</v>
      </c>
      <c r="Q32" s="112">
        <v>93.159291291333204</v>
      </c>
      <c r="R32" s="113">
        <v>96.2936062957545</v>
      </c>
      <c r="T32" s="111">
        <v>37529</v>
      </c>
      <c r="U32" s="114">
        <v>112.94339721990799</v>
      </c>
      <c r="V32" s="114">
        <v>106.670620678498</v>
      </c>
    </row>
    <row r="33" spans="16:22" x14ac:dyDescent="0.25">
      <c r="P33" s="111">
        <v>36646</v>
      </c>
      <c r="Q33" s="112">
        <v>93.907929075673707</v>
      </c>
      <c r="R33" s="113">
        <v>95.741640027704804</v>
      </c>
      <c r="T33" s="111">
        <v>37621</v>
      </c>
      <c r="U33" s="114">
        <v>116.903384926523</v>
      </c>
      <c r="V33" s="114">
        <v>106.53826978057801</v>
      </c>
    </row>
    <row r="34" spans="16:22" x14ac:dyDescent="0.25">
      <c r="P34" s="111">
        <v>36677</v>
      </c>
      <c r="Q34" s="112">
        <v>95.884568579132406</v>
      </c>
      <c r="R34" s="113">
        <v>97.9082878632329</v>
      </c>
      <c r="T34" s="111">
        <v>37711</v>
      </c>
      <c r="U34" s="114">
        <v>118.148244952148</v>
      </c>
      <c r="V34" s="114">
        <v>110.210531710981</v>
      </c>
    </row>
    <row r="35" spans="16:22" x14ac:dyDescent="0.25">
      <c r="P35" s="111">
        <v>36707</v>
      </c>
      <c r="Q35" s="112">
        <v>97.974045096026799</v>
      </c>
      <c r="R35" s="113">
        <v>101.373538580182</v>
      </c>
      <c r="T35" s="111">
        <v>37802</v>
      </c>
      <c r="U35" s="114">
        <v>122.184104949705</v>
      </c>
      <c r="V35" s="114">
        <v>112.513896858577</v>
      </c>
    </row>
    <row r="36" spans="16:22" x14ac:dyDescent="0.25">
      <c r="P36" s="111">
        <v>36738</v>
      </c>
      <c r="Q36" s="112">
        <v>98.431669411794999</v>
      </c>
      <c r="R36" s="113">
        <v>104.77383076983</v>
      </c>
      <c r="T36" s="111">
        <v>37894</v>
      </c>
      <c r="U36" s="114">
        <v>125.599524576687</v>
      </c>
      <c r="V36" s="114">
        <v>112.63492953801401</v>
      </c>
    </row>
    <row r="37" spans="16:22" x14ac:dyDescent="0.25">
      <c r="P37" s="111">
        <v>36769</v>
      </c>
      <c r="Q37" s="112">
        <v>97.830245685594093</v>
      </c>
      <c r="R37" s="113">
        <v>105.22427083550799</v>
      </c>
      <c r="T37" s="111">
        <v>37986</v>
      </c>
      <c r="U37" s="114">
        <v>128.399618215392</v>
      </c>
      <c r="V37" s="114">
        <v>115.166367893027</v>
      </c>
    </row>
    <row r="38" spans="16:22" x14ac:dyDescent="0.25">
      <c r="P38" s="111">
        <v>36799</v>
      </c>
      <c r="Q38" s="112">
        <v>97.130724878350904</v>
      </c>
      <c r="R38" s="113">
        <v>103.144061349658</v>
      </c>
      <c r="T38" s="111">
        <v>38077</v>
      </c>
      <c r="U38" s="114">
        <v>133.71182144098199</v>
      </c>
      <c r="V38" s="114">
        <v>120.856752812137</v>
      </c>
    </row>
    <row r="39" spans="16:22" x14ac:dyDescent="0.25">
      <c r="P39" s="111">
        <v>36830</v>
      </c>
      <c r="Q39" s="112">
        <v>98.110974942447498</v>
      </c>
      <c r="R39" s="113">
        <v>101.16900396122701</v>
      </c>
      <c r="T39" s="111">
        <v>38168</v>
      </c>
      <c r="U39" s="114">
        <v>140.49134727266301</v>
      </c>
      <c r="V39" s="114">
        <v>124.202044038042</v>
      </c>
    </row>
    <row r="40" spans="16:22" x14ac:dyDescent="0.25">
      <c r="P40" s="111">
        <v>36860</v>
      </c>
      <c r="Q40" s="112">
        <v>99.209716382337703</v>
      </c>
      <c r="R40" s="113">
        <v>100.093710481543</v>
      </c>
      <c r="T40" s="111">
        <v>38260</v>
      </c>
      <c r="U40" s="114">
        <v>144.70216350310599</v>
      </c>
      <c r="V40" s="114">
        <v>128.62317563926399</v>
      </c>
    </row>
    <row r="41" spans="16:22" x14ac:dyDescent="0.25">
      <c r="P41" s="111">
        <v>36891</v>
      </c>
      <c r="Q41" s="112">
        <v>100</v>
      </c>
      <c r="R41" s="113">
        <v>100</v>
      </c>
      <c r="T41" s="111">
        <v>38352</v>
      </c>
      <c r="U41" s="114">
        <v>144.90430255625799</v>
      </c>
      <c r="V41" s="114">
        <v>128.33118952635601</v>
      </c>
    </row>
    <row r="42" spans="16:22" x14ac:dyDescent="0.25">
      <c r="P42" s="111">
        <v>36922</v>
      </c>
      <c r="Q42" s="112">
        <v>100.243379800894</v>
      </c>
      <c r="R42" s="113">
        <v>101.23721289343101</v>
      </c>
      <c r="T42" s="111">
        <v>38442</v>
      </c>
      <c r="U42" s="114">
        <v>155.19722589376701</v>
      </c>
      <c r="V42" s="114">
        <v>133.95028245741699</v>
      </c>
    </row>
    <row r="43" spans="16:22" x14ac:dyDescent="0.25">
      <c r="P43" s="111">
        <v>36950</v>
      </c>
      <c r="Q43" s="112">
        <v>100.413705900149</v>
      </c>
      <c r="R43" s="113">
        <v>103.20228957017299</v>
      </c>
      <c r="T43" s="111">
        <v>38533</v>
      </c>
      <c r="U43" s="114">
        <v>160.533087694876</v>
      </c>
      <c r="V43" s="114">
        <v>138.48292209255601</v>
      </c>
    </row>
    <row r="44" spans="16:22" x14ac:dyDescent="0.25">
      <c r="P44" s="111">
        <v>36981</v>
      </c>
      <c r="Q44" s="112">
        <v>100.578102649177</v>
      </c>
      <c r="R44" s="113">
        <v>104.565372058726</v>
      </c>
      <c r="T44" s="111">
        <v>38625</v>
      </c>
      <c r="U44" s="114">
        <v>164.84055105744801</v>
      </c>
      <c r="V44" s="114">
        <v>147.95137629739099</v>
      </c>
    </row>
    <row r="45" spans="16:22" x14ac:dyDescent="0.25">
      <c r="P45" s="111">
        <v>37011</v>
      </c>
      <c r="Q45" s="112">
        <v>100.561108073751</v>
      </c>
      <c r="R45" s="113">
        <v>103.658172779452</v>
      </c>
      <c r="T45" s="111">
        <v>38717</v>
      </c>
      <c r="U45" s="114">
        <v>167.33515814763601</v>
      </c>
      <c r="V45" s="114">
        <v>148.69123392726701</v>
      </c>
    </row>
    <row r="46" spans="16:22" x14ac:dyDescent="0.25">
      <c r="P46" s="111">
        <v>37042</v>
      </c>
      <c r="Q46" s="112">
        <v>100.864913273393</v>
      </c>
      <c r="R46" s="113">
        <v>102.63616154418899</v>
      </c>
      <c r="T46" s="111">
        <v>38807</v>
      </c>
      <c r="U46" s="114">
        <v>171.59928987715799</v>
      </c>
      <c r="V46" s="114">
        <v>149.63379633236201</v>
      </c>
    </row>
    <row r="47" spans="16:22" x14ac:dyDescent="0.25">
      <c r="P47" s="111">
        <v>37072</v>
      </c>
      <c r="Q47" s="112">
        <v>102.08523581588599</v>
      </c>
      <c r="R47" s="113">
        <v>102.57335824888099</v>
      </c>
      <c r="T47" s="111">
        <v>38898</v>
      </c>
      <c r="U47" s="114">
        <v>176.037501636423</v>
      </c>
      <c r="V47" s="114">
        <v>153.34788623099701</v>
      </c>
    </row>
    <row r="48" spans="16:22" x14ac:dyDescent="0.25">
      <c r="P48" s="111">
        <v>37103</v>
      </c>
      <c r="Q48" s="112">
        <v>103.723143648692</v>
      </c>
      <c r="R48" s="113">
        <v>104.80189003874899</v>
      </c>
      <c r="T48" s="111">
        <v>38990</v>
      </c>
      <c r="U48" s="114">
        <v>175.68259000794299</v>
      </c>
      <c r="V48" s="114">
        <v>155.353570815404</v>
      </c>
    </row>
    <row r="49" spans="16:22" x14ac:dyDescent="0.25">
      <c r="P49" s="111">
        <v>37134</v>
      </c>
      <c r="Q49" s="112">
        <v>105.706255021818</v>
      </c>
      <c r="R49" s="113">
        <v>107.38756589544801</v>
      </c>
      <c r="T49" s="111">
        <v>39082</v>
      </c>
      <c r="U49" s="114">
        <v>174.94461556747399</v>
      </c>
      <c r="V49" s="114">
        <v>160.29133996601101</v>
      </c>
    </row>
    <row r="50" spans="16:22" x14ac:dyDescent="0.25">
      <c r="P50" s="111">
        <v>37164</v>
      </c>
      <c r="Q50" s="112">
        <v>106.79937867202</v>
      </c>
      <c r="R50" s="113">
        <v>107.37064600821699</v>
      </c>
      <c r="T50" s="111">
        <v>39172</v>
      </c>
      <c r="U50" s="114">
        <v>181.617694480089</v>
      </c>
      <c r="V50" s="114">
        <v>166.45943051588699</v>
      </c>
    </row>
    <row r="51" spans="16:22" x14ac:dyDescent="0.25">
      <c r="P51" s="111">
        <v>37195</v>
      </c>
      <c r="Q51" s="112">
        <v>106.46263395087399</v>
      </c>
      <c r="R51" s="113">
        <v>103.64050637677801</v>
      </c>
      <c r="T51" s="111">
        <v>39263</v>
      </c>
      <c r="U51" s="114">
        <v>184.39126438029601</v>
      </c>
      <c r="V51" s="114">
        <v>169.36659981842101</v>
      </c>
    </row>
    <row r="52" spans="16:22" x14ac:dyDescent="0.25">
      <c r="P52" s="111">
        <v>37225</v>
      </c>
      <c r="Q52" s="112">
        <v>105.284589305162</v>
      </c>
      <c r="R52" s="113">
        <v>101.683797661375</v>
      </c>
      <c r="T52" s="111">
        <v>39355</v>
      </c>
      <c r="U52" s="114">
        <v>185.62136111465</v>
      </c>
      <c r="V52" s="114">
        <v>167.67507155634499</v>
      </c>
    </row>
    <row r="53" spans="16:22" x14ac:dyDescent="0.25">
      <c r="P53" s="111">
        <v>37256</v>
      </c>
      <c r="Q53" s="112">
        <v>104.022233371732</v>
      </c>
      <c r="R53" s="113">
        <v>101.212244709263</v>
      </c>
      <c r="T53" s="111">
        <v>39447</v>
      </c>
      <c r="U53" s="114">
        <v>177.85361441510599</v>
      </c>
      <c r="V53" s="114">
        <v>156.29407824334001</v>
      </c>
    </row>
    <row r="54" spans="16:22" x14ac:dyDescent="0.25">
      <c r="P54" s="111">
        <v>37287</v>
      </c>
      <c r="Q54" s="112">
        <v>104.488238360637</v>
      </c>
      <c r="R54" s="113">
        <v>102.960122512224</v>
      </c>
      <c r="T54" s="111">
        <v>39538</v>
      </c>
      <c r="U54" s="114">
        <v>180.47327624153999</v>
      </c>
      <c r="V54" s="114">
        <v>162.67586568082899</v>
      </c>
    </row>
    <row r="55" spans="16:22" x14ac:dyDescent="0.25">
      <c r="P55" s="111">
        <v>37315</v>
      </c>
      <c r="Q55" s="112">
        <v>105.837109035955</v>
      </c>
      <c r="R55" s="113">
        <v>102.277816363166</v>
      </c>
      <c r="T55" s="111">
        <v>39629</v>
      </c>
      <c r="U55" s="114">
        <v>175.393254674735</v>
      </c>
      <c r="V55" s="114">
        <v>157.74033862286399</v>
      </c>
    </row>
    <row r="56" spans="16:22" x14ac:dyDescent="0.25">
      <c r="P56" s="111">
        <v>37346</v>
      </c>
      <c r="Q56" s="112">
        <v>107.730147622712</v>
      </c>
      <c r="R56" s="113">
        <v>100.80627909674701</v>
      </c>
      <c r="T56" s="111">
        <v>39721</v>
      </c>
      <c r="U56" s="114">
        <v>173.23593356574699</v>
      </c>
      <c r="V56" s="114">
        <v>160.79016107626299</v>
      </c>
    </row>
    <row r="57" spans="16:22" x14ac:dyDescent="0.25">
      <c r="P57" s="111">
        <v>37376</v>
      </c>
      <c r="Q57" s="112">
        <v>108.55530081107599</v>
      </c>
      <c r="R57" s="113">
        <v>99.403599163417198</v>
      </c>
      <c r="T57" s="111">
        <v>39813</v>
      </c>
      <c r="U57" s="114">
        <v>160.287777134452</v>
      </c>
      <c r="V57" s="114">
        <v>137.459710659698</v>
      </c>
    </row>
    <row r="58" spans="16:22" x14ac:dyDescent="0.25">
      <c r="P58" s="111">
        <v>37407</v>
      </c>
      <c r="Q58" s="112">
        <v>109.12452864904201</v>
      </c>
      <c r="R58" s="113">
        <v>98.907180051357003</v>
      </c>
      <c r="T58" s="111">
        <v>39903</v>
      </c>
      <c r="U58" s="114">
        <v>147.84753431306899</v>
      </c>
      <c r="V58" s="114">
        <v>118.832653035216</v>
      </c>
    </row>
    <row r="59" spans="16:22" x14ac:dyDescent="0.25">
      <c r="P59" s="111">
        <v>37437</v>
      </c>
      <c r="Q59" s="112">
        <v>109.615326781939</v>
      </c>
      <c r="R59" s="113">
        <v>99.770356434033005</v>
      </c>
      <c r="T59" s="111">
        <v>39994</v>
      </c>
      <c r="U59" s="114">
        <v>146.281543796997</v>
      </c>
      <c r="V59" s="114">
        <v>115.755393788956</v>
      </c>
    </row>
    <row r="60" spans="16:22" x14ac:dyDescent="0.25">
      <c r="P60" s="111">
        <v>37468</v>
      </c>
      <c r="Q60" s="112">
        <v>110.68577104240801</v>
      </c>
      <c r="R60" s="113">
        <v>101.408909768721</v>
      </c>
      <c r="T60" s="111">
        <v>40086</v>
      </c>
      <c r="U60" s="114">
        <v>139.94897394346199</v>
      </c>
      <c r="V60" s="114">
        <v>103.710403920701</v>
      </c>
    </row>
    <row r="61" spans="16:22" x14ac:dyDescent="0.25">
      <c r="P61" s="111">
        <v>37499</v>
      </c>
      <c r="Q61" s="112">
        <v>111.86538100246101</v>
      </c>
      <c r="R61" s="113">
        <v>104.475440068721</v>
      </c>
      <c r="T61" s="111">
        <v>40178</v>
      </c>
      <c r="U61" s="114">
        <v>136.16090870139701</v>
      </c>
      <c r="V61" s="114">
        <v>109.884652595657</v>
      </c>
    </row>
    <row r="62" spans="16:22" x14ac:dyDescent="0.25">
      <c r="P62" s="111">
        <v>37529</v>
      </c>
      <c r="Q62" s="112">
        <v>113.330278835901</v>
      </c>
      <c r="R62" s="113">
        <v>106.83880299792899</v>
      </c>
      <c r="T62" s="111">
        <v>40268</v>
      </c>
      <c r="U62" s="114">
        <v>137.65261124838401</v>
      </c>
      <c r="V62" s="114">
        <v>105.51778531938</v>
      </c>
    </row>
    <row r="63" spans="16:22" x14ac:dyDescent="0.25">
      <c r="P63" s="111">
        <v>37560</v>
      </c>
      <c r="Q63" s="112">
        <v>115.01855958936</v>
      </c>
      <c r="R63" s="113">
        <v>108.661272097099</v>
      </c>
      <c r="T63" s="111">
        <v>40359</v>
      </c>
      <c r="U63" s="114">
        <v>130.63996048791299</v>
      </c>
      <c r="V63" s="114">
        <v>115.580365356408</v>
      </c>
    </row>
    <row r="64" spans="16:22" x14ac:dyDescent="0.25">
      <c r="P64" s="111">
        <v>37590</v>
      </c>
      <c r="Q64" s="112">
        <v>116.767302329101</v>
      </c>
      <c r="R64" s="113">
        <v>108.264090376843</v>
      </c>
      <c r="T64" s="111">
        <v>40451</v>
      </c>
      <c r="U64" s="114">
        <v>131.91564145191401</v>
      </c>
      <c r="V64" s="114">
        <v>110.270808370353</v>
      </c>
    </row>
    <row r="65" spans="16:22" x14ac:dyDescent="0.25">
      <c r="P65" s="111">
        <v>37621</v>
      </c>
      <c r="Q65" s="112">
        <v>117.84388126718</v>
      </c>
      <c r="R65" s="113">
        <v>107.279231042113</v>
      </c>
      <c r="T65" s="111">
        <v>40543</v>
      </c>
      <c r="U65" s="114">
        <v>131.54751927010699</v>
      </c>
      <c r="V65" s="114">
        <v>123.41959162922601</v>
      </c>
    </row>
    <row r="66" spans="16:22" x14ac:dyDescent="0.25">
      <c r="P66" s="111">
        <v>37652</v>
      </c>
      <c r="Q66" s="112">
        <v>117.77998925113501</v>
      </c>
      <c r="R66" s="113">
        <v>106.163231175627</v>
      </c>
      <c r="T66" s="111">
        <v>40633</v>
      </c>
      <c r="U66" s="114">
        <v>127.461954942541</v>
      </c>
      <c r="V66" s="114">
        <v>111.496368961492</v>
      </c>
    </row>
    <row r="67" spans="16:22" x14ac:dyDescent="0.25">
      <c r="P67" s="111">
        <v>37680</v>
      </c>
      <c r="Q67" s="112">
        <v>117.604299127871</v>
      </c>
      <c r="R67" s="113">
        <v>106.98484251635</v>
      </c>
      <c r="T67" s="111">
        <v>40724</v>
      </c>
      <c r="U67" s="114">
        <v>129.50962835651799</v>
      </c>
      <c r="V67" s="114">
        <v>116.007527852255</v>
      </c>
    </row>
    <row r="68" spans="16:22" x14ac:dyDescent="0.25">
      <c r="P68" s="111">
        <v>37711</v>
      </c>
      <c r="Q68" s="112">
        <v>118.434354440766</v>
      </c>
      <c r="R68" s="113">
        <v>109.63767743737201</v>
      </c>
      <c r="T68" s="111">
        <v>40816</v>
      </c>
      <c r="U68" s="114">
        <v>132.072522737821</v>
      </c>
      <c r="V68" s="114">
        <v>120.961203281341</v>
      </c>
    </row>
    <row r="69" spans="16:22" x14ac:dyDescent="0.25">
      <c r="P69" s="111">
        <v>37741</v>
      </c>
      <c r="Q69" s="112">
        <v>120.142484490768</v>
      </c>
      <c r="R69" s="113">
        <v>112.07425451079099</v>
      </c>
      <c r="T69" s="111">
        <v>40908</v>
      </c>
      <c r="U69" s="114">
        <v>132.81555902772101</v>
      </c>
      <c r="V69" s="114">
        <v>122.86664816357001</v>
      </c>
    </row>
    <row r="70" spans="16:22" x14ac:dyDescent="0.25">
      <c r="P70" s="111">
        <v>37772</v>
      </c>
      <c r="Q70" s="112">
        <v>121.793440767665</v>
      </c>
      <c r="R70" s="113">
        <v>113.37418145142099</v>
      </c>
      <c r="T70" s="111">
        <v>40999</v>
      </c>
      <c r="U70" s="114">
        <v>129.77650295743501</v>
      </c>
      <c r="V70" s="114">
        <v>116.53684441142801</v>
      </c>
    </row>
    <row r="71" spans="16:22" x14ac:dyDescent="0.25">
      <c r="P71" s="111">
        <v>37802</v>
      </c>
      <c r="Q71" s="112">
        <v>122.751870157216</v>
      </c>
      <c r="R71" s="113">
        <v>112.84409802906799</v>
      </c>
      <c r="T71" s="111">
        <v>41090</v>
      </c>
      <c r="U71" s="114">
        <v>133.84269758881501</v>
      </c>
      <c r="V71" s="114">
        <v>124.42292859656</v>
      </c>
    </row>
    <row r="72" spans="16:22" x14ac:dyDescent="0.25">
      <c r="P72" s="111">
        <v>37833</v>
      </c>
      <c r="Q72" s="112">
        <v>123.69399222211599</v>
      </c>
      <c r="R72" s="113">
        <v>112.180964881869</v>
      </c>
      <c r="T72" s="111">
        <v>41182</v>
      </c>
      <c r="U72" s="114">
        <v>136.23632321274599</v>
      </c>
      <c r="V72" s="114">
        <v>127.23681439988999</v>
      </c>
    </row>
    <row r="73" spans="16:22" x14ac:dyDescent="0.25">
      <c r="P73" s="111">
        <v>37864</v>
      </c>
      <c r="Q73" s="112">
        <v>124.801986802652</v>
      </c>
      <c r="R73" s="113">
        <v>111.77335748174001</v>
      </c>
      <c r="T73" s="111">
        <v>41274</v>
      </c>
      <c r="U73" s="114">
        <v>141.73347812917299</v>
      </c>
      <c r="V73" s="114">
        <v>129.70318801547199</v>
      </c>
    </row>
    <row r="74" spans="16:22" x14ac:dyDescent="0.25">
      <c r="P74" s="111">
        <v>37894</v>
      </c>
      <c r="Q74" s="112">
        <v>126.252562662991</v>
      </c>
      <c r="R74" s="113">
        <v>112.569142100112</v>
      </c>
      <c r="T74" s="111">
        <v>41364</v>
      </c>
      <c r="U74" s="114">
        <v>136.586488398282</v>
      </c>
      <c r="V74" s="114">
        <v>130.51048081878901</v>
      </c>
    </row>
    <row r="75" spans="16:22" x14ac:dyDescent="0.25">
      <c r="P75" s="111">
        <v>37925</v>
      </c>
      <c r="Q75" s="112">
        <v>127.21436383990201</v>
      </c>
      <c r="R75" s="113">
        <v>113.832162450441</v>
      </c>
      <c r="T75" s="111">
        <v>41455</v>
      </c>
      <c r="U75" s="114">
        <v>146.250784721663</v>
      </c>
      <c r="V75" s="114">
        <v>136.035510036245</v>
      </c>
    </row>
    <row r="76" spans="16:22" x14ac:dyDescent="0.25">
      <c r="P76" s="111">
        <v>37955</v>
      </c>
      <c r="Q76" s="112">
        <v>127.758896869702</v>
      </c>
      <c r="R76" s="113">
        <v>114.99644157252099</v>
      </c>
      <c r="T76" s="111">
        <v>41547</v>
      </c>
      <c r="U76" s="114">
        <v>147.93987712780799</v>
      </c>
      <c r="V76" s="114">
        <v>136.09957268610401</v>
      </c>
    </row>
    <row r="77" spans="16:22" x14ac:dyDescent="0.25">
      <c r="P77" s="111">
        <v>37986</v>
      </c>
      <c r="Q77" s="112">
        <v>128.475122981673</v>
      </c>
      <c r="R77" s="113">
        <v>115.524774724473</v>
      </c>
      <c r="T77" s="111">
        <v>41639</v>
      </c>
      <c r="U77" s="114">
        <v>152.43199415240699</v>
      </c>
      <c r="V77" s="114">
        <v>143.25986383472701</v>
      </c>
    </row>
    <row r="78" spans="16:22" x14ac:dyDescent="0.25">
      <c r="P78" s="111">
        <v>38017</v>
      </c>
      <c r="Q78" s="112">
        <v>129.76791352164599</v>
      </c>
      <c r="R78" s="113">
        <v>116.356900796912</v>
      </c>
      <c r="T78" s="111">
        <v>41729</v>
      </c>
      <c r="U78" s="114">
        <v>155.88384195998901</v>
      </c>
      <c r="V78" s="114">
        <v>146.69770552515399</v>
      </c>
    </row>
    <row r="79" spans="16:22" x14ac:dyDescent="0.25">
      <c r="P79" s="111">
        <v>38046</v>
      </c>
      <c r="Q79" s="112">
        <v>132.27318682756001</v>
      </c>
      <c r="R79" s="113">
        <v>118.707979215685</v>
      </c>
      <c r="T79" s="111">
        <v>41820</v>
      </c>
      <c r="U79" s="114">
        <v>160.006083770277</v>
      </c>
      <c r="V79" s="114">
        <v>151.83072321951801</v>
      </c>
    </row>
    <row r="80" spans="16:22" x14ac:dyDescent="0.25">
      <c r="P80" s="111">
        <v>38077</v>
      </c>
      <c r="Q80" s="112">
        <v>134.76973930057801</v>
      </c>
      <c r="R80" s="113">
        <v>121.414604571067</v>
      </c>
      <c r="T80" s="111">
        <v>41912</v>
      </c>
      <c r="U80" s="114">
        <v>164.911650700699</v>
      </c>
      <c r="V80" s="114">
        <v>153.40397453879399</v>
      </c>
    </row>
    <row r="81" spans="16:22" x14ac:dyDescent="0.25">
      <c r="P81" s="111">
        <v>38107</v>
      </c>
      <c r="Q81" s="112">
        <v>137.33761218685899</v>
      </c>
      <c r="R81" s="113">
        <v>123.261286759298</v>
      </c>
      <c r="T81" s="111">
        <v>42004</v>
      </c>
      <c r="U81" s="114">
        <v>168.24527732328599</v>
      </c>
      <c r="V81" s="114">
        <v>159.67110907532501</v>
      </c>
    </row>
    <row r="82" spans="16:22" x14ac:dyDescent="0.25">
      <c r="P82" s="111">
        <v>38138</v>
      </c>
      <c r="Q82" s="112">
        <v>138.88211780424399</v>
      </c>
      <c r="R82" s="113">
        <v>123.612680197054</v>
      </c>
      <c r="T82" s="111">
        <v>42094</v>
      </c>
      <c r="U82" s="114">
        <v>172.05454156736101</v>
      </c>
      <c r="V82" s="114">
        <v>162.651417195465</v>
      </c>
    </row>
    <row r="83" spans="16:22" x14ac:dyDescent="0.25">
      <c r="P83" s="111">
        <v>38168</v>
      </c>
      <c r="Q83" s="112">
        <v>140.95011247464501</v>
      </c>
      <c r="R83" s="113">
        <v>124.35495866731701</v>
      </c>
      <c r="T83" s="111">
        <v>42185</v>
      </c>
      <c r="U83" s="114">
        <v>176.46619283179999</v>
      </c>
      <c r="V83" s="114">
        <v>166.205314537904</v>
      </c>
    </row>
    <row r="84" spans="16:22" x14ac:dyDescent="0.25">
      <c r="P84" s="111">
        <v>38199</v>
      </c>
      <c r="Q84" s="112">
        <v>142.85801064772099</v>
      </c>
      <c r="R84" s="113">
        <v>125.24345018684301</v>
      </c>
      <c r="T84" s="111">
        <v>42277</v>
      </c>
      <c r="U84" s="114">
        <v>180.36000817035901</v>
      </c>
      <c r="V84" s="114">
        <v>170.21288262675699</v>
      </c>
    </row>
    <row r="85" spans="16:22" x14ac:dyDescent="0.25">
      <c r="P85" s="111">
        <v>38230</v>
      </c>
      <c r="Q85" s="112">
        <v>145.10558097603899</v>
      </c>
      <c r="R85" s="113">
        <v>127.372183113147</v>
      </c>
      <c r="T85" s="111">
        <v>42369</v>
      </c>
      <c r="U85" s="114">
        <v>181.35170627802</v>
      </c>
      <c r="V85" s="114">
        <v>170.94116259729699</v>
      </c>
    </row>
    <row r="86" spans="16:22" x14ac:dyDescent="0.25">
      <c r="P86" s="111">
        <v>38260</v>
      </c>
      <c r="Q86" s="112">
        <v>146.042739189217</v>
      </c>
      <c r="R86" s="113">
        <v>128.85640468579501</v>
      </c>
      <c r="T86" s="111">
        <v>42460</v>
      </c>
      <c r="U86" s="114">
        <v>186.68197244735001</v>
      </c>
      <c r="V86" s="114">
        <v>178.61140451528101</v>
      </c>
    </row>
    <row r="87" spans="16:22" x14ac:dyDescent="0.25">
      <c r="P87" s="111">
        <v>38291</v>
      </c>
      <c r="Q87" s="112">
        <v>145.59862811508799</v>
      </c>
      <c r="R87" s="113">
        <v>130.04597074295799</v>
      </c>
      <c r="T87" s="111">
        <v>42551</v>
      </c>
      <c r="U87" s="114">
        <v>189.212389753363</v>
      </c>
      <c r="V87" s="114">
        <v>179.44401259900101</v>
      </c>
    </row>
    <row r="88" spans="16:22" x14ac:dyDescent="0.25">
      <c r="P88" s="111">
        <v>38321</v>
      </c>
      <c r="Q88" s="112">
        <v>145.20211122180999</v>
      </c>
      <c r="R88" s="113">
        <v>129.26105229777801</v>
      </c>
      <c r="T88" s="111">
        <v>42643</v>
      </c>
      <c r="U88" s="114">
        <v>196.09091938696099</v>
      </c>
      <c r="V88" s="114">
        <v>186.27268863987999</v>
      </c>
    </row>
    <row r="89" spans="16:22" x14ac:dyDescent="0.25">
      <c r="P89" s="111">
        <v>38352</v>
      </c>
      <c r="Q89" s="112">
        <v>146.31453319254101</v>
      </c>
      <c r="R89" s="113">
        <v>129.53403947272099</v>
      </c>
      <c r="T89" s="111">
        <v>42735</v>
      </c>
      <c r="U89" s="114">
        <v>198.318771855151</v>
      </c>
      <c r="V89" s="114">
        <v>186.28629062798601</v>
      </c>
    </row>
    <row r="90" spans="16:22" x14ac:dyDescent="0.25">
      <c r="P90" s="111">
        <v>38383</v>
      </c>
      <c r="Q90" s="112">
        <v>149.387708799726</v>
      </c>
      <c r="R90" s="113">
        <v>129.089625358539</v>
      </c>
      <c r="T90" s="111">
        <v>42825</v>
      </c>
      <c r="U90" s="114">
        <v>207.11870445997499</v>
      </c>
      <c r="V90" s="114">
        <v>191.69364542248499</v>
      </c>
    </row>
    <row r="91" spans="16:22" x14ac:dyDescent="0.25">
      <c r="P91" s="111">
        <v>38411</v>
      </c>
      <c r="Q91" s="112">
        <v>153.238084388613</v>
      </c>
      <c r="R91" s="113">
        <v>132.104447036251</v>
      </c>
      <c r="T91" s="111">
        <v>42916</v>
      </c>
      <c r="U91" s="114">
        <v>217.43376807665601</v>
      </c>
      <c r="V91" s="114">
        <v>196.416444481974</v>
      </c>
    </row>
    <row r="92" spans="16:22" x14ac:dyDescent="0.25">
      <c r="P92" s="111">
        <v>38442</v>
      </c>
      <c r="Q92" s="112">
        <v>156.740014068812</v>
      </c>
      <c r="R92" s="113">
        <v>134.409690933392</v>
      </c>
      <c r="T92" s="111">
        <v>43008</v>
      </c>
      <c r="U92" s="114">
        <v>218.875998279839</v>
      </c>
      <c r="V92" s="114">
        <v>201.976231145079</v>
      </c>
    </row>
    <row r="93" spans="16:22" x14ac:dyDescent="0.25">
      <c r="P93" s="111">
        <v>38472</v>
      </c>
      <c r="Q93" s="112">
        <v>159.17822242141</v>
      </c>
      <c r="R93" s="113">
        <v>137.52820934155801</v>
      </c>
      <c r="T93" s="111">
        <v>43100</v>
      </c>
      <c r="U93" s="114">
        <v>223.15053916277699</v>
      </c>
      <c r="V93" s="114">
        <v>200.203858895537</v>
      </c>
    </row>
    <row r="94" spans="16:22" x14ac:dyDescent="0.25">
      <c r="P94" s="111">
        <v>38503</v>
      </c>
      <c r="Q94" s="112">
        <v>160.871372293203</v>
      </c>
      <c r="R94" s="113">
        <v>139.15858053548499</v>
      </c>
      <c r="T94" s="111">
        <v>43190</v>
      </c>
      <c r="U94" s="114">
        <v>224.29242677449699</v>
      </c>
      <c r="V94" s="114">
        <v>214.346235863256</v>
      </c>
    </row>
    <row r="95" spans="16:22" x14ac:dyDescent="0.25">
      <c r="P95" s="111">
        <v>38533</v>
      </c>
      <c r="Q95" s="112">
        <v>162.27018780301501</v>
      </c>
      <c r="R95" s="113">
        <v>139.928442464434</v>
      </c>
      <c r="T95" s="111">
        <v>43281</v>
      </c>
      <c r="U95" s="114">
        <v>230.612281845974</v>
      </c>
      <c r="V95" s="114">
        <v>212.71016739279301</v>
      </c>
    </row>
    <row r="96" spans="16:22" x14ac:dyDescent="0.25">
      <c r="P96" s="111">
        <v>38564</v>
      </c>
      <c r="Q96" s="112">
        <v>163.832755208219</v>
      </c>
      <c r="R96" s="113">
        <v>142.11383244488599</v>
      </c>
      <c r="T96" s="111">
        <v>43373</v>
      </c>
      <c r="U96" s="114">
        <v>233.205542347159</v>
      </c>
      <c r="V96" s="114">
        <v>224.810645839361</v>
      </c>
    </row>
    <row r="97" spans="16:22" x14ac:dyDescent="0.25">
      <c r="P97" s="111">
        <v>38595</v>
      </c>
      <c r="Q97" s="112">
        <v>166.107531833124</v>
      </c>
      <c r="R97" s="113">
        <v>145.40381283424301</v>
      </c>
      <c r="T97" s="111">
        <v>43465</v>
      </c>
      <c r="U97" s="114">
        <v>237.475770546501</v>
      </c>
      <c r="V97" s="114">
        <v>221.26146929368801</v>
      </c>
    </row>
    <row r="98" spans="16:22" x14ac:dyDescent="0.25">
      <c r="P98" s="111">
        <v>38625</v>
      </c>
      <c r="Q98" s="112">
        <v>167.90480388368101</v>
      </c>
      <c r="R98" s="113">
        <v>149.67378974652999</v>
      </c>
      <c r="T98" s="111">
        <v>43555</v>
      </c>
      <c r="U98" s="114">
        <v>240.34101950378201</v>
      </c>
      <c r="V98" s="114">
        <v>233.39965075155499</v>
      </c>
    </row>
    <row r="99" spans="16:22" x14ac:dyDescent="0.25">
      <c r="P99" s="111">
        <v>38656</v>
      </c>
      <c r="Q99" s="112">
        <v>169.16435928458</v>
      </c>
      <c r="R99" s="113">
        <v>151.22473271087699</v>
      </c>
      <c r="T99" s="111">
        <v>43646</v>
      </c>
      <c r="U99" s="114">
        <v>244.21719125291099</v>
      </c>
      <c r="V99" s="114">
        <v>234.61740564853</v>
      </c>
    </row>
    <row r="100" spans="16:22" x14ac:dyDescent="0.25">
      <c r="P100" s="111">
        <v>38686</v>
      </c>
      <c r="Q100" s="112">
        <v>169.088490424508</v>
      </c>
      <c r="R100" s="113">
        <v>150.7294552363</v>
      </c>
      <c r="T100" s="111">
        <v>43738</v>
      </c>
      <c r="U100" s="114">
        <v>252.631058426181</v>
      </c>
      <c r="V100" s="114">
        <v>234.83243217672899</v>
      </c>
    </row>
    <row r="101" spans="16:22" x14ac:dyDescent="0.25">
      <c r="P101" s="111">
        <v>38717</v>
      </c>
      <c r="Q101" s="112">
        <v>170.572452862555</v>
      </c>
      <c r="R101" s="113">
        <v>150.13274415522801</v>
      </c>
      <c r="T101" s="111">
        <v>43830</v>
      </c>
      <c r="U101" s="114">
        <v>249.43927859756701</v>
      </c>
      <c r="V101" s="114">
        <v>239.31636713419101</v>
      </c>
    </row>
    <row r="102" spans="16:22" x14ac:dyDescent="0.25">
      <c r="P102" s="111">
        <v>38748</v>
      </c>
      <c r="Q102" s="112">
        <v>172.22732958506199</v>
      </c>
      <c r="R102" s="113">
        <v>150.01366904033699</v>
      </c>
      <c r="T102" s="111">
        <v>43921</v>
      </c>
      <c r="U102" s="114">
        <v>259.95010358892301</v>
      </c>
      <c r="V102" s="114">
        <v>259.01135717959897</v>
      </c>
    </row>
    <row r="103" spans="16:22" x14ac:dyDescent="0.25">
      <c r="P103" s="111">
        <v>38776</v>
      </c>
      <c r="Q103" s="112">
        <v>174.89096848936899</v>
      </c>
      <c r="R103" s="113">
        <v>151.62216980704201</v>
      </c>
      <c r="T103" s="111">
        <v>44012</v>
      </c>
      <c r="U103" s="114">
        <v>252.939073542984</v>
      </c>
      <c r="V103" s="114">
        <v>233.958486939035</v>
      </c>
    </row>
    <row r="104" spans="16:22" x14ac:dyDescent="0.25">
      <c r="P104" s="111">
        <v>38807</v>
      </c>
      <c r="Q104" s="112">
        <v>175.49783363452701</v>
      </c>
      <c r="R104" s="113">
        <v>151.89155481508701</v>
      </c>
      <c r="T104" s="111">
        <v>44104</v>
      </c>
      <c r="U104" s="114">
        <v>262.64893176613202</v>
      </c>
      <c r="V104" s="114">
        <v>260.79424671664799</v>
      </c>
    </row>
    <row r="105" spans="16:22" x14ac:dyDescent="0.25">
      <c r="P105" s="111">
        <v>38837</v>
      </c>
      <c r="Q105" s="112">
        <v>176.711135632874</v>
      </c>
      <c r="R105" s="113">
        <v>153.66768149190301</v>
      </c>
      <c r="T105" s="111">
        <v>44196</v>
      </c>
      <c r="U105" s="114">
        <v>274.208985064361</v>
      </c>
      <c r="V105" s="114">
        <v>270.070868952328</v>
      </c>
    </row>
    <row r="106" spans="16:22" x14ac:dyDescent="0.25">
      <c r="P106" s="111">
        <v>38868</v>
      </c>
      <c r="Q106" s="112">
        <v>177.32894420743901</v>
      </c>
      <c r="R106" s="113">
        <v>154.141791539747</v>
      </c>
      <c r="T106" s="111">
        <v>44286</v>
      </c>
      <c r="U106" s="114">
        <v>275.17267031486301</v>
      </c>
      <c r="V106" s="114">
        <v>269.05116388213497</v>
      </c>
    </row>
    <row r="107" spans="16:22" x14ac:dyDescent="0.25">
      <c r="P107" s="111">
        <v>38898</v>
      </c>
      <c r="Q107" s="112">
        <v>179.13972209121701</v>
      </c>
      <c r="R107" s="113">
        <v>155.717229600867</v>
      </c>
      <c r="T107" s="111">
        <v>44377</v>
      </c>
      <c r="U107" s="114">
        <v>287.58624718622798</v>
      </c>
      <c r="V107" s="114">
        <v>276.009889023222</v>
      </c>
    </row>
    <row r="108" spans="16:22" x14ac:dyDescent="0.25">
      <c r="P108" s="111">
        <v>38929</v>
      </c>
      <c r="Q108" s="112">
        <v>178.965723682267</v>
      </c>
      <c r="R108" s="113">
        <v>154.88268970365399</v>
      </c>
      <c r="T108" s="111">
        <v>44469</v>
      </c>
      <c r="U108" s="114">
        <v>299.99727173966198</v>
      </c>
      <c r="V108" s="114">
        <v>294.97502503254799</v>
      </c>
    </row>
    <row r="109" spans="16:22" x14ac:dyDescent="0.25">
      <c r="P109" s="111">
        <v>38960</v>
      </c>
      <c r="Q109" s="112">
        <v>178.39291927598001</v>
      </c>
      <c r="R109" s="113">
        <v>155.34883327628501</v>
      </c>
      <c r="T109" s="111">
        <v>44561</v>
      </c>
      <c r="U109" s="114" t="s">
        <v>75</v>
      </c>
      <c r="V109" s="114" t="s">
        <v>75</v>
      </c>
    </row>
    <row r="110" spans="16:22" x14ac:dyDescent="0.25">
      <c r="P110" s="111">
        <v>38990</v>
      </c>
      <c r="Q110" s="112">
        <v>176.40541842802699</v>
      </c>
      <c r="R110" s="113">
        <v>154.24465443872401</v>
      </c>
      <c r="T110" s="111">
        <v>44651</v>
      </c>
      <c r="U110" s="114" t="s">
        <v>75</v>
      </c>
      <c r="V110" s="114" t="s">
        <v>75</v>
      </c>
    </row>
    <row r="111" spans="16:22" x14ac:dyDescent="0.25">
      <c r="P111" s="111">
        <v>39021</v>
      </c>
      <c r="Q111" s="112">
        <v>174.99179244335201</v>
      </c>
      <c r="R111" s="113">
        <v>155.52774663240999</v>
      </c>
      <c r="T111" s="111">
        <v>44742</v>
      </c>
      <c r="U111" s="114" t="s">
        <v>75</v>
      </c>
      <c r="V111" s="114" t="s">
        <v>75</v>
      </c>
    </row>
    <row r="112" spans="16:22" x14ac:dyDescent="0.25">
      <c r="P112" s="111">
        <v>39051</v>
      </c>
      <c r="Q112" s="112">
        <v>175.112756847334</v>
      </c>
      <c r="R112" s="113">
        <v>156.88226547070701</v>
      </c>
      <c r="T112" s="111">
        <v>44834</v>
      </c>
      <c r="U112" s="114" t="s">
        <v>75</v>
      </c>
      <c r="V112" s="114" t="s">
        <v>75</v>
      </c>
    </row>
    <row r="113" spans="16:22" x14ac:dyDescent="0.25">
      <c r="P113" s="111">
        <v>39082</v>
      </c>
      <c r="Q113" s="112">
        <v>176.71630977479899</v>
      </c>
      <c r="R113" s="113">
        <v>160.961986955328</v>
      </c>
      <c r="T113" s="111">
        <v>44926</v>
      </c>
      <c r="U113" s="114" t="s">
        <v>75</v>
      </c>
      <c r="V113" s="114" t="s">
        <v>75</v>
      </c>
    </row>
    <row r="114" spans="16:22" x14ac:dyDescent="0.25">
      <c r="P114" s="111">
        <v>39113</v>
      </c>
      <c r="Q114" s="112">
        <v>179.72758825355399</v>
      </c>
      <c r="R114" s="113">
        <v>163.96539023755901</v>
      </c>
      <c r="T114" s="111">
        <v>45016</v>
      </c>
      <c r="U114" s="114" t="s">
        <v>75</v>
      </c>
      <c r="V114" s="114" t="s">
        <v>75</v>
      </c>
    </row>
    <row r="115" spans="16:22" x14ac:dyDescent="0.25">
      <c r="P115" s="111">
        <v>39141</v>
      </c>
      <c r="Q115" s="112">
        <v>182.163277177026</v>
      </c>
      <c r="R115" s="113">
        <v>167.24224152216999</v>
      </c>
      <c r="T115" s="111">
        <v>45107</v>
      </c>
      <c r="U115" s="114" t="s">
        <v>75</v>
      </c>
      <c r="V115" s="114" t="s">
        <v>75</v>
      </c>
    </row>
    <row r="116" spans="16:22" x14ac:dyDescent="0.25">
      <c r="P116" s="111">
        <v>39172</v>
      </c>
      <c r="Q116" s="112">
        <v>183.805743997653</v>
      </c>
      <c r="R116" s="113">
        <v>166.990057572518</v>
      </c>
      <c r="T116" s="111">
        <v>45199</v>
      </c>
      <c r="U116" s="114" t="s">
        <v>75</v>
      </c>
      <c r="V116" s="114" t="s">
        <v>75</v>
      </c>
    </row>
    <row r="117" spans="16:22" x14ac:dyDescent="0.25">
      <c r="P117" s="111">
        <v>39202</v>
      </c>
      <c r="Q117" s="112">
        <v>185.19561659789699</v>
      </c>
      <c r="R117" s="113">
        <v>167.59836927379101</v>
      </c>
      <c r="T117" s="111">
        <v>45291</v>
      </c>
      <c r="U117" s="114" t="s">
        <v>75</v>
      </c>
      <c r="V117" s="114" t="s">
        <v>75</v>
      </c>
    </row>
    <row r="118" spans="16:22" x14ac:dyDescent="0.25">
      <c r="P118" s="111">
        <v>39233</v>
      </c>
      <c r="Q118" s="112">
        <v>185.250083947257</v>
      </c>
      <c r="R118" s="113">
        <v>166.63477066110099</v>
      </c>
      <c r="T118" s="111">
        <v>45382</v>
      </c>
      <c r="U118" s="114" t="s">
        <v>75</v>
      </c>
      <c r="V118" s="114" t="s">
        <v>75</v>
      </c>
    </row>
    <row r="119" spans="16:22" x14ac:dyDescent="0.25">
      <c r="P119" s="111">
        <v>39263</v>
      </c>
      <c r="Q119" s="112">
        <v>186.28381685377499</v>
      </c>
      <c r="R119" s="113">
        <v>168.34131287993301</v>
      </c>
      <c r="T119" s="111">
        <v>45473</v>
      </c>
      <c r="U119" s="114" t="s">
        <v>75</v>
      </c>
      <c r="V119" s="114" t="s">
        <v>75</v>
      </c>
    </row>
    <row r="120" spans="16:22" x14ac:dyDescent="0.25">
      <c r="P120" s="111">
        <v>39294</v>
      </c>
      <c r="Q120" s="112">
        <v>186.22343424155099</v>
      </c>
      <c r="R120" s="113">
        <v>168.426764854255</v>
      </c>
      <c r="T120" s="111">
        <v>45565</v>
      </c>
      <c r="U120" s="114" t="s">
        <v>75</v>
      </c>
      <c r="V120" s="114" t="s">
        <v>75</v>
      </c>
    </row>
    <row r="121" spans="16:22" x14ac:dyDescent="0.25">
      <c r="P121" s="111">
        <v>39325</v>
      </c>
      <c r="Q121" s="112">
        <v>187.37522614494199</v>
      </c>
      <c r="R121" s="113">
        <v>169.181750427374</v>
      </c>
      <c r="T121" s="111">
        <v>45657</v>
      </c>
      <c r="U121" s="114" t="s">
        <v>75</v>
      </c>
      <c r="V121" s="114" t="s">
        <v>75</v>
      </c>
    </row>
    <row r="122" spans="16:22" x14ac:dyDescent="0.25">
      <c r="P122" s="111">
        <v>39355</v>
      </c>
      <c r="Q122" s="112">
        <v>185.59333982758301</v>
      </c>
      <c r="R122" s="113">
        <v>165.38503828046001</v>
      </c>
      <c r="T122" s="111">
        <v>45747</v>
      </c>
      <c r="U122" s="114" t="s">
        <v>75</v>
      </c>
      <c r="V122" s="114" t="s">
        <v>75</v>
      </c>
    </row>
    <row r="123" spans="16:22" x14ac:dyDescent="0.25">
      <c r="P123" s="111">
        <v>39386</v>
      </c>
      <c r="Q123" s="112">
        <v>182.31014452953801</v>
      </c>
      <c r="R123" s="113">
        <v>160.633137510723</v>
      </c>
      <c r="T123" s="111">
        <v>45838</v>
      </c>
      <c r="U123" s="114" t="s">
        <v>75</v>
      </c>
      <c r="V123" s="114" t="s">
        <v>75</v>
      </c>
    </row>
    <row r="124" spans="16:22" x14ac:dyDescent="0.25">
      <c r="P124" s="111">
        <v>39416</v>
      </c>
      <c r="Q124" s="112">
        <v>178.89390172725001</v>
      </c>
      <c r="R124" s="113">
        <v>154.30406987174601</v>
      </c>
      <c r="T124" s="111">
        <v>45930</v>
      </c>
      <c r="U124" s="114" t="s">
        <v>75</v>
      </c>
      <c r="V124" s="114" t="s">
        <v>75</v>
      </c>
    </row>
    <row r="125" spans="16:22" x14ac:dyDescent="0.25">
      <c r="P125" s="111">
        <v>39447</v>
      </c>
      <c r="Q125" s="112">
        <v>178.247522659015</v>
      </c>
      <c r="R125" s="113">
        <v>152.182169598873</v>
      </c>
      <c r="T125" s="111">
        <v>46022</v>
      </c>
      <c r="U125" s="114" t="s">
        <v>75</v>
      </c>
      <c r="V125" s="114" t="s">
        <v>75</v>
      </c>
    </row>
    <row r="126" spans="16:22" x14ac:dyDescent="0.25">
      <c r="P126" s="111">
        <v>39478</v>
      </c>
      <c r="Q126" s="112">
        <v>179.98401609631799</v>
      </c>
      <c r="R126" s="113">
        <v>152.86849780305599</v>
      </c>
      <c r="T126" s="111">
        <v>46112</v>
      </c>
      <c r="U126" s="114" t="s">
        <v>75</v>
      </c>
      <c r="V126" s="114" t="s">
        <v>75</v>
      </c>
    </row>
    <row r="127" spans="16:22" x14ac:dyDescent="0.25">
      <c r="P127" s="111">
        <v>39507</v>
      </c>
      <c r="Q127" s="112">
        <v>180.49186342231101</v>
      </c>
      <c r="R127" s="113">
        <v>158.06198130209401</v>
      </c>
      <c r="T127" s="111"/>
    </row>
    <row r="128" spans="16:22" x14ac:dyDescent="0.25">
      <c r="P128" s="111">
        <v>39538</v>
      </c>
      <c r="Q128" s="112">
        <v>178.709155963082</v>
      </c>
      <c r="R128" s="113">
        <v>161.05556586055701</v>
      </c>
      <c r="T128" s="111"/>
    </row>
    <row r="129" spans="16:20" x14ac:dyDescent="0.25">
      <c r="P129" s="111">
        <v>39568</v>
      </c>
      <c r="Q129" s="112">
        <v>175.65220439391101</v>
      </c>
      <c r="R129" s="113">
        <v>160.66962927647199</v>
      </c>
      <c r="T129" s="111"/>
    </row>
    <row r="130" spans="16:20" x14ac:dyDescent="0.25">
      <c r="P130" s="111">
        <v>39599</v>
      </c>
      <c r="Q130" s="112">
        <v>173.61880002041801</v>
      </c>
      <c r="R130" s="113">
        <v>155.680880660821</v>
      </c>
      <c r="T130" s="111"/>
    </row>
    <row r="131" spans="16:20" x14ac:dyDescent="0.25">
      <c r="P131" s="111">
        <v>39629</v>
      </c>
      <c r="Q131" s="112">
        <v>173.10207481377799</v>
      </c>
      <c r="R131" s="113">
        <v>152.40066333186601</v>
      </c>
      <c r="T131" s="111"/>
    </row>
    <row r="132" spans="16:20" x14ac:dyDescent="0.25">
      <c r="P132" s="111">
        <v>39660</v>
      </c>
      <c r="Q132" s="112">
        <v>172.820628080783</v>
      </c>
      <c r="R132" s="113">
        <v>151.52219544129801</v>
      </c>
      <c r="T132" s="111"/>
    </row>
    <row r="133" spans="16:20" x14ac:dyDescent="0.25">
      <c r="P133" s="111">
        <v>39691</v>
      </c>
      <c r="Q133" s="112">
        <v>172.18797377886199</v>
      </c>
      <c r="R133" s="113">
        <v>153.19345200010301</v>
      </c>
      <c r="T133" s="111"/>
    </row>
    <row r="134" spans="16:20" x14ac:dyDescent="0.25">
      <c r="P134" s="111">
        <v>39721</v>
      </c>
      <c r="Q134" s="112">
        <v>168.674166834039</v>
      </c>
      <c r="R134" s="113">
        <v>150.965557021629</v>
      </c>
      <c r="T134" s="111"/>
    </row>
    <row r="135" spans="16:20" x14ac:dyDescent="0.25">
      <c r="P135" s="111">
        <v>39752</v>
      </c>
      <c r="Q135" s="112">
        <v>164.54983621793301</v>
      </c>
      <c r="R135" s="113">
        <v>143.91989926569099</v>
      </c>
      <c r="T135" s="111"/>
    </row>
    <row r="136" spans="16:20" x14ac:dyDescent="0.25">
      <c r="P136" s="111">
        <v>39782</v>
      </c>
      <c r="Q136" s="112">
        <v>158.39016536708999</v>
      </c>
      <c r="R136" s="113">
        <v>134.86384070800801</v>
      </c>
      <c r="T136" s="111"/>
    </row>
    <row r="137" spans="16:20" x14ac:dyDescent="0.25">
      <c r="P137" s="111">
        <v>39813</v>
      </c>
      <c r="Q137" s="112">
        <v>155.440442204839</v>
      </c>
      <c r="R137" s="113">
        <v>131.90846314764801</v>
      </c>
      <c r="T137" s="111"/>
    </row>
    <row r="138" spans="16:20" x14ac:dyDescent="0.25">
      <c r="P138" s="111">
        <v>39844</v>
      </c>
      <c r="Q138" s="112">
        <v>151.63350479091699</v>
      </c>
      <c r="R138" s="113">
        <v>130.12497238846001</v>
      </c>
      <c r="T138" s="111"/>
    </row>
    <row r="139" spans="16:20" x14ac:dyDescent="0.25">
      <c r="P139" s="111">
        <v>39872</v>
      </c>
      <c r="Q139" s="112">
        <v>149.15849607145699</v>
      </c>
      <c r="R139" s="113">
        <v>126.86371559432099</v>
      </c>
      <c r="T139" s="111"/>
    </row>
    <row r="140" spans="16:20" x14ac:dyDescent="0.25">
      <c r="P140" s="111">
        <v>39903</v>
      </c>
      <c r="Q140" s="112">
        <v>144.44456254080399</v>
      </c>
      <c r="R140" s="113">
        <v>117.401550731811</v>
      </c>
      <c r="T140" s="111"/>
    </row>
    <row r="141" spans="16:20" x14ac:dyDescent="0.25">
      <c r="P141" s="111">
        <v>39933</v>
      </c>
      <c r="Q141" s="112">
        <v>141.27560819186101</v>
      </c>
      <c r="R141" s="113">
        <v>112.028192211123</v>
      </c>
      <c r="T141" s="111"/>
    </row>
    <row r="142" spans="16:20" x14ac:dyDescent="0.25">
      <c r="P142" s="111">
        <v>39964</v>
      </c>
      <c r="Q142" s="112">
        <v>139.26688319744099</v>
      </c>
      <c r="R142" s="113">
        <v>108.66478773954201</v>
      </c>
      <c r="T142" s="111"/>
    </row>
    <row r="143" spans="16:20" x14ac:dyDescent="0.25">
      <c r="P143" s="111">
        <v>39994</v>
      </c>
      <c r="Q143" s="112">
        <v>139.712146099633</v>
      </c>
      <c r="R143" s="113">
        <v>110.47367299934101</v>
      </c>
      <c r="T143" s="111"/>
    </row>
    <row r="144" spans="16:20" x14ac:dyDescent="0.25">
      <c r="P144" s="111">
        <v>40025</v>
      </c>
      <c r="Q144" s="112">
        <v>140.23039826870999</v>
      </c>
      <c r="R144" s="113">
        <v>110.050552074899</v>
      </c>
      <c r="T144" s="111"/>
    </row>
    <row r="145" spans="16:20" x14ac:dyDescent="0.25">
      <c r="P145" s="111">
        <v>40056</v>
      </c>
      <c r="Q145" s="112">
        <v>139.32064125684499</v>
      </c>
      <c r="R145" s="113">
        <v>108.36469008950201</v>
      </c>
      <c r="T145" s="111"/>
    </row>
    <row r="146" spans="16:20" x14ac:dyDescent="0.25">
      <c r="P146" s="111">
        <v>40086</v>
      </c>
      <c r="Q146" s="112">
        <v>135.42070635409101</v>
      </c>
      <c r="R146" s="113">
        <v>104.027192596863</v>
      </c>
      <c r="T146" s="111"/>
    </row>
    <row r="147" spans="16:20" x14ac:dyDescent="0.25">
      <c r="P147" s="111">
        <v>40117</v>
      </c>
      <c r="Q147" s="112">
        <v>130.85788138539601</v>
      </c>
      <c r="R147" s="113">
        <v>100.673499329479</v>
      </c>
      <c r="T147" s="111"/>
    </row>
    <row r="148" spans="16:20" x14ac:dyDescent="0.25">
      <c r="P148" s="111">
        <v>40147</v>
      </c>
      <c r="Q148" s="112">
        <v>129.00748900769901</v>
      </c>
      <c r="R148" s="113">
        <v>100.726224960023</v>
      </c>
      <c r="T148" s="111"/>
    </row>
    <row r="149" spans="16:20" x14ac:dyDescent="0.25">
      <c r="P149" s="111">
        <v>40178</v>
      </c>
      <c r="Q149" s="112">
        <v>129.50842914097899</v>
      </c>
      <c r="R149" s="113">
        <v>101.80359526303501</v>
      </c>
      <c r="T149" s="111"/>
    </row>
    <row r="150" spans="16:20" x14ac:dyDescent="0.25">
      <c r="P150" s="111">
        <v>40209</v>
      </c>
      <c r="Q150" s="112">
        <v>131.55020449697699</v>
      </c>
      <c r="R150" s="113">
        <v>102.496161943348</v>
      </c>
      <c r="T150" s="111"/>
    </row>
    <row r="151" spans="16:20" x14ac:dyDescent="0.25">
      <c r="P151" s="111">
        <v>40237</v>
      </c>
      <c r="Q151" s="112">
        <v>132.49918806837999</v>
      </c>
      <c r="R151" s="113">
        <v>100.82088162366099</v>
      </c>
      <c r="T151" s="111"/>
    </row>
    <row r="152" spans="16:20" x14ac:dyDescent="0.25">
      <c r="P152" s="111">
        <v>40268</v>
      </c>
      <c r="Q152" s="112">
        <v>131.89823843962199</v>
      </c>
      <c r="R152" s="113">
        <v>101.047828568917</v>
      </c>
      <c r="T152" s="111"/>
    </row>
    <row r="153" spans="16:20" x14ac:dyDescent="0.25">
      <c r="P153" s="111">
        <v>40298</v>
      </c>
      <c r="Q153" s="112">
        <v>129.40846585600499</v>
      </c>
      <c r="R153" s="113">
        <v>103.853598765002</v>
      </c>
      <c r="T153" s="111"/>
    </row>
    <row r="154" spans="16:20" x14ac:dyDescent="0.25">
      <c r="P154" s="111">
        <v>40329</v>
      </c>
      <c r="Q154" s="112">
        <v>125.955049955973</v>
      </c>
      <c r="R154" s="113">
        <v>106.25214332022399</v>
      </c>
      <c r="T154" s="111"/>
    </row>
    <row r="155" spans="16:20" x14ac:dyDescent="0.25">
      <c r="P155" s="111">
        <v>40359</v>
      </c>
      <c r="Q155" s="112">
        <v>124.13320104540099</v>
      </c>
      <c r="R155" s="113">
        <v>106.403590399097</v>
      </c>
      <c r="T155" s="111"/>
    </row>
    <row r="156" spans="16:20" x14ac:dyDescent="0.25">
      <c r="P156" s="111">
        <v>40390</v>
      </c>
      <c r="Q156" s="112">
        <v>124.10256249566299</v>
      </c>
      <c r="R156" s="113">
        <v>103.459131942425</v>
      </c>
      <c r="T156" s="111"/>
    </row>
    <row r="157" spans="16:20" x14ac:dyDescent="0.25">
      <c r="P157" s="111">
        <v>40421</v>
      </c>
      <c r="Q157" s="112">
        <v>125.119324973857</v>
      </c>
      <c r="R157" s="113">
        <v>102.154791820005</v>
      </c>
      <c r="T157" s="111"/>
    </row>
    <row r="158" spans="16:20" x14ac:dyDescent="0.25">
      <c r="P158" s="111">
        <v>40451</v>
      </c>
      <c r="Q158" s="112">
        <v>124.67428404857</v>
      </c>
      <c r="R158" s="113">
        <v>102.325528541438</v>
      </c>
      <c r="T158" s="111"/>
    </row>
    <row r="159" spans="16:20" x14ac:dyDescent="0.25">
      <c r="P159" s="111">
        <v>40482</v>
      </c>
      <c r="Q159" s="112">
        <v>123.426490022219</v>
      </c>
      <c r="R159" s="113">
        <v>105.264142268979</v>
      </c>
      <c r="T159" s="111"/>
    </row>
    <row r="160" spans="16:20" x14ac:dyDescent="0.25">
      <c r="P160" s="111">
        <v>40512</v>
      </c>
      <c r="Q160" s="112">
        <v>122.487059586645</v>
      </c>
      <c r="R160" s="113">
        <v>108.399127263709</v>
      </c>
      <c r="T160" s="111"/>
    </row>
    <row r="161" spans="16:20" x14ac:dyDescent="0.25">
      <c r="P161" s="111">
        <v>40543</v>
      </c>
      <c r="Q161" s="112">
        <v>123.15307450261101</v>
      </c>
      <c r="R161" s="113">
        <v>111.30419410395599</v>
      </c>
      <c r="T161" s="111"/>
    </row>
    <row r="162" spans="16:20" x14ac:dyDescent="0.25">
      <c r="P162" s="111">
        <v>40574</v>
      </c>
      <c r="Q162" s="112">
        <v>122.66998508863701</v>
      </c>
      <c r="R162" s="113">
        <v>110.583820399614</v>
      </c>
      <c r="T162" s="111"/>
    </row>
    <row r="163" spans="16:20" x14ac:dyDescent="0.25">
      <c r="P163" s="111">
        <v>40602</v>
      </c>
      <c r="Q163" s="112">
        <v>121.41058676606799</v>
      </c>
      <c r="R163" s="113">
        <v>106.082462374085</v>
      </c>
      <c r="T163" s="111"/>
    </row>
    <row r="164" spans="16:20" x14ac:dyDescent="0.25">
      <c r="P164" s="111">
        <v>40633</v>
      </c>
      <c r="Q164" s="112">
        <v>119.846194595673</v>
      </c>
      <c r="R164" s="113">
        <v>101.930260504242</v>
      </c>
      <c r="T164" s="111"/>
    </row>
    <row r="165" spans="16:20" x14ac:dyDescent="0.25">
      <c r="P165" s="111">
        <v>40663</v>
      </c>
      <c r="Q165" s="112">
        <v>120.103588893596</v>
      </c>
      <c r="R165" s="113">
        <v>100.859539656382</v>
      </c>
      <c r="T165" s="111"/>
    </row>
    <row r="166" spans="16:20" x14ac:dyDescent="0.25">
      <c r="P166" s="111">
        <v>40694</v>
      </c>
      <c r="Q166" s="112">
        <v>120.62369630271</v>
      </c>
      <c r="R166" s="113">
        <v>103.346657091894</v>
      </c>
      <c r="T166" s="111"/>
    </row>
    <row r="167" spans="16:20" x14ac:dyDescent="0.25">
      <c r="P167" s="111">
        <v>40724</v>
      </c>
      <c r="Q167" s="112">
        <v>120.77043030471501</v>
      </c>
      <c r="R167" s="113">
        <v>105.18881447677499</v>
      </c>
      <c r="T167" s="111"/>
    </row>
    <row r="168" spans="16:20" x14ac:dyDescent="0.25">
      <c r="P168" s="111">
        <v>40755</v>
      </c>
      <c r="Q168" s="112">
        <v>120.640305137464</v>
      </c>
      <c r="R168" s="113">
        <v>107.711568535967</v>
      </c>
      <c r="T168" s="111"/>
    </row>
    <row r="169" spans="16:20" x14ac:dyDescent="0.25">
      <c r="P169" s="111">
        <v>40786</v>
      </c>
      <c r="Q169" s="112">
        <v>121.66079918605701</v>
      </c>
      <c r="R169" s="113">
        <v>109.45489379313599</v>
      </c>
      <c r="T169" s="111"/>
    </row>
    <row r="170" spans="16:20" x14ac:dyDescent="0.25">
      <c r="P170" s="111">
        <v>40816</v>
      </c>
      <c r="Q170" s="112">
        <v>123.097098764905</v>
      </c>
      <c r="R170" s="113">
        <v>111.02243163743</v>
      </c>
      <c r="T170" s="111"/>
    </row>
    <row r="171" spans="16:20" x14ac:dyDescent="0.25">
      <c r="P171" s="111">
        <v>40847</v>
      </c>
      <c r="Q171" s="112">
        <v>124.307150610164</v>
      </c>
      <c r="R171" s="113">
        <v>112.97952465519</v>
      </c>
    </row>
    <row r="172" spans="16:20" x14ac:dyDescent="0.25">
      <c r="P172" s="111">
        <v>40877</v>
      </c>
      <c r="Q172" s="112">
        <v>124.279132305445</v>
      </c>
      <c r="R172" s="113">
        <v>113.142307502032</v>
      </c>
    </row>
    <row r="173" spans="16:20" x14ac:dyDescent="0.25">
      <c r="P173" s="111">
        <v>40908</v>
      </c>
      <c r="Q173" s="112">
        <v>123.712936759995</v>
      </c>
      <c r="R173" s="113">
        <v>113.45451891467</v>
      </c>
    </row>
    <row r="174" spans="16:20" x14ac:dyDescent="0.25">
      <c r="P174" s="111">
        <v>40939</v>
      </c>
      <c r="Q174" s="112">
        <v>122.26919714452001</v>
      </c>
      <c r="R174" s="113">
        <v>110.506494520667</v>
      </c>
    </row>
    <row r="175" spans="16:20" x14ac:dyDescent="0.25">
      <c r="P175" s="111">
        <v>40968</v>
      </c>
      <c r="Q175" s="112">
        <v>120.511843912339</v>
      </c>
      <c r="R175" s="113">
        <v>108.3432248484</v>
      </c>
    </row>
    <row r="176" spans="16:20" x14ac:dyDescent="0.25">
      <c r="P176" s="111">
        <v>40999</v>
      </c>
      <c r="Q176" s="112">
        <v>120.558276654883</v>
      </c>
      <c r="R176" s="113">
        <v>107.31103713141501</v>
      </c>
    </row>
    <row r="177" spans="16:18" x14ac:dyDescent="0.25">
      <c r="P177" s="111">
        <v>41029</v>
      </c>
      <c r="Q177" s="112">
        <v>121.264593059267</v>
      </c>
      <c r="R177" s="113">
        <v>109.010297248789</v>
      </c>
    </row>
    <row r="178" spans="16:18" x14ac:dyDescent="0.25">
      <c r="P178" s="111">
        <v>41060</v>
      </c>
      <c r="Q178" s="112">
        <v>122.759549384522</v>
      </c>
      <c r="R178" s="113">
        <v>110.56387159254299</v>
      </c>
    </row>
    <row r="179" spans="16:18" x14ac:dyDescent="0.25">
      <c r="P179" s="111">
        <v>41090</v>
      </c>
      <c r="Q179" s="112">
        <v>123.431733407433</v>
      </c>
      <c r="R179" s="113">
        <v>112.06588371380199</v>
      </c>
    </row>
    <row r="180" spans="16:18" x14ac:dyDescent="0.25">
      <c r="P180" s="111">
        <v>41121</v>
      </c>
      <c r="Q180" s="112">
        <v>124.597415981406</v>
      </c>
      <c r="R180" s="113">
        <v>114.201736939789</v>
      </c>
    </row>
    <row r="181" spans="16:18" x14ac:dyDescent="0.25">
      <c r="P181" s="111">
        <v>41152</v>
      </c>
      <c r="Q181" s="112">
        <v>125.74273585160699</v>
      </c>
      <c r="R181" s="113">
        <v>116.297679258256</v>
      </c>
    </row>
    <row r="182" spans="16:18" x14ac:dyDescent="0.25">
      <c r="P182" s="111">
        <v>41182</v>
      </c>
      <c r="Q182" s="112">
        <v>126.85139519514701</v>
      </c>
      <c r="R182" s="113">
        <v>116.524308638257</v>
      </c>
    </row>
    <row r="183" spans="16:18" x14ac:dyDescent="0.25">
      <c r="P183" s="111">
        <v>41213</v>
      </c>
      <c r="Q183" s="112">
        <v>128.476460076644</v>
      </c>
      <c r="R183" s="113">
        <v>116.05865519647701</v>
      </c>
    </row>
    <row r="184" spans="16:18" x14ac:dyDescent="0.25">
      <c r="P184" s="111">
        <v>41243</v>
      </c>
      <c r="Q184" s="112">
        <v>129.70317538003999</v>
      </c>
      <c r="R184" s="113">
        <v>115.281753785069</v>
      </c>
    </row>
    <row r="185" spans="16:18" x14ac:dyDescent="0.25">
      <c r="P185" s="111">
        <v>41274</v>
      </c>
      <c r="Q185" s="112">
        <v>130.707198757675</v>
      </c>
      <c r="R185" s="113">
        <v>115.909532002014</v>
      </c>
    </row>
    <row r="186" spans="16:18" x14ac:dyDescent="0.25">
      <c r="P186" s="111">
        <v>41305</v>
      </c>
      <c r="Q186" s="112">
        <v>129.63510804646</v>
      </c>
      <c r="R186" s="113">
        <v>115.448315021309</v>
      </c>
    </row>
    <row r="187" spans="16:18" x14ac:dyDescent="0.25">
      <c r="P187" s="111">
        <v>41333</v>
      </c>
      <c r="Q187" s="112">
        <v>128.321366919958</v>
      </c>
      <c r="R187" s="113">
        <v>117.289041597999</v>
      </c>
    </row>
    <row r="188" spans="16:18" x14ac:dyDescent="0.25">
      <c r="P188" s="111">
        <v>41364</v>
      </c>
      <c r="Q188" s="112">
        <v>127.911891901915</v>
      </c>
      <c r="R188" s="113">
        <v>118.877415033096</v>
      </c>
    </row>
    <row r="189" spans="16:18" x14ac:dyDescent="0.25">
      <c r="P189" s="111">
        <v>41394</v>
      </c>
      <c r="Q189" s="112">
        <v>129.860270193324</v>
      </c>
      <c r="R189" s="113">
        <v>122.388065954075</v>
      </c>
    </row>
    <row r="190" spans="16:18" x14ac:dyDescent="0.25">
      <c r="P190" s="111">
        <v>41425</v>
      </c>
      <c r="Q190" s="112">
        <v>132.24390992075101</v>
      </c>
      <c r="R190" s="113">
        <v>122.839357059939</v>
      </c>
    </row>
    <row r="191" spans="16:18" x14ac:dyDescent="0.25">
      <c r="P191" s="111">
        <v>41455</v>
      </c>
      <c r="Q191" s="112">
        <v>134.61795088678099</v>
      </c>
      <c r="R191" s="113">
        <v>123.05540898808199</v>
      </c>
    </row>
    <row r="192" spans="16:18" x14ac:dyDescent="0.25">
      <c r="P192" s="111">
        <v>41486</v>
      </c>
      <c r="Q192" s="112">
        <v>135.796689949106</v>
      </c>
      <c r="R192" s="113">
        <v>122.066796314689</v>
      </c>
    </row>
    <row r="193" spans="16:18" x14ac:dyDescent="0.25">
      <c r="P193" s="111">
        <v>41517</v>
      </c>
      <c r="Q193" s="112">
        <v>136.706749851598</v>
      </c>
      <c r="R193" s="113">
        <v>122.919966041555</v>
      </c>
    </row>
    <row r="194" spans="16:18" x14ac:dyDescent="0.25">
      <c r="P194" s="111">
        <v>41547</v>
      </c>
      <c r="Q194" s="112">
        <v>137.43315161858899</v>
      </c>
      <c r="R194" s="113">
        <v>123.925480293032</v>
      </c>
    </row>
    <row r="195" spans="16:18" x14ac:dyDescent="0.25">
      <c r="P195" s="111">
        <v>41578</v>
      </c>
      <c r="Q195" s="112">
        <v>137.874738496596</v>
      </c>
      <c r="R195" s="113">
        <v>125.081021019697</v>
      </c>
    </row>
    <row r="196" spans="16:18" x14ac:dyDescent="0.25">
      <c r="P196" s="111">
        <v>41608</v>
      </c>
      <c r="Q196" s="112">
        <v>138.62671972114299</v>
      </c>
      <c r="R196" s="113">
        <v>126.370201407487</v>
      </c>
    </row>
    <row r="197" spans="16:18" x14ac:dyDescent="0.25">
      <c r="P197" s="111">
        <v>41639</v>
      </c>
      <c r="Q197" s="112">
        <v>139.85961377156301</v>
      </c>
      <c r="R197" s="113">
        <v>127.57410594325199</v>
      </c>
    </row>
    <row r="198" spans="16:18" x14ac:dyDescent="0.25">
      <c r="P198" s="111">
        <v>41670</v>
      </c>
      <c r="Q198" s="112">
        <v>142.167762313537</v>
      </c>
      <c r="R198" s="113">
        <v>130.001026926338</v>
      </c>
    </row>
    <row r="199" spans="16:18" x14ac:dyDescent="0.25">
      <c r="P199" s="111">
        <v>41698</v>
      </c>
      <c r="Q199" s="112">
        <v>143.176712376186</v>
      </c>
      <c r="R199" s="113">
        <v>131.56450526927699</v>
      </c>
    </row>
    <row r="200" spans="16:18" x14ac:dyDescent="0.25">
      <c r="P200" s="111">
        <v>41729</v>
      </c>
      <c r="Q200" s="112">
        <v>143.82884720384601</v>
      </c>
      <c r="R200" s="113">
        <v>133.305799331835</v>
      </c>
    </row>
    <row r="201" spans="16:18" x14ac:dyDescent="0.25">
      <c r="P201" s="111">
        <v>41759</v>
      </c>
      <c r="Q201" s="112">
        <v>143.99888178271399</v>
      </c>
      <c r="R201" s="113">
        <v>134.228693320595</v>
      </c>
    </row>
    <row r="202" spans="16:18" x14ac:dyDescent="0.25">
      <c r="P202" s="111">
        <v>41790</v>
      </c>
      <c r="Q202" s="112">
        <v>146.060186267441</v>
      </c>
      <c r="R202" s="113">
        <v>135.51200130325901</v>
      </c>
    </row>
    <row r="203" spans="16:18" x14ac:dyDescent="0.25">
      <c r="P203" s="111">
        <v>41820</v>
      </c>
      <c r="Q203" s="112">
        <v>148.21384885078399</v>
      </c>
      <c r="R203" s="113">
        <v>136.429400669177</v>
      </c>
    </row>
    <row r="204" spans="16:18" x14ac:dyDescent="0.25">
      <c r="P204" s="111">
        <v>41851</v>
      </c>
      <c r="Q204" s="112">
        <v>150.91151350781701</v>
      </c>
      <c r="R204" s="113">
        <v>137.418456369795</v>
      </c>
    </row>
    <row r="205" spans="16:18" x14ac:dyDescent="0.25">
      <c r="P205" s="111">
        <v>41882</v>
      </c>
      <c r="Q205" s="112">
        <v>152.29404861480501</v>
      </c>
      <c r="R205" s="113">
        <v>138.795569343804</v>
      </c>
    </row>
    <row r="206" spans="16:18" x14ac:dyDescent="0.25">
      <c r="P206" s="111">
        <v>41912</v>
      </c>
      <c r="Q206" s="112">
        <v>153.713327948059</v>
      </c>
      <c r="R206" s="113">
        <v>140.251167971699</v>
      </c>
    </row>
    <row r="207" spans="16:18" x14ac:dyDescent="0.25">
      <c r="P207" s="111">
        <v>41943</v>
      </c>
      <c r="Q207" s="112">
        <v>154.33566600879601</v>
      </c>
      <c r="R207" s="113">
        <v>141.54237189849701</v>
      </c>
    </row>
    <row r="208" spans="16:18" x14ac:dyDescent="0.25">
      <c r="P208" s="111">
        <v>41973</v>
      </c>
      <c r="Q208" s="112">
        <v>155.59619825367</v>
      </c>
      <c r="R208" s="113">
        <v>143.60756572701999</v>
      </c>
    </row>
    <row r="209" spans="16:18" x14ac:dyDescent="0.25">
      <c r="P209" s="111">
        <v>42004</v>
      </c>
      <c r="Q209" s="112">
        <v>156.34208918728601</v>
      </c>
      <c r="R209" s="113">
        <v>145.57306645370201</v>
      </c>
    </row>
    <row r="210" spans="16:18" x14ac:dyDescent="0.25">
      <c r="P210" s="111">
        <v>42035</v>
      </c>
      <c r="Q210" s="112">
        <v>157.904837859016</v>
      </c>
      <c r="R210" s="113">
        <v>148.116359036962</v>
      </c>
    </row>
    <row r="211" spans="16:18" x14ac:dyDescent="0.25">
      <c r="P211" s="111">
        <v>42063</v>
      </c>
      <c r="Q211" s="112">
        <v>158.26473550467699</v>
      </c>
      <c r="R211" s="113">
        <v>147.512016852979</v>
      </c>
    </row>
    <row r="212" spans="16:18" x14ac:dyDescent="0.25">
      <c r="P212" s="111">
        <v>42094</v>
      </c>
      <c r="Q212" s="112">
        <v>159.438250917266</v>
      </c>
      <c r="R212" s="113">
        <v>148.108028810881</v>
      </c>
    </row>
    <row r="213" spans="16:18" x14ac:dyDescent="0.25">
      <c r="P213" s="111">
        <v>42124</v>
      </c>
      <c r="Q213" s="112">
        <v>160.19434945837801</v>
      </c>
      <c r="R213" s="113">
        <v>148.157367564694</v>
      </c>
    </row>
    <row r="214" spans="16:18" x14ac:dyDescent="0.25">
      <c r="P214" s="111">
        <v>42155</v>
      </c>
      <c r="Q214" s="112">
        <v>162.68903733849999</v>
      </c>
      <c r="R214" s="113">
        <v>150.49309516966201</v>
      </c>
    </row>
    <row r="215" spans="16:18" x14ac:dyDescent="0.25">
      <c r="P215" s="111">
        <v>42185</v>
      </c>
      <c r="Q215" s="112">
        <v>164.88717990898701</v>
      </c>
      <c r="R215" s="113">
        <v>151.194613067891</v>
      </c>
    </row>
    <row r="216" spans="16:18" x14ac:dyDescent="0.25">
      <c r="P216" s="111">
        <v>42216</v>
      </c>
      <c r="Q216" s="112">
        <v>167.26737594609</v>
      </c>
      <c r="R216" s="113">
        <v>153.35738402237399</v>
      </c>
    </row>
    <row r="217" spans="16:18" x14ac:dyDescent="0.25">
      <c r="P217" s="111">
        <v>42247</v>
      </c>
      <c r="Q217" s="112">
        <v>168.348023019967</v>
      </c>
      <c r="R217" s="113">
        <v>155.297103185981</v>
      </c>
    </row>
    <row r="218" spans="16:18" x14ac:dyDescent="0.25">
      <c r="P218" s="111">
        <v>42277</v>
      </c>
      <c r="Q218" s="112">
        <v>168.08306491133001</v>
      </c>
      <c r="R218" s="113">
        <v>155.78019279652699</v>
      </c>
    </row>
    <row r="219" spans="16:18" x14ac:dyDescent="0.25">
      <c r="P219" s="111">
        <v>42308</v>
      </c>
      <c r="Q219" s="112">
        <v>166.963379449228</v>
      </c>
      <c r="R219" s="113">
        <v>153.777849878349</v>
      </c>
    </row>
    <row r="220" spans="16:18" x14ac:dyDescent="0.25">
      <c r="P220" s="111">
        <v>42338</v>
      </c>
      <c r="Q220" s="112">
        <v>167.08226017689299</v>
      </c>
      <c r="R220" s="113">
        <v>152.518579551751</v>
      </c>
    </row>
    <row r="221" spans="16:18" x14ac:dyDescent="0.25">
      <c r="P221" s="111">
        <v>42369</v>
      </c>
      <c r="Q221" s="112">
        <v>168.89264840226099</v>
      </c>
      <c r="R221" s="113">
        <v>154.39464352551599</v>
      </c>
    </row>
    <row r="222" spans="16:18" x14ac:dyDescent="0.25">
      <c r="P222" s="111">
        <v>42400</v>
      </c>
      <c r="Q222" s="112">
        <v>172.53412714621001</v>
      </c>
      <c r="R222" s="113">
        <v>159.022122235213</v>
      </c>
    </row>
    <row r="223" spans="16:18" x14ac:dyDescent="0.25">
      <c r="P223" s="111">
        <v>42429</v>
      </c>
      <c r="Q223" s="112">
        <v>174.169267408655</v>
      </c>
      <c r="R223" s="113">
        <v>162.24540153154101</v>
      </c>
    </row>
    <row r="224" spans="16:18" x14ac:dyDescent="0.25">
      <c r="P224" s="111">
        <v>42460</v>
      </c>
      <c r="Q224" s="112">
        <v>174.32358554673201</v>
      </c>
      <c r="R224" s="113">
        <v>162.48206368941899</v>
      </c>
    </row>
    <row r="225" spans="16:18" x14ac:dyDescent="0.25">
      <c r="P225" s="111">
        <v>42490</v>
      </c>
      <c r="Q225" s="112">
        <v>172.898728495141</v>
      </c>
      <c r="R225" s="113">
        <v>160.345744433547</v>
      </c>
    </row>
    <row r="226" spans="16:18" x14ac:dyDescent="0.25">
      <c r="P226" s="111">
        <v>42521</v>
      </c>
      <c r="Q226" s="112">
        <v>173.95633528025499</v>
      </c>
      <c r="R226" s="113">
        <v>160.14793973110201</v>
      </c>
    </row>
    <row r="227" spans="16:18" x14ac:dyDescent="0.25">
      <c r="P227" s="111">
        <v>42551</v>
      </c>
      <c r="Q227" s="112">
        <v>176.21037275439599</v>
      </c>
      <c r="R227" s="113">
        <v>161.87517619033801</v>
      </c>
    </row>
    <row r="228" spans="16:18" x14ac:dyDescent="0.25">
      <c r="P228" s="111">
        <v>42582</v>
      </c>
      <c r="Q228" s="112">
        <v>180.230588905715</v>
      </c>
      <c r="R228" s="113">
        <v>164.63506587780299</v>
      </c>
    </row>
    <row r="229" spans="16:18" x14ac:dyDescent="0.25">
      <c r="P229" s="111">
        <v>42613</v>
      </c>
      <c r="Q229" s="112">
        <v>182.644104934311</v>
      </c>
      <c r="R229" s="113">
        <v>167.36823930111899</v>
      </c>
    </row>
    <row r="230" spans="16:18" x14ac:dyDescent="0.25">
      <c r="P230" s="111">
        <v>42643</v>
      </c>
      <c r="Q230" s="112">
        <v>184.27914179381699</v>
      </c>
      <c r="R230" s="113">
        <v>169.227463841591</v>
      </c>
    </row>
    <row r="231" spans="16:18" x14ac:dyDescent="0.25">
      <c r="P231" s="111">
        <v>42674</v>
      </c>
      <c r="Q231" s="112">
        <v>183.727444155585</v>
      </c>
      <c r="R231" s="113">
        <v>169.80149552865501</v>
      </c>
    </row>
    <row r="232" spans="16:18" x14ac:dyDescent="0.25">
      <c r="P232" s="111">
        <v>42704</v>
      </c>
      <c r="Q232" s="112">
        <v>183.88475850130899</v>
      </c>
      <c r="R232" s="113">
        <v>169.34831286950001</v>
      </c>
    </row>
    <row r="233" spans="16:18" x14ac:dyDescent="0.25">
      <c r="P233" s="111">
        <v>42735</v>
      </c>
      <c r="Q233" s="112">
        <v>185.118348625669</v>
      </c>
      <c r="R233" s="113">
        <v>168.87270107298099</v>
      </c>
    </row>
    <row r="234" spans="16:18" x14ac:dyDescent="0.25">
      <c r="P234" s="111">
        <v>42766</v>
      </c>
      <c r="Q234" s="112">
        <v>188.90142482926299</v>
      </c>
      <c r="R234" s="113">
        <v>169.394079450649</v>
      </c>
    </row>
    <row r="235" spans="16:18" x14ac:dyDescent="0.25">
      <c r="P235" s="111">
        <v>42794</v>
      </c>
      <c r="Q235" s="112">
        <v>192.96782060931</v>
      </c>
      <c r="R235" s="113">
        <v>172.24390091868901</v>
      </c>
    </row>
    <row r="236" spans="16:18" x14ac:dyDescent="0.25">
      <c r="P236" s="111">
        <v>42825</v>
      </c>
      <c r="Q236" s="112">
        <v>195.34359547625101</v>
      </c>
      <c r="R236" s="113">
        <v>175.107840245761</v>
      </c>
    </row>
    <row r="237" spans="16:18" x14ac:dyDescent="0.25">
      <c r="P237" s="111">
        <v>42855</v>
      </c>
      <c r="Q237" s="112">
        <v>196.872434755586</v>
      </c>
      <c r="R237" s="113">
        <v>177.51811899731501</v>
      </c>
    </row>
    <row r="238" spans="16:18" x14ac:dyDescent="0.25">
      <c r="P238" s="111">
        <v>42886</v>
      </c>
      <c r="Q238" s="112">
        <v>199.60616827524299</v>
      </c>
      <c r="R238" s="113">
        <v>178.17333636166501</v>
      </c>
    </row>
    <row r="239" spans="16:18" x14ac:dyDescent="0.25">
      <c r="P239" s="111">
        <v>42916</v>
      </c>
      <c r="Q239" s="112">
        <v>204.52761995905101</v>
      </c>
      <c r="R239" s="113">
        <v>178.615756633166</v>
      </c>
    </row>
    <row r="240" spans="16:18" x14ac:dyDescent="0.25">
      <c r="P240" s="111">
        <v>42947</v>
      </c>
      <c r="Q240" s="112">
        <v>208.039431250207</v>
      </c>
      <c r="R240" s="113">
        <v>178.87629814896999</v>
      </c>
    </row>
    <row r="241" spans="16:18" x14ac:dyDescent="0.25">
      <c r="P241" s="111">
        <v>42978</v>
      </c>
      <c r="Q241" s="112">
        <v>208.71608294354999</v>
      </c>
      <c r="R241" s="113">
        <v>180.85229564199801</v>
      </c>
    </row>
    <row r="242" spans="16:18" x14ac:dyDescent="0.25">
      <c r="P242" s="111">
        <v>43008</v>
      </c>
      <c r="Q242" s="112">
        <v>206.189936657755</v>
      </c>
      <c r="R242" s="113">
        <v>182.02879743150601</v>
      </c>
    </row>
    <row r="243" spans="16:18" x14ac:dyDescent="0.25">
      <c r="P243" s="111">
        <v>43039</v>
      </c>
      <c r="Q243" s="112">
        <v>204.40770025038401</v>
      </c>
      <c r="R243" s="113">
        <v>183.28574882003201</v>
      </c>
    </row>
    <row r="244" spans="16:18" x14ac:dyDescent="0.25">
      <c r="P244" s="111">
        <v>43069</v>
      </c>
      <c r="Q244" s="112">
        <v>205.68361502051999</v>
      </c>
      <c r="R244" s="113">
        <v>181.77962768222901</v>
      </c>
    </row>
    <row r="245" spans="16:18" x14ac:dyDescent="0.25">
      <c r="P245" s="111">
        <v>43100</v>
      </c>
      <c r="Q245" s="112">
        <v>209.11597497462</v>
      </c>
      <c r="R245" s="113">
        <v>182.302618345013</v>
      </c>
    </row>
    <row r="246" spans="16:18" x14ac:dyDescent="0.25">
      <c r="P246" s="111">
        <v>43131</v>
      </c>
      <c r="Q246" s="112">
        <v>213.45688626661499</v>
      </c>
      <c r="R246" s="113">
        <v>185.20158131628099</v>
      </c>
    </row>
    <row r="247" spans="16:18" x14ac:dyDescent="0.25">
      <c r="P247" s="111">
        <v>43159</v>
      </c>
      <c r="Q247" s="112">
        <v>213.40268488365899</v>
      </c>
      <c r="R247" s="113">
        <v>192.02623779479299</v>
      </c>
    </row>
    <row r="248" spans="16:18" x14ac:dyDescent="0.25">
      <c r="P248" s="111">
        <v>43190</v>
      </c>
      <c r="Q248" s="112">
        <v>210.95315149958799</v>
      </c>
      <c r="R248" s="113">
        <v>195.10044085050299</v>
      </c>
    </row>
    <row r="249" spans="16:18" x14ac:dyDescent="0.25">
      <c r="P249" s="111">
        <v>43220</v>
      </c>
      <c r="Q249" s="112">
        <v>209.36235095881401</v>
      </c>
      <c r="R249" s="113">
        <v>194.967655337168</v>
      </c>
    </row>
    <row r="250" spans="16:18" x14ac:dyDescent="0.25">
      <c r="P250" s="111">
        <v>43251</v>
      </c>
      <c r="Q250" s="112">
        <v>211.93482664623701</v>
      </c>
      <c r="R250" s="113">
        <v>192.103910122098</v>
      </c>
    </row>
    <row r="251" spans="16:18" x14ac:dyDescent="0.25">
      <c r="P251" s="111">
        <v>43281</v>
      </c>
      <c r="Q251" s="112">
        <v>216.729817949211</v>
      </c>
      <c r="R251" s="113">
        <v>192.11661257210801</v>
      </c>
    </row>
    <row r="252" spans="16:18" x14ac:dyDescent="0.25">
      <c r="P252" s="111">
        <v>43312</v>
      </c>
      <c r="Q252" s="112">
        <v>219.702975219199</v>
      </c>
      <c r="R252" s="113">
        <v>194.679232387273</v>
      </c>
    </row>
    <row r="253" spans="16:18" x14ac:dyDescent="0.25">
      <c r="P253" s="111">
        <v>43343</v>
      </c>
      <c r="Q253" s="112">
        <v>220.904612860507</v>
      </c>
      <c r="R253" s="113">
        <v>200.112528756486</v>
      </c>
    </row>
    <row r="254" spans="16:18" x14ac:dyDescent="0.25">
      <c r="P254" s="111">
        <v>43373</v>
      </c>
      <c r="Q254" s="112">
        <v>219.65795297780201</v>
      </c>
      <c r="R254" s="113">
        <v>203.38681133328299</v>
      </c>
    </row>
    <row r="255" spans="16:18" x14ac:dyDescent="0.25">
      <c r="P255" s="111">
        <v>43404</v>
      </c>
      <c r="Q255" s="112">
        <v>220.277124689152</v>
      </c>
      <c r="R255" s="113">
        <v>204.053864362035</v>
      </c>
    </row>
    <row r="256" spans="16:18" x14ac:dyDescent="0.25">
      <c r="P256" s="111">
        <v>43434</v>
      </c>
      <c r="Q256" s="112">
        <v>221.87052724265999</v>
      </c>
      <c r="R256" s="113">
        <v>201.34941963750299</v>
      </c>
    </row>
    <row r="257" spans="16:18" x14ac:dyDescent="0.25">
      <c r="P257" s="111">
        <v>43465</v>
      </c>
      <c r="Q257" s="112">
        <v>224.03910087494</v>
      </c>
      <c r="R257" s="113">
        <v>200.44716629031501</v>
      </c>
    </row>
    <row r="258" spans="16:18" x14ac:dyDescent="0.25">
      <c r="P258" s="111">
        <v>43496</v>
      </c>
      <c r="Q258" s="112">
        <v>225.494552688634</v>
      </c>
      <c r="R258" s="113">
        <v>201.88171488939699</v>
      </c>
    </row>
    <row r="259" spans="16:18" x14ac:dyDescent="0.25">
      <c r="P259" s="111">
        <v>43524</v>
      </c>
      <c r="Q259" s="112">
        <v>225.5883854089</v>
      </c>
      <c r="R259" s="113">
        <v>206.99529323877201</v>
      </c>
    </row>
    <row r="260" spans="16:18" x14ac:dyDescent="0.25">
      <c r="P260" s="111">
        <v>43555</v>
      </c>
      <c r="Q260" s="112">
        <v>225.96536835609299</v>
      </c>
      <c r="R260" s="113">
        <v>210.157612755598</v>
      </c>
    </row>
    <row r="261" spans="16:18" x14ac:dyDescent="0.25">
      <c r="P261" s="111">
        <v>43585</v>
      </c>
      <c r="Q261" s="112">
        <v>226.08534148944599</v>
      </c>
      <c r="R261" s="113">
        <v>210.26313294864599</v>
      </c>
    </row>
    <row r="262" spans="16:18" x14ac:dyDescent="0.25">
      <c r="P262" s="111">
        <v>43616</v>
      </c>
      <c r="Q262" s="112">
        <v>227.9434840916</v>
      </c>
      <c r="R262" s="113">
        <v>211.35984730528801</v>
      </c>
    </row>
    <row r="263" spans="16:18" x14ac:dyDescent="0.25">
      <c r="P263" s="111">
        <v>43646</v>
      </c>
      <c r="Q263" s="112">
        <v>229.47625572614399</v>
      </c>
      <c r="R263" s="113">
        <v>212.90599981420601</v>
      </c>
    </row>
    <row r="264" spans="16:18" x14ac:dyDescent="0.25">
      <c r="P264" s="111">
        <v>43677</v>
      </c>
      <c r="Q264" s="112">
        <v>232.514563369504</v>
      </c>
      <c r="R264" s="113">
        <v>214.38805263696099</v>
      </c>
    </row>
    <row r="265" spans="16:18" x14ac:dyDescent="0.25">
      <c r="P265" s="111">
        <v>43708</v>
      </c>
      <c r="Q265" s="112">
        <v>236.13349259959099</v>
      </c>
      <c r="R265" s="113">
        <v>214.47076960776701</v>
      </c>
    </row>
    <row r="266" spans="16:18" x14ac:dyDescent="0.25">
      <c r="P266" s="111">
        <v>43738</v>
      </c>
      <c r="Q266" s="112">
        <v>237.68266928172699</v>
      </c>
      <c r="R266" s="113">
        <v>212.427347090144</v>
      </c>
    </row>
    <row r="267" spans="16:18" x14ac:dyDescent="0.25">
      <c r="P267" s="111">
        <v>43769</v>
      </c>
      <c r="Q267" s="112">
        <v>236.397042485708</v>
      </c>
      <c r="R267" s="113">
        <v>210.785088138932</v>
      </c>
    </row>
    <row r="268" spans="16:18" x14ac:dyDescent="0.25">
      <c r="P268" s="111">
        <v>43799</v>
      </c>
      <c r="Q268" s="112">
        <v>234.86316897166901</v>
      </c>
      <c r="R268" s="113">
        <v>213.422554691908</v>
      </c>
    </row>
    <row r="269" spans="16:18" x14ac:dyDescent="0.25">
      <c r="P269" s="111">
        <v>43830</v>
      </c>
      <c r="Q269" s="112">
        <v>234.813026857446</v>
      </c>
      <c r="R269" s="113">
        <v>218.137586917471</v>
      </c>
    </row>
    <row r="270" spans="16:18" x14ac:dyDescent="0.25">
      <c r="P270" s="111">
        <v>43861</v>
      </c>
      <c r="Q270" s="112">
        <v>238.382530008667</v>
      </c>
      <c r="R270" s="113">
        <v>226.76536066894499</v>
      </c>
    </row>
    <row r="271" spans="16:18" x14ac:dyDescent="0.25">
      <c r="P271" s="111">
        <v>43890</v>
      </c>
      <c r="Q271" s="112">
        <v>242.854581272649</v>
      </c>
      <c r="R271" s="113">
        <v>234.29440863014301</v>
      </c>
    </row>
    <row r="272" spans="16:18" x14ac:dyDescent="0.25">
      <c r="P272" s="111">
        <v>43921</v>
      </c>
      <c r="Q272" s="112">
        <v>244.40774109263299</v>
      </c>
      <c r="R272" s="113">
        <v>234.00197525784901</v>
      </c>
    </row>
    <row r="273" spans="16:18" x14ac:dyDescent="0.25">
      <c r="P273" s="111">
        <v>43951</v>
      </c>
      <c r="Q273" s="112">
        <v>242.16752426473499</v>
      </c>
      <c r="R273" s="113">
        <v>223.31255809695401</v>
      </c>
    </row>
    <row r="274" spans="16:18" x14ac:dyDescent="0.25">
      <c r="P274" s="111">
        <v>43982</v>
      </c>
      <c r="Q274" s="112">
        <v>238.67202336902599</v>
      </c>
      <c r="R274" s="113">
        <v>210.85256832514699</v>
      </c>
    </row>
    <row r="275" spans="16:18" x14ac:dyDescent="0.25">
      <c r="P275" s="111">
        <v>44012</v>
      </c>
      <c r="Q275" s="112">
        <v>237.040500612247</v>
      </c>
      <c r="R275" s="113">
        <v>211.74626026195</v>
      </c>
    </row>
    <row r="276" spans="16:18" x14ac:dyDescent="0.25">
      <c r="P276" s="111">
        <v>44043</v>
      </c>
      <c r="Q276" s="112">
        <v>238.34670089724099</v>
      </c>
      <c r="R276" s="113">
        <v>219.70830480227499</v>
      </c>
    </row>
    <row r="277" spans="16:18" x14ac:dyDescent="0.25">
      <c r="P277" s="111">
        <v>44074</v>
      </c>
      <c r="Q277" s="112">
        <v>242.059547655514</v>
      </c>
      <c r="R277" s="113">
        <v>230.396735089359</v>
      </c>
    </row>
    <row r="278" spans="16:18" x14ac:dyDescent="0.25">
      <c r="P278" s="111">
        <v>44104</v>
      </c>
      <c r="Q278" s="112">
        <v>247.446221289042</v>
      </c>
      <c r="R278" s="113">
        <v>234.54509159199401</v>
      </c>
    </row>
    <row r="279" spans="16:18" x14ac:dyDescent="0.25">
      <c r="P279" s="111">
        <v>44135</v>
      </c>
      <c r="Q279" s="112">
        <v>253.41510592469299</v>
      </c>
      <c r="R279" s="113">
        <v>237.55705766573399</v>
      </c>
    </row>
    <row r="280" spans="16:18" x14ac:dyDescent="0.25">
      <c r="P280" s="111">
        <v>44165</v>
      </c>
      <c r="Q280" s="112">
        <v>256.95782842993901</v>
      </c>
      <c r="R280" s="113">
        <v>240.14719682791801</v>
      </c>
    </row>
    <row r="281" spans="16:18" x14ac:dyDescent="0.25">
      <c r="P281" s="111">
        <v>44196</v>
      </c>
      <c r="Q281" s="112">
        <v>257.25527407350398</v>
      </c>
      <c r="R281" s="113">
        <v>241.63909278679799</v>
      </c>
    </row>
    <row r="282" spans="16:18" x14ac:dyDescent="0.25">
      <c r="P282" s="111">
        <v>44227</v>
      </c>
      <c r="Q282" s="112">
        <v>256.10655770239498</v>
      </c>
      <c r="R282" s="113">
        <v>240.975690655845</v>
      </c>
    </row>
    <row r="283" spans="16:18" x14ac:dyDescent="0.25">
      <c r="P283" s="111">
        <v>44255</v>
      </c>
      <c r="Q283" s="112">
        <v>255.79413225159101</v>
      </c>
      <c r="R283" s="113">
        <v>240.29345147349801</v>
      </c>
    </row>
    <row r="284" spans="16:18" x14ac:dyDescent="0.25">
      <c r="P284" s="111">
        <v>44286</v>
      </c>
      <c r="Q284" s="112">
        <v>259.09726915445299</v>
      </c>
      <c r="R284" s="113">
        <v>243.57085024139201</v>
      </c>
    </row>
    <row r="285" spans="16:18" x14ac:dyDescent="0.25">
      <c r="P285" s="111">
        <v>44316</v>
      </c>
      <c r="Q285" s="112">
        <v>263.16524300184398</v>
      </c>
      <c r="R285" s="113">
        <v>247.29289930201301</v>
      </c>
    </row>
    <row r="286" spans="16:18" x14ac:dyDescent="0.25">
      <c r="P286" s="111">
        <v>44347</v>
      </c>
      <c r="Q286" s="112">
        <v>267.51085146559302</v>
      </c>
      <c r="R286" s="113">
        <v>251.77757970821801</v>
      </c>
    </row>
    <row r="287" spans="16:18" x14ac:dyDescent="0.25">
      <c r="P287" s="111">
        <v>44377</v>
      </c>
      <c r="Q287" s="112">
        <v>270.92968707367999</v>
      </c>
      <c r="R287" s="113">
        <v>251.35288284919201</v>
      </c>
    </row>
    <row r="288" spans="16:18" x14ac:dyDescent="0.25">
      <c r="P288" s="111">
        <v>44408</v>
      </c>
      <c r="Q288" s="112">
        <v>274.43651695461102</v>
      </c>
      <c r="R288" s="113">
        <v>256.63106519320797</v>
      </c>
    </row>
    <row r="289" spans="16:18" x14ac:dyDescent="0.25">
      <c r="P289" s="111">
        <v>44439</v>
      </c>
      <c r="Q289" s="112">
        <v>278.93025078388399</v>
      </c>
      <c r="R289" s="113">
        <v>256.69013239748602</v>
      </c>
    </row>
    <row r="290" spans="16:18" x14ac:dyDescent="0.25">
      <c r="P290" s="111">
        <v>44469</v>
      </c>
      <c r="Q290" s="112">
        <v>282.53383416576099</v>
      </c>
      <c r="R290" s="113">
        <v>264.32722760028099</v>
      </c>
    </row>
    <row r="291" spans="16:18" x14ac:dyDescent="0.25">
      <c r="P291" s="111">
        <v>44500</v>
      </c>
      <c r="Q291" s="112">
        <v>286.50768561706298</v>
      </c>
      <c r="R291" s="113">
        <v>268.01681691399801</v>
      </c>
    </row>
    <row r="292" spans="16:18" x14ac:dyDescent="0.25">
      <c r="P292" s="111">
        <v>44530</v>
      </c>
      <c r="Q292" s="112" t="s">
        <v>75</v>
      </c>
      <c r="R292" s="113" t="s">
        <v>75</v>
      </c>
    </row>
    <row r="293" spans="16:18" x14ac:dyDescent="0.25">
      <c r="P293" s="111">
        <v>44561</v>
      </c>
      <c r="Q293" s="112" t="s">
        <v>75</v>
      </c>
      <c r="R293" s="113" t="s">
        <v>75</v>
      </c>
    </row>
    <row r="294" spans="16:18" x14ac:dyDescent="0.25">
      <c r="P294" s="111">
        <v>44592</v>
      </c>
      <c r="Q294" s="112" t="s">
        <v>75</v>
      </c>
      <c r="R294" s="113" t="s">
        <v>75</v>
      </c>
    </row>
    <row r="295" spans="16:18" x14ac:dyDescent="0.25">
      <c r="P295" s="111">
        <v>44620</v>
      </c>
      <c r="Q295" s="112" t="s">
        <v>75</v>
      </c>
      <c r="R295" s="113" t="s">
        <v>75</v>
      </c>
    </row>
    <row r="296" spans="16:18" x14ac:dyDescent="0.25">
      <c r="P296" s="111">
        <v>44651</v>
      </c>
      <c r="Q296" s="112" t="s">
        <v>75</v>
      </c>
      <c r="R296" s="113" t="s">
        <v>75</v>
      </c>
    </row>
    <row r="297" spans="16:18" x14ac:dyDescent="0.25">
      <c r="P297" s="111">
        <v>44681</v>
      </c>
      <c r="Q297" s="112" t="s">
        <v>75</v>
      </c>
      <c r="R297" s="113" t="s">
        <v>75</v>
      </c>
    </row>
    <row r="298" spans="16:18" x14ac:dyDescent="0.25">
      <c r="P298" s="111">
        <v>44712</v>
      </c>
      <c r="Q298" s="112" t="s">
        <v>75</v>
      </c>
      <c r="R298" s="113" t="s">
        <v>75</v>
      </c>
    </row>
    <row r="299" spans="16:18" x14ac:dyDescent="0.25">
      <c r="P299" s="111">
        <v>44742</v>
      </c>
      <c r="Q299" s="112" t="s">
        <v>75</v>
      </c>
      <c r="R299" s="113" t="s">
        <v>75</v>
      </c>
    </row>
    <row r="300" spans="16:18" x14ac:dyDescent="0.25">
      <c r="P300" s="111">
        <v>44773</v>
      </c>
      <c r="Q300" s="112" t="s">
        <v>75</v>
      </c>
      <c r="R300" s="113" t="s">
        <v>75</v>
      </c>
    </row>
    <row r="301" spans="16:18" x14ac:dyDescent="0.25">
      <c r="P301" s="111">
        <v>44804</v>
      </c>
      <c r="Q301" s="112" t="s">
        <v>75</v>
      </c>
      <c r="R301" s="113" t="s">
        <v>75</v>
      </c>
    </row>
    <row r="302" spans="16:18" x14ac:dyDescent="0.25">
      <c r="P302" s="111">
        <v>44834</v>
      </c>
      <c r="Q302" s="112" t="s">
        <v>75</v>
      </c>
      <c r="R302" s="113" t="s">
        <v>75</v>
      </c>
    </row>
    <row r="303" spans="16:18" x14ac:dyDescent="0.25">
      <c r="P303" s="111">
        <v>44865</v>
      </c>
      <c r="Q303" s="112" t="s">
        <v>75</v>
      </c>
      <c r="R303" s="113" t="s">
        <v>75</v>
      </c>
    </row>
    <row r="304" spans="16:18" x14ac:dyDescent="0.25">
      <c r="P304" s="111">
        <v>44895</v>
      </c>
      <c r="Q304" s="112" t="s">
        <v>75</v>
      </c>
      <c r="R304" s="113" t="s">
        <v>75</v>
      </c>
    </row>
    <row r="305" spans="16:18" x14ac:dyDescent="0.25">
      <c r="P305" s="111">
        <v>44926</v>
      </c>
      <c r="Q305" s="112" t="s">
        <v>75</v>
      </c>
      <c r="R305" s="113" t="s">
        <v>75</v>
      </c>
    </row>
    <row r="306" spans="16:18" x14ac:dyDescent="0.25">
      <c r="P306" s="111">
        <v>44957</v>
      </c>
      <c r="Q306" s="112" t="s">
        <v>75</v>
      </c>
      <c r="R306" s="113" t="s">
        <v>75</v>
      </c>
    </row>
    <row r="307" spans="16:18" x14ac:dyDescent="0.25">
      <c r="P307" s="111">
        <v>44985</v>
      </c>
      <c r="Q307" s="112" t="s">
        <v>75</v>
      </c>
      <c r="R307" s="113" t="s">
        <v>75</v>
      </c>
    </row>
    <row r="308" spans="16:18" x14ac:dyDescent="0.25">
      <c r="P308" s="111">
        <v>45016</v>
      </c>
      <c r="Q308" s="112" t="s">
        <v>75</v>
      </c>
      <c r="R308" s="113" t="s">
        <v>75</v>
      </c>
    </row>
    <row r="309" spans="16:18" x14ac:dyDescent="0.25">
      <c r="P309" s="111">
        <v>45046</v>
      </c>
      <c r="Q309" s="112" t="s">
        <v>75</v>
      </c>
      <c r="R309" s="113" t="s">
        <v>75</v>
      </c>
    </row>
    <row r="310" spans="16:18" x14ac:dyDescent="0.25">
      <c r="P310" s="111">
        <v>45077</v>
      </c>
      <c r="Q310" s="112" t="s">
        <v>75</v>
      </c>
      <c r="R310" s="113" t="s">
        <v>75</v>
      </c>
    </row>
    <row r="311" spans="16:18" x14ac:dyDescent="0.25">
      <c r="P311" s="111">
        <v>45107</v>
      </c>
      <c r="Q311" s="112" t="s">
        <v>75</v>
      </c>
      <c r="R311" s="113" t="s">
        <v>75</v>
      </c>
    </row>
    <row r="312" spans="16:18" x14ac:dyDescent="0.25">
      <c r="P312" s="111">
        <v>45138</v>
      </c>
      <c r="Q312" s="112" t="s">
        <v>75</v>
      </c>
      <c r="R312" s="113" t="s">
        <v>75</v>
      </c>
    </row>
    <row r="313" spans="16:18" x14ac:dyDescent="0.25">
      <c r="P313" s="111">
        <v>45169</v>
      </c>
      <c r="Q313" s="112" t="s">
        <v>75</v>
      </c>
      <c r="R313" s="113" t="s">
        <v>75</v>
      </c>
    </row>
    <row r="314" spans="16:18" x14ac:dyDescent="0.25">
      <c r="P314" s="111">
        <v>45199</v>
      </c>
      <c r="Q314" s="112" t="s">
        <v>75</v>
      </c>
      <c r="R314" s="113" t="s">
        <v>75</v>
      </c>
    </row>
    <row r="315" spans="16:18" x14ac:dyDescent="0.25">
      <c r="P315" s="111">
        <v>45230</v>
      </c>
      <c r="Q315" s="112" t="s">
        <v>75</v>
      </c>
      <c r="R315" s="113" t="s">
        <v>75</v>
      </c>
    </row>
    <row r="316" spans="16:18" x14ac:dyDescent="0.25">
      <c r="P316" s="111">
        <v>45260</v>
      </c>
      <c r="Q316" s="112" t="s">
        <v>75</v>
      </c>
      <c r="R316" s="113" t="s">
        <v>75</v>
      </c>
    </row>
    <row r="317" spans="16:18" x14ac:dyDescent="0.25">
      <c r="P317" s="111">
        <v>45291</v>
      </c>
      <c r="Q317" s="112" t="s">
        <v>75</v>
      </c>
      <c r="R317" s="113" t="s">
        <v>75</v>
      </c>
    </row>
    <row r="318" spans="16:18" x14ac:dyDescent="0.25">
      <c r="P318" s="111">
        <v>45322</v>
      </c>
      <c r="Q318" s="112" t="s">
        <v>75</v>
      </c>
      <c r="R318" s="113" t="s">
        <v>75</v>
      </c>
    </row>
    <row r="319" spans="16:18" x14ac:dyDescent="0.25">
      <c r="P319" s="111">
        <v>45351</v>
      </c>
      <c r="Q319" s="112" t="s">
        <v>75</v>
      </c>
      <c r="R319" s="113" t="s">
        <v>75</v>
      </c>
    </row>
    <row r="320" spans="16:18" x14ac:dyDescent="0.25">
      <c r="P320" s="111">
        <v>45382</v>
      </c>
      <c r="Q320" s="112" t="s">
        <v>75</v>
      </c>
      <c r="R320" s="113" t="s">
        <v>75</v>
      </c>
    </row>
    <row r="321" spans="16:18" x14ac:dyDescent="0.25">
      <c r="P321" s="111">
        <v>45412</v>
      </c>
      <c r="Q321" s="112" t="s">
        <v>75</v>
      </c>
      <c r="R321" s="113" t="s">
        <v>75</v>
      </c>
    </row>
    <row r="322" spans="16:18" x14ac:dyDescent="0.25">
      <c r="P322" s="111">
        <v>45443</v>
      </c>
      <c r="Q322" s="112" t="s">
        <v>75</v>
      </c>
      <c r="R322" s="113" t="s">
        <v>75</v>
      </c>
    </row>
    <row r="323" spans="16:18" x14ac:dyDescent="0.25">
      <c r="P323" s="111">
        <v>45473</v>
      </c>
      <c r="Q323" s="112" t="s">
        <v>75</v>
      </c>
      <c r="R323" s="113" t="s">
        <v>75</v>
      </c>
    </row>
    <row r="324" spans="16:18" x14ac:dyDescent="0.25">
      <c r="P324" s="111">
        <v>45504</v>
      </c>
      <c r="Q324" s="112" t="s">
        <v>75</v>
      </c>
      <c r="R324" s="113" t="s">
        <v>75</v>
      </c>
    </row>
    <row r="325" spans="16:18" x14ac:dyDescent="0.25">
      <c r="P325" s="111">
        <v>45535</v>
      </c>
      <c r="Q325" s="112" t="s">
        <v>75</v>
      </c>
      <c r="R325" s="113" t="s">
        <v>75</v>
      </c>
    </row>
    <row r="326" spans="16:18" x14ac:dyDescent="0.25">
      <c r="P326" s="111">
        <v>45565</v>
      </c>
      <c r="Q326" s="112" t="s">
        <v>75</v>
      </c>
      <c r="R326" s="113" t="s">
        <v>75</v>
      </c>
    </row>
    <row r="327" spans="16:18" x14ac:dyDescent="0.25">
      <c r="P327" s="111">
        <v>45596</v>
      </c>
      <c r="Q327" s="112" t="s">
        <v>75</v>
      </c>
      <c r="R327" s="113" t="s">
        <v>75</v>
      </c>
    </row>
    <row r="328" spans="16:18" x14ac:dyDescent="0.25">
      <c r="P328" s="111">
        <v>45626</v>
      </c>
      <c r="Q328" s="112" t="s">
        <v>75</v>
      </c>
      <c r="R328" s="113" t="s">
        <v>75</v>
      </c>
    </row>
    <row r="329" spans="16:18" x14ac:dyDescent="0.25">
      <c r="P329" s="111">
        <v>45657</v>
      </c>
      <c r="Q329" s="112" t="s">
        <v>75</v>
      </c>
      <c r="R329" s="113" t="s">
        <v>75</v>
      </c>
    </row>
    <row r="330" spans="16:18" x14ac:dyDescent="0.25">
      <c r="P330" s="111">
        <v>45688</v>
      </c>
      <c r="Q330" s="112" t="s">
        <v>75</v>
      </c>
      <c r="R330" s="113" t="s">
        <v>75</v>
      </c>
    </row>
    <row r="331" spans="16:18" x14ac:dyDescent="0.25">
      <c r="P331" s="111">
        <v>45716</v>
      </c>
      <c r="Q331" s="112" t="s">
        <v>75</v>
      </c>
      <c r="R331" s="113" t="s">
        <v>75</v>
      </c>
    </row>
    <row r="332" spans="16:18" x14ac:dyDescent="0.25">
      <c r="P332" s="111">
        <v>45747</v>
      </c>
      <c r="Q332" s="112" t="s">
        <v>75</v>
      </c>
      <c r="R332" s="113" t="s">
        <v>75</v>
      </c>
    </row>
    <row r="333" spans="16:18" x14ac:dyDescent="0.25">
      <c r="P333" s="111">
        <v>45777</v>
      </c>
      <c r="Q333" s="112" t="s">
        <v>75</v>
      </c>
      <c r="R333" s="113" t="s">
        <v>75</v>
      </c>
    </row>
    <row r="334" spans="16:18" x14ac:dyDescent="0.25">
      <c r="P334" s="111">
        <v>45808</v>
      </c>
      <c r="Q334" s="112" t="s">
        <v>75</v>
      </c>
      <c r="R334" s="113" t="s">
        <v>75</v>
      </c>
    </row>
    <row r="335" spans="16:18" x14ac:dyDescent="0.25">
      <c r="P335" s="111">
        <v>45838</v>
      </c>
      <c r="Q335" s="112" t="s">
        <v>75</v>
      </c>
      <c r="R335" s="113" t="s">
        <v>75</v>
      </c>
    </row>
    <row r="336" spans="16:18" x14ac:dyDescent="0.25">
      <c r="P336" s="111">
        <v>45869</v>
      </c>
      <c r="Q336" s="112" t="s">
        <v>75</v>
      </c>
      <c r="R336" s="113" t="s">
        <v>75</v>
      </c>
    </row>
    <row r="337" spans="16:18" x14ac:dyDescent="0.25">
      <c r="P337" s="111">
        <v>45900</v>
      </c>
      <c r="Q337" s="112" t="s">
        <v>75</v>
      </c>
      <c r="R337" s="113" t="s">
        <v>75</v>
      </c>
    </row>
    <row r="338" spans="16:18" x14ac:dyDescent="0.25">
      <c r="P338" s="111">
        <v>45930</v>
      </c>
      <c r="Q338" s="112" t="s">
        <v>75</v>
      </c>
      <c r="R338" s="113" t="s">
        <v>75</v>
      </c>
    </row>
    <row r="339" spans="16:18" x14ac:dyDescent="0.25">
      <c r="P339" s="111">
        <v>45961</v>
      </c>
      <c r="Q339" s="112" t="s">
        <v>75</v>
      </c>
      <c r="R339" s="113" t="s">
        <v>75</v>
      </c>
    </row>
    <row r="340" spans="16:18" x14ac:dyDescent="0.25">
      <c r="P340" s="111">
        <v>45991</v>
      </c>
      <c r="Q340" s="112" t="s">
        <v>75</v>
      </c>
      <c r="R340" s="113" t="s">
        <v>75</v>
      </c>
    </row>
    <row r="341" spans="16:18" x14ac:dyDescent="0.25">
      <c r="P341" s="111">
        <v>46022</v>
      </c>
      <c r="Q341" s="112" t="s">
        <v>75</v>
      </c>
      <c r="R341" s="113" t="s">
        <v>75</v>
      </c>
    </row>
    <row r="342" spans="16:18" x14ac:dyDescent="0.25">
      <c r="P342" s="111">
        <v>46053</v>
      </c>
      <c r="Q342" s="112" t="s">
        <v>75</v>
      </c>
      <c r="R342" s="113" t="s">
        <v>75</v>
      </c>
    </row>
    <row r="343" spans="16:18" x14ac:dyDescent="0.25">
      <c r="P343" s="111">
        <v>46081</v>
      </c>
      <c r="Q343" s="112" t="s">
        <v>75</v>
      </c>
      <c r="R343" s="113" t="s">
        <v>75</v>
      </c>
    </row>
    <row r="344" spans="16:18" x14ac:dyDescent="0.25">
      <c r="P344" s="111">
        <v>46112</v>
      </c>
      <c r="Q344" s="112" t="s">
        <v>75</v>
      </c>
      <c r="R344" s="113" t="s">
        <v>75</v>
      </c>
    </row>
    <row r="345" spans="16:18" x14ac:dyDescent="0.25">
      <c r="P345" s="111">
        <v>46142</v>
      </c>
      <c r="Q345" s="112" t="s">
        <v>75</v>
      </c>
      <c r="R345" s="113" t="s">
        <v>75</v>
      </c>
    </row>
    <row r="346" spans="16:18" x14ac:dyDescent="0.25">
      <c r="P346" s="111">
        <v>46173</v>
      </c>
      <c r="Q346" s="112" t="s">
        <v>75</v>
      </c>
      <c r="R346" s="113" t="s">
        <v>75</v>
      </c>
    </row>
    <row r="347" spans="16:18" x14ac:dyDescent="0.25">
      <c r="P347" s="111">
        <v>46203</v>
      </c>
      <c r="Q347" s="112" t="s">
        <v>75</v>
      </c>
      <c r="R347" s="113" t="s">
        <v>75</v>
      </c>
    </row>
    <row r="348" spans="16:18" x14ac:dyDescent="0.25">
      <c r="P348" s="111">
        <v>46234</v>
      </c>
      <c r="Q348" s="112" t="s">
        <v>75</v>
      </c>
      <c r="R348" s="113" t="s">
        <v>75</v>
      </c>
    </row>
    <row r="349" spans="16:18" x14ac:dyDescent="0.25">
      <c r="P349" s="111">
        <v>46265</v>
      </c>
      <c r="Q349" s="112" t="s">
        <v>75</v>
      </c>
      <c r="R349" s="113" t="s">
        <v>75</v>
      </c>
    </row>
    <row r="350" spans="16:18" x14ac:dyDescent="0.25">
      <c r="P350" s="111">
        <v>46295</v>
      </c>
      <c r="Q350" s="112" t="s">
        <v>75</v>
      </c>
      <c r="R350" s="113" t="s">
        <v>75</v>
      </c>
    </row>
    <row r="351" spans="16:18" x14ac:dyDescent="0.25">
      <c r="P351" s="111">
        <v>46326</v>
      </c>
      <c r="Q351" s="112" t="s">
        <v>75</v>
      </c>
      <c r="R351" s="113" t="s">
        <v>75</v>
      </c>
    </row>
    <row r="352" spans="16:18" x14ac:dyDescent="0.25">
      <c r="P352" s="111">
        <v>46356</v>
      </c>
      <c r="Q352" s="112" t="s">
        <v>75</v>
      </c>
      <c r="R352" s="113" t="s">
        <v>75</v>
      </c>
    </row>
    <row r="353" spans="16:18" x14ac:dyDescent="0.25">
      <c r="P353" s="111">
        <v>46387</v>
      </c>
      <c r="Q353" s="112" t="s">
        <v>75</v>
      </c>
      <c r="R353" s="113" t="s">
        <v>75</v>
      </c>
    </row>
    <row r="354" spans="16:18" x14ac:dyDescent="0.25">
      <c r="P354" s="111">
        <v>46418</v>
      </c>
      <c r="Q354" s="112" t="s">
        <v>75</v>
      </c>
      <c r="R354" s="113" t="s">
        <v>75</v>
      </c>
    </row>
    <row r="355" spans="16:18" x14ac:dyDescent="0.25">
      <c r="P355" s="111">
        <v>46446</v>
      </c>
      <c r="Q355" s="112" t="s">
        <v>75</v>
      </c>
      <c r="R355" s="113" t="s">
        <v>75</v>
      </c>
    </row>
    <row r="356" spans="16:18" x14ac:dyDescent="0.25">
      <c r="P356" s="111">
        <v>46477</v>
      </c>
      <c r="Q356" s="112" t="s">
        <v>75</v>
      </c>
      <c r="R356" s="113" t="s">
        <v>75</v>
      </c>
    </row>
    <row r="357" spans="16:18" x14ac:dyDescent="0.25">
      <c r="P357" s="111">
        <v>46507</v>
      </c>
      <c r="Q357" s="112" t="s">
        <v>75</v>
      </c>
      <c r="R357" s="113" t="s">
        <v>75</v>
      </c>
    </row>
    <row r="358" spans="16:18" x14ac:dyDescent="0.25">
      <c r="P358" s="111">
        <v>46538</v>
      </c>
      <c r="Q358" s="112" t="s">
        <v>75</v>
      </c>
      <c r="R358" s="113" t="s">
        <v>75</v>
      </c>
    </row>
    <row r="359" spans="16:18" x14ac:dyDescent="0.25">
      <c r="P359" s="111">
        <v>46568</v>
      </c>
      <c r="Q359" s="112" t="s">
        <v>75</v>
      </c>
      <c r="R359" s="113" t="s">
        <v>75</v>
      </c>
    </row>
    <row r="360" spans="16:18" x14ac:dyDescent="0.25">
      <c r="P360" s="111">
        <v>46599</v>
      </c>
      <c r="Q360" s="112" t="s">
        <v>75</v>
      </c>
      <c r="R360" s="113" t="s">
        <v>75</v>
      </c>
    </row>
    <row r="361" spans="16:18" x14ac:dyDescent="0.25">
      <c r="P361" s="111">
        <v>46630</v>
      </c>
      <c r="Q361" s="112" t="s">
        <v>75</v>
      </c>
      <c r="R361" s="113" t="s">
        <v>75</v>
      </c>
    </row>
    <row r="362" spans="16:18" x14ac:dyDescent="0.25">
      <c r="P362" s="111">
        <v>46660</v>
      </c>
      <c r="Q362" s="112" t="s">
        <v>75</v>
      </c>
      <c r="R362" s="113" t="s">
        <v>75</v>
      </c>
    </row>
    <row r="363" spans="16:18" x14ac:dyDescent="0.25">
      <c r="P363" s="111">
        <v>46691</v>
      </c>
      <c r="Q363" s="112" t="s">
        <v>75</v>
      </c>
      <c r="R363" s="113" t="s">
        <v>75</v>
      </c>
    </row>
    <row r="364" spans="16:18" x14ac:dyDescent="0.25">
      <c r="P364" s="111">
        <v>46721</v>
      </c>
      <c r="Q364" s="112" t="s">
        <v>75</v>
      </c>
      <c r="R364" s="113" t="s">
        <v>75</v>
      </c>
    </row>
    <row r="365" spans="16:18" x14ac:dyDescent="0.25">
      <c r="P365" s="111">
        <v>46752</v>
      </c>
      <c r="Q365" s="112" t="s">
        <v>75</v>
      </c>
      <c r="R365" s="113" t="s">
        <v>75</v>
      </c>
    </row>
    <row r="366" spans="16:18" x14ac:dyDescent="0.25">
      <c r="P366" s="111">
        <v>46783</v>
      </c>
      <c r="Q366" s="112" t="s">
        <v>75</v>
      </c>
      <c r="R366" s="113" t="s">
        <v>75</v>
      </c>
    </row>
    <row r="367" spans="16:18" x14ac:dyDescent="0.25">
      <c r="P367" s="111">
        <v>46812</v>
      </c>
      <c r="Q367" s="112" t="s">
        <v>75</v>
      </c>
      <c r="R367" s="113" t="s">
        <v>75</v>
      </c>
    </row>
    <row r="368" spans="16:18" x14ac:dyDescent="0.25">
      <c r="P368" s="111">
        <v>46843</v>
      </c>
      <c r="Q368" s="112" t="s">
        <v>75</v>
      </c>
      <c r="R368" s="113" t="s">
        <v>75</v>
      </c>
    </row>
    <row r="369" spans="16:18" x14ac:dyDescent="0.25">
      <c r="P369" s="111">
        <v>46873</v>
      </c>
      <c r="Q369" s="112" t="s">
        <v>75</v>
      </c>
      <c r="R369" s="113" t="s">
        <v>75</v>
      </c>
    </row>
    <row r="370" spans="16:18" x14ac:dyDescent="0.25">
      <c r="P370" s="111">
        <v>46904</v>
      </c>
      <c r="Q370" s="112" t="s">
        <v>75</v>
      </c>
      <c r="R370" s="113" t="s">
        <v>75</v>
      </c>
    </row>
    <row r="371" spans="16:18" x14ac:dyDescent="0.25">
      <c r="P371" s="111">
        <v>46934</v>
      </c>
      <c r="Q371" s="112" t="s">
        <v>75</v>
      </c>
      <c r="R371" s="113" t="s">
        <v>75</v>
      </c>
    </row>
    <row r="372" spans="16:18" x14ac:dyDescent="0.25">
      <c r="P372" s="111">
        <v>46965</v>
      </c>
      <c r="Q372" s="112" t="s">
        <v>75</v>
      </c>
      <c r="R372" s="113" t="s">
        <v>75</v>
      </c>
    </row>
    <row r="373" spans="16:18" x14ac:dyDescent="0.25">
      <c r="P373" s="111">
        <v>46996</v>
      </c>
      <c r="Q373" s="112" t="s">
        <v>75</v>
      </c>
      <c r="R373" s="113" t="s">
        <v>75</v>
      </c>
    </row>
    <row r="374" spans="16:18" x14ac:dyDescent="0.25">
      <c r="P374" s="111">
        <v>47026</v>
      </c>
      <c r="Q374" s="112" t="s">
        <v>75</v>
      </c>
      <c r="R374" s="113" t="s">
        <v>75</v>
      </c>
    </row>
    <row r="375" spans="16:18" x14ac:dyDescent="0.25">
      <c r="P375" s="111">
        <v>47057</v>
      </c>
      <c r="Q375" s="112" t="s">
        <v>75</v>
      </c>
      <c r="R375" s="113" t="s">
        <v>75</v>
      </c>
    </row>
    <row r="376" spans="16:18" x14ac:dyDescent="0.25">
      <c r="P376" s="111">
        <v>47087</v>
      </c>
      <c r="Q376" s="112" t="s">
        <v>75</v>
      </c>
      <c r="R376" s="113" t="s">
        <v>75</v>
      </c>
    </row>
    <row r="377" spans="16:18" x14ac:dyDescent="0.25">
      <c r="P377" s="111">
        <v>47118</v>
      </c>
      <c r="Q377" s="112" t="s">
        <v>75</v>
      </c>
      <c r="R377" s="113" t="s">
        <v>75</v>
      </c>
    </row>
    <row r="378" spans="16:18" x14ac:dyDescent="0.25">
      <c r="P378" s="111">
        <v>47149</v>
      </c>
      <c r="Q378" s="112" t="s">
        <v>75</v>
      </c>
      <c r="R378" s="113" t="s">
        <v>75</v>
      </c>
    </row>
    <row r="379" spans="16:18" x14ac:dyDescent="0.25">
      <c r="P379" s="111">
        <v>47177</v>
      </c>
      <c r="Q379" s="112" t="s">
        <v>75</v>
      </c>
      <c r="R379" s="113" t="s">
        <v>75</v>
      </c>
    </row>
    <row r="380" spans="16:18" x14ac:dyDescent="0.25">
      <c r="P380" s="111">
        <v>47208</v>
      </c>
      <c r="Q380" s="112" t="s">
        <v>75</v>
      </c>
      <c r="R380" s="113" t="s">
        <v>75</v>
      </c>
    </row>
    <row r="381" spans="16:18" x14ac:dyDescent="0.25">
      <c r="P381" s="111">
        <v>47238</v>
      </c>
      <c r="Q381" s="112" t="s">
        <v>75</v>
      </c>
      <c r="R381" s="113" t="s">
        <v>75</v>
      </c>
    </row>
    <row r="382" spans="16:18" x14ac:dyDescent="0.25">
      <c r="P382" s="111">
        <v>47269</v>
      </c>
      <c r="Q382" s="112" t="s">
        <v>75</v>
      </c>
      <c r="R382" s="113" t="s">
        <v>75</v>
      </c>
    </row>
    <row r="383" spans="16:18" x14ac:dyDescent="0.25">
      <c r="P383" s="111">
        <v>47299</v>
      </c>
      <c r="Q383" s="112" t="s">
        <v>75</v>
      </c>
      <c r="R383" s="113" t="s">
        <v>75</v>
      </c>
    </row>
    <row r="384" spans="16:18" x14ac:dyDescent="0.25">
      <c r="P384" s="111">
        <v>47330</v>
      </c>
      <c r="Q384" s="112" t="s">
        <v>75</v>
      </c>
      <c r="R384" s="113" t="s">
        <v>75</v>
      </c>
    </row>
    <row r="385" spans="16:18" x14ac:dyDescent="0.25">
      <c r="P385" s="111">
        <v>47361</v>
      </c>
      <c r="Q385" s="112" t="s">
        <v>75</v>
      </c>
      <c r="R385" s="113" t="s">
        <v>75</v>
      </c>
    </row>
    <row r="386" spans="16:18" x14ac:dyDescent="0.25">
      <c r="P386" s="111">
        <v>47391</v>
      </c>
      <c r="Q386" s="112" t="s">
        <v>75</v>
      </c>
      <c r="R386" s="113" t="s">
        <v>75</v>
      </c>
    </row>
    <row r="387" spans="16:18" x14ac:dyDescent="0.25">
      <c r="P387" s="111">
        <v>47422</v>
      </c>
      <c r="Q387" s="112" t="s">
        <v>75</v>
      </c>
      <c r="R387" s="113" t="s">
        <v>75</v>
      </c>
    </row>
    <row r="388" spans="16:18" x14ac:dyDescent="0.25">
      <c r="P388" s="111">
        <v>47452</v>
      </c>
      <c r="Q388" s="112" t="s">
        <v>75</v>
      </c>
      <c r="R388" s="113" t="s">
        <v>75</v>
      </c>
    </row>
    <row r="389" spans="16:18" x14ac:dyDescent="0.25">
      <c r="P389" s="111">
        <v>47483</v>
      </c>
      <c r="Q389" s="112" t="s">
        <v>75</v>
      </c>
      <c r="R389" s="113" t="s">
        <v>75</v>
      </c>
    </row>
    <row r="390" spans="16:18" x14ac:dyDescent="0.25">
      <c r="P390" s="111">
        <v>47514</v>
      </c>
      <c r="Q390" s="112" t="s">
        <v>75</v>
      </c>
      <c r="R390" s="113" t="s">
        <v>75</v>
      </c>
    </row>
    <row r="391" spans="16:18" x14ac:dyDescent="0.25">
      <c r="P391" s="111">
        <v>47542</v>
      </c>
      <c r="Q391" s="112" t="s">
        <v>75</v>
      </c>
      <c r="R391" s="113" t="s">
        <v>75</v>
      </c>
    </row>
    <row r="392" spans="16:18" x14ac:dyDescent="0.25">
      <c r="P392" s="111">
        <v>47573</v>
      </c>
      <c r="Q392" s="112" t="s">
        <v>75</v>
      </c>
      <c r="R392" s="113" t="s">
        <v>75</v>
      </c>
    </row>
    <row r="393" spans="16:18" x14ac:dyDescent="0.25">
      <c r="P393" s="111">
        <v>47603</v>
      </c>
      <c r="Q393" s="112" t="s">
        <v>75</v>
      </c>
      <c r="R393" s="113" t="s">
        <v>75</v>
      </c>
    </row>
    <row r="394" spans="16:18" x14ac:dyDescent="0.25">
      <c r="P394" s="111">
        <v>47634</v>
      </c>
      <c r="Q394" s="112" t="s">
        <v>75</v>
      </c>
      <c r="R394" s="113" t="s">
        <v>75</v>
      </c>
    </row>
    <row r="395" spans="16:18" x14ac:dyDescent="0.25">
      <c r="P395" s="111">
        <v>47664</v>
      </c>
      <c r="Q395" s="112" t="s">
        <v>75</v>
      </c>
      <c r="R395" s="113" t="s">
        <v>75</v>
      </c>
    </row>
    <row r="396" spans="16:18" x14ac:dyDescent="0.25">
      <c r="P396" s="111">
        <v>47695</v>
      </c>
      <c r="Q396" s="112" t="s">
        <v>75</v>
      </c>
      <c r="R396" s="113" t="s">
        <v>75</v>
      </c>
    </row>
    <row r="397" spans="16:18" x14ac:dyDescent="0.25">
      <c r="P397" s="111">
        <v>47726</v>
      </c>
      <c r="Q397" s="112" t="s">
        <v>75</v>
      </c>
      <c r="R397" s="113" t="s">
        <v>75</v>
      </c>
    </row>
    <row r="398" spans="16:18" x14ac:dyDescent="0.25">
      <c r="P398" s="111">
        <v>47756</v>
      </c>
      <c r="Q398" s="112" t="s">
        <v>75</v>
      </c>
      <c r="R398" s="113" t="s">
        <v>75</v>
      </c>
    </row>
    <row r="399" spans="16:18" x14ac:dyDescent="0.25">
      <c r="P399" s="111">
        <v>47787</v>
      </c>
      <c r="Q399" s="112" t="s">
        <v>75</v>
      </c>
      <c r="R399" s="113" t="s">
        <v>75</v>
      </c>
    </row>
    <row r="400" spans="16:18" x14ac:dyDescent="0.25">
      <c r="P400" s="111">
        <v>47817</v>
      </c>
      <c r="Q400" s="112" t="s">
        <v>75</v>
      </c>
      <c r="R400" s="113" t="s">
        <v>75</v>
      </c>
    </row>
    <row r="401" spans="16:18" x14ac:dyDescent="0.25">
      <c r="P401" s="111">
        <v>47848</v>
      </c>
      <c r="Q401" s="112" t="s">
        <v>75</v>
      </c>
      <c r="R401" s="113" t="s">
        <v>75</v>
      </c>
    </row>
    <row r="402" spans="16:18" x14ac:dyDescent="0.25">
      <c r="P402" s="111">
        <v>47879</v>
      </c>
      <c r="Q402" s="112" t="s">
        <v>75</v>
      </c>
      <c r="R402" s="113" t="s">
        <v>75</v>
      </c>
    </row>
    <row r="403" spans="16:18" x14ac:dyDescent="0.25">
      <c r="P403" s="111">
        <v>47907</v>
      </c>
      <c r="Q403" s="112" t="s">
        <v>75</v>
      </c>
      <c r="R403" s="113" t="s">
        <v>75</v>
      </c>
    </row>
    <row r="404" spans="16:18" x14ac:dyDescent="0.25">
      <c r="P404" s="111">
        <v>47938</v>
      </c>
      <c r="Q404" s="112" t="s">
        <v>75</v>
      </c>
      <c r="R404" s="113" t="s">
        <v>75</v>
      </c>
    </row>
    <row r="405" spans="16:18" x14ac:dyDescent="0.25">
      <c r="P405" s="111">
        <v>47968</v>
      </c>
      <c r="Q405" s="112" t="s">
        <v>75</v>
      </c>
      <c r="R405" s="113" t="s">
        <v>75</v>
      </c>
    </row>
    <row r="406" spans="16:18" x14ac:dyDescent="0.25">
      <c r="P406" s="111">
        <v>47999</v>
      </c>
      <c r="Q406" s="112" t="s">
        <v>75</v>
      </c>
      <c r="R406" s="113" t="s">
        <v>75</v>
      </c>
    </row>
    <row r="407" spans="16:18" x14ac:dyDescent="0.25">
      <c r="P407" s="111">
        <v>48029</v>
      </c>
      <c r="Q407" s="112" t="s">
        <v>75</v>
      </c>
      <c r="R407" s="113" t="s">
        <v>75</v>
      </c>
    </row>
    <row r="408" spans="16:18" x14ac:dyDescent="0.25">
      <c r="P408" s="111">
        <v>48060</v>
      </c>
      <c r="Q408" s="112" t="s">
        <v>75</v>
      </c>
      <c r="R408" s="113" t="s">
        <v>75</v>
      </c>
    </row>
    <row r="409" spans="16:18" x14ac:dyDescent="0.25">
      <c r="P409" s="111">
        <v>48091</v>
      </c>
      <c r="Q409" s="112" t="s">
        <v>75</v>
      </c>
      <c r="R409" s="113" t="s">
        <v>75</v>
      </c>
    </row>
    <row r="410" spans="16:18" x14ac:dyDescent="0.25">
      <c r="P410" s="111">
        <v>48121</v>
      </c>
      <c r="Q410" s="112" t="s">
        <v>75</v>
      </c>
      <c r="R410" s="113" t="s">
        <v>75</v>
      </c>
    </row>
    <row r="411" spans="16:18" x14ac:dyDescent="0.25">
      <c r="P411" s="111">
        <v>48152</v>
      </c>
      <c r="Q411" s="112" t="s">
        <v>75</v>
      </c>
      <c r="R411" s="113" t="s">
        <v>75</v>
      </c>
    </row>
    <row r="412" spans="16:18" x14ac:dyDescent="0.25">
      <c r="P412" s="111">
        <v>48182</v>
      </c>
      <c r="Q412" s="112" t="s">
        <v>75</v>
      </c>
      <c r="R412" s="113" t="s">
        <v>75</v>
      </c>
    </row>
    <row r="413" spans="16:18" x14ac:dyDescent="0.25">
      <c r="P413" s="111">
        <v>48213</v>
      </c>
      <c r="Q413" s="112" t="s">
        <v>75</v>
      </c>
      <c r="R413" s="113" t="s">
        <v>75</v>
      </c>
    </row>
    <row r="414" spans="16:18" x14ac:dyDescent="0.25">
      <c r="P414" s="111">
        <v>48244</v>
      </c>
      <c r="Q414" s="112" t="s">
        <v>75</v>
      </c>
      <c r="R414" s="113" t="s">
        <v>75</v>
      </c>
    </row>
    <row r="415" spans="16:18" x14ac:dyDescent="0.25">
      <c r="P415" s="111">
        <v>48273</v>
      </c>
      <c r="Q415" s="112" t="s">
        <v>75</v>
      </c>
      <c r="R415" s="113" t="s">
        <v>75</v>
      </c>
    </row>
    <row r="416" spans="16:18" x14ac:dyDescent="0.25">
      <c r="P416" s="111">
        <v>48304</v>
      </c>
      <c r="Q416" s="112" t="s">
        <v>75</v>
      </c>
      <c r="R416" s="113" t="s">
        <v>75</v>
      </c>
    </row>
    <row r="417" spans="16:18" x14ac:dyDescent="0.25">
      <c r="P417" s="111">
        <v>48334</v>
      </c>
      <c r="Q417" s="112" t="s">
        <v>75</v>
      </c>
      <c r="R417" s="113" t="s">
        <v>75</v>
      </c>
    </row>
    <row r="418" spans="16:18" x14ac:dyDescent="0.25">
      <c r="P418" s="111">
        <v>48365</v>
      </c>
      <c r="Q418" s="112" t="s">
        <v>75</v>
      </c>
      <c r="R418" s="113" t="s">
        <v>75</v>
      </c>
    </row>
    <row r="419" spans="16:18" x14ac:dyDescent="0.25">
      <c r="P419" s="111">
        <v>48395</v>
      </c>
      <c r="Q419" s="112" t="s">
        <v>75</v>
      </c>
      <c r="R419" s="113" t="s">
        <v>75</v>
      </c>
    </row>
    <row r="420" spans="16:18" x14ac:dyDescent="0.25">
      <c r="P420" s="111">
        <v>48426</v>
      </c>
      <c r="Q420" s="112" t="s">
        <v>75</v>
      </c>
      <c r="R420" s="113" t="s">
        <v>75</v>
      </c>
    </row>
    <row r="421" spans="16:18" x14ac:dyDescent="0.25">
      <c r="P421" s="111">
        <v>48457</v>
      </c>
      <c r="Q421" s="112" t="s">
        <v>75</v>
      </c>
      <c r="R421" s="113" t="s">
        <v>75</v>
      </c>
    </row>
    <row r="422" spans="16:18" x14ac:dyDescent="0.25">
      <c r="P422" s="111">
        <v>48487</v>
      </c>
      <c r="Q422" s="112" t="s">
        <v>75</v>
      </c>
      <c r="R422" s="113" t="s">
        <v>75</v>
      </c>
    </row>
    <row r="423" spans="16:18" x14ac:dyDescent="0.25">
      <c r="P423" s="111">
        <v>48518</v>
      </c>
      <c r="Q423" s="112" t="s">
        <v>75</v>
      </c>
      <c r="R423" s="113" t="s">
        <v>75</v>
      </c>
    </row>
    <row r="424" spans="16:18" x14ac:dyDescent="0.25">
      <c r="P424" s="111">
        <v>48548</v>
      </c>
      <c r="Q424" s="112" t="s">
        <v>75</v>
      </c>
      <c r="R424" s="113" t="s">
        <v>75</v>
      </c>
    </row>
    <row r="425" spans="16:18" x14ac:dyDescent="0.25">
      <c r="P425" s="111">
        <v>48579</v>
      </c>
      <c r="Q425" s="112" t="s">
        <v>75</v>
      </c>
      <c r="R425" s="113" t="s">
        <v>75</v>
      </c>
    </row>
    <row r="426" spans="16:18" x14ac:dyDescent="0.25">
      <c r="P426" s="111">
        <v>48610</v>
      </c>
      <c r="Q426" s="112" t="s">
        <v>75</v>
      </c>
      <c r="R426" s="113" t="s">
        <v>75</v>
      </c>
    </row>
    <row r="427" spans="16:18" x14ac:dyDescent="0.25">
      <c r="P427" s="111">
        <v>48638</v>
      </c>
      <c r="Q427" s="112" t="s">
        <v>75</v>
      </c>
      <c r="R427" s="113" t="s">
        <v>75</v>
      </c>
    </row>
    <row r="428" spans="16:18" x14ac:dyDescent="0.25">
      <c r="P428" s="111">
        <v>48669</v>
      </c>
      <c r="Q428" s="112" t="s">
        <v>75</v>
      </c>
      <c r="R428" s="113" t="s">
        <v>75</v>
      </c>
    </row>
    <row r="429" spans="16:18" x14ac:dyDescent="0.25">
      <c r="P429" s="111">
        <v>48699</v>
      </c>
      <c r="Q429" s="112" t="s">
        <v>75</v>
      </c>
      <c r="R429" s="113" t="s">
        <v>75</v>
      </c>
    </row>
    <row r="430" spans="16:18" x14ac:dyDescent="0.25">
      <c r="P430" s="111">
        <v>48730</v>
      </c>
      <c r="Q430" s="112" t="s">
        <v>75</v>
      </c>
      <c r="R430" s="113" t="s">
        <v>75</v>
      </c>
    </row>
    <row r="431" spans="16:18" x14ac:dyDescent="0.25">
      <c r="P431" s="111">
        <v>48760</v>
      </c>
      <c r="Q431" s="112" t="s">
        <v>75</v>
      </c>
      <c r="R431" s="113" t="s">
        <v>75</v>
      </c>
    </row>
    <row r="432" spans="16:18" x14ac:dyDescent="0.25">
      <c r="P432" s="111">
        <v>48791</v>
      </c>
      <c r="Q432" s="112" t="s">
        <v>75</v>
      </c>
      <c r="R432" s="113" t="s">
        <v>75</v>
      </c>
    </row>
    <row r="433" spans="16:18" x14ac:dyDescent="0.25">
      <c r="P433" s="111">
        <v>48822</v>
      </c>
      <c r="Q433" s="112" t="s">
        <v>75</v>
      </c>
      <c r="R433" s="113" t="s">
        <v>75</v>
      </c>
    </row>
    <row r="434" spans="16:18" x14ac:dyDescent="0.25">
      <c r="P434" s="111">
        <v>48852</v>
      </c>
      <c r="Q434" s="112" t="s">
        <v>75</v>
      </c>
      <c r="R434" s="113" t="s">
        <v>75</v>
      </c>
    </row>
    <row r="435" spans="16:18" x14ac:dyDescent="0.25">
      <c r="P435" s="111">
        <v>48883</v>
      </c>
      <c r="Q435" s="112" t="s">
        <v>75</v>
      </c>
      <c r="R435" s="113" t="s">
        <v>75</v>
      </c>
    </row>
    <row r="436" spans="16:18" x14ac:dyDescent="0.25">
      <c r="P436" s="111">
        <v>48913</v>
      </c>
      <c r="Q436" s="112" t="s">
        <v>75</v>
      </c>
      <c r="R436" s="113" t="s">
        <v>75</v>
      </c>
    </row>
    <row r="437" spans="16:18" x14ac:dyDescent="0.25">
      <c r="P437" s="111">
        <v>48944</v>
      </c>
      <c r="Q437" s="112" t="s">
        <v>75</v>
      </c>
      <c r="R437" s="113" t="s">
        <v>75</v>
      </c>
    </row>
    <row r="438" spans="16:18" x14ac:dyDescent="0.25">
      <c r="P438" s="111">
        <v>48975</v>
      </c>
      <c r="Q438" s="112" t="s">
        <v>75</v>
      </c>
      <c r="R438" s="113" t="s">
        <v>75</v>
      </c>
    </row>
    <row r="439" spans="16:18" x14ac:dyDescent="0.25">
      <c r="P439" s="111">
        <v>49003</v>
      </c>
      <c r="Q439" s="112" t="s">
        <v>75</v>
      </c>
      <c r="R439" s="113" t="s">
        <v>75</v>
      </c>
    </row>
    <row r="440" spans="16:18" x14ac:dyDescent="0.25">
      <c r="P440" s="111">
        <v>49034</v>
      </c>
      <c r="Q440" s="112" t="s">
        <v>75</v>
      </c>
      <c r="R440" s="113" t="s">
        <v>75</v>
      </c>
    </row>
    <row r="441" spans="16:18" x14ac:dyDescent="0.25">
      <c r="P441" s="111">
        <v>49064</v>
      </c>
      <c r="Q441" s="112" t="s">
        <v>75</v>
      </c>
      <c r="R441" s="113" t="s">
        <v>75</v>
      </c>
    </row>
    <row r="442" spans="16:18" x14ac:dyDescent="0.25">
      <c r="P442" s="111">
        <v>49095</v>
      </c>
      <c r="Q442" s="112" t="s">
        <v>75</v>
      </c>
      <c r="R442" s="113" t="s">
        <v>75</v>
      </c>
    </row>
    <row r="443" spans="16:18" x14ac:dyDescent="0.25">
      <c r="P443" s="111">
        <v>49125</v>
      </c>
      <c r="Q443" s="112" t="s">
        <v>75</v>
      </c>
      <c r="R443" s="113" t="s">
        <v>75</v>
      </c>
    </row>
    <row r="444" spans="16:18" x14ac:dyDescent="0.25">
      <c r="P444" s="111">
        <v>49156</v>
      </c>
      <c r="Q444" s="112" t="s">
        <v>75</v>
      </c>
      <c r="R444" s="113" t="s">
        <v>75</v>
      </c>
    </row>
    <row r="445" spans="16:18" x14ac:dyDescent="0.25">
      <c r="P445" s="111">
        <v>49187</v>
      </c>
      <c r="Q445" s="112" t="s">
        <v>75</v>
      </c>
      <c r="R445" s="113" t="s">
        <v>75</v>
      </c>
    </row>
    <row r="446" spans="16:18" x14ac:dyDescent="0.25">
      <c r="P446" s="111">
        <v>49217</v>
      </c>
      <c r="Q446" s="112" t="s">
        <v>75</v>
      </c>
      <c r="R446" s="113" t="s">
        <v>75</v>
      </c>
    </row>
    <row r="447" spans="16:18" x14ac:dyDescent="0.25">
      <c r="P447" s="111">
        <v>49248</v>
      </c>
      <c r="Q447" s="112" t="s">
        <v>75</v>
      </c>
      <c r="R447" s="113" t="s">
        <v>75</v>
      </c>
    </row>
    <row r="448" spans="16:18" x14ac:dyDescent="0.25">
      <c r="P448" s="111">
        <v>49278</v>
      </c>
      <c r="Q448" s="112" t="s">
        <v>75</v>
      </c>
      <c r="R448" s="113" t="s">
        <v>75</v>
      </c>
    </row>
    <row r="449" spans="16:18" x14ac:dyDescent="0.25">
      <c r="P449" s="111">
        <v>49309</v>
      </c>
      <c r="Q449" s="112" t="s">
        <v>75</v>
      </c>
      <c r="R449" s="113" t="s">
        <v>75</v>
      </c>
    </row>
    <row r="450" spans="16:18" x14ac:dyDescent="0.25">
      <c r="P450" s="111">
        <v>49340</v>
      </c>
      <c r="Q450" s="112" t="s">
        <v>75</v>
      </c>
      <c r="R450" s="113" t="s">
        <v>75</v>
      </c>
    </row>
    <row r="451" spans="16:18" x14ac:dyDescent="0.25">
      <c r="P451" s="111">
        <v>49368</v>
      </c>
      <c r="Q451" s="112" t="s">
        <v>75</v>
      </c>
      <c r="R451" s="113" t="s">
        <v>75</v>
      </c>
    </row>
    <row r="452" spans="16:18" x14ac:dyDescent="0.25">
      <c r="P452" s="111">
        <v>49399</v>
      </c>
      <c r="Q452" s="112" t="s">
        <v>75</v>
      </c>
      <c r="R452" s="113" t="s">
        <v>75</v>
      </c>
    </row>
    <row r="453" spans="16:18" x14ac:dyDescent="0.25">
      <c r="P453" s="111">
        <v>49429</v>
      </c>
      <c r="Q453" s="112" t="s">
        <v>75</v>
      </c>
      <c r="R453" s="113" t="s">
        <v>75</v>
      </c>
    </row>
    <row r="454" spans="16:18" x14ac:dyDescent="0.25">
      <c r="P454" s="111">
        <v>49460</v>
      </c>
      <c r="Q454" s="112" t="s">
        <v>75</v>
      </c>
      <c r="R454" s="113" t="s">
        <v>75</v>
      </c>
    </row>
    <row r="455" spans="16:18" x14ac:dyDescent="0.25">
      <c r="P455" s="111">
        <v>49490</v>
      </c>
      <c r="Q455" s="112" t="s">
        <v>75</v>
      </c>
      <c r="R455" s="113" t="s">
        <v>75</v>
      </c>
    </row>
    <row r="456" spans="16:18" x14ac:dyDescent="0.25">
      <c r="P456" s="111">
        <v>49521</v>
      </c>
      <c r="Q456" s="112" t="s">
        <v>75</v>
      </c>
      <c r="R456" s="113" t="s">
        <v>75</v>
      </c>
    </row>
    <row r="457" spans="16:18" x14ac:dyDescent="0.25">
      <c r="P457" s="111">
        <v>49552</v>
      </c>
      <c r="Q457" s="112" t="s">
        <v>75</v>
      </c>
      <c r="R457" s="113" t="s">
        <v>75</v>
      </c>
    </row>
    <row r="458" spans="16:18" x14ac:dyDescent="0.25">
      <c r="P458" s="111">
        <v>49582</v>
      </c>
      <c r="Q458" s="112" t="s">
        <v>75</v>
      </c>
      <c r="R458" s="113" t="s">
        <v>75</v>
      </c>
    </row>
    <row r="459" spans="16:18" x14ac:dyDescent="0.25">
      <c r="P459" s="111">
        <v>49613</v>
      </c>
      <c r="Q459" s="112" t="s">
        <v>75</v>
      </c>
      <c r="R459" s="113" t="s">
        <v>75</v>
      </c>
    </row>
    <row r="460" spans="16:18" x14ac:dyDescent="0.25">
      <c r="P460" s="111">
        <v>49643</v>
      </c>
      <c r="Q460" s="112" t="s">
        <v>75</v>
      </c>
      <c r="R460" s="113" t="s">
        <v>75</v>
      </c>
    </row>
    <row r="461" spans="16:18" x14ac:dyDescent="0.25">
      <c r="P461" s="111">
        <v>49674</v>
      </c>
      <c r="Q461" s="112" t="s">
        <v>75</v>
      </c>
      <c r="R461" s="113" t="s">
        <v>75</v>
      </c>
    </row>
    <row r="462" spans="16:18" x14ac:dyDescent="0.25">
      <c r="P462" s="111">
        <v>49705</v>
      </c>
      <c r="Q462" s="112" t="s">
        <v>75</v>
      </c>
      <c r="R462" s="113" t="s">
        <v>75</v>
      </c>
    </row>
    <row r="463" spans="16:18" x14ac:dyDescent="0.25">
      <c r="P463" s="111">
        <v>49734</v>
      </c>
      <c r="Q463" s="112" t="s">
        <v>75</v>
      </c>
      <c r="R463" s="113" t="s">
        <v>75</v>
      </c>
    </row>
    <row r="464" spans="16:18" x14ac:dyDescent="0.25">
      <c r="P464" s="111">
        <v>49765</v>
      </c>
      <c r="Q464" s="112" t="s">
        <v>75</v>
      </c>
      <c r="R464" s="113" t="s">
        <v>75</v>
      </c>
    </row>
    <row r="465" spans="16:18" x14ac:dyDescent="0.25">
      <c r="P465" s="111">
        <v>49795</v>
      </c>
      <c r="Q465" s="112" t="s">
        <v>75</v>
      </c>
      <c r="R465" s="113" t="s">
        <v>75</v>
      </c>
    </row>
    <row r="466" spans="16:18" x14ac:dyDescent="0.25">
      <c r="P466" s="111">
        <v>49826</v>
      </c>
      <c r="Q466" s="112" t="s">
        <v>75</v>
      </c>
      <c r="R466" s="113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36" priority="2">
      <formula>$Q6=""</formula>
    </cfRule>
  </conditionalFormatting>
  <conditionalFormatting sqref="T6:T126">
    <cfRule type="expression" dxfId="35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Xinyue Li</cp:lastModifiedBy>
  <dcterms:created xsi:type="dcterms:W3CDTF">2021-11-18T20:33:36Z</dcterms:created>
  <dcterms:modified xsi:type="dcterms:W3CDTF">2021-11-18T20:57:54Z</dcterms:modified>
</cp:coreProperties>
</file>