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rs\R&amp;D\RSR\Charts\2021-07 Release\"/>
    </mc:Choice>
  </mc:AlternateContent>
  <xr:revisionPtr revIDLastSave="0" documentId="13_ncr:1_{324D2E5E-5856-43E5-BCA9-DCDD3FE52457}" xr6:coauthVersionLast="47" xr6:coauthVersionMax="47" xr10:uidLastSave="{00000000-0000-0000-0000-000000000000}"/>
  <bookViews>
    <workbookView xWindow="-120" yWindow="-120" windowWidth="29040" windowHeight="15840" tabRatio="773" firstSheet="2" activeTab="8" xr2:uid="{88C2CD31-8198-4FF1-8272-CB4B95DE7C50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2" i="8" l="1"/>
  <c r="V273" i="8" s="1"/>
  <c r="U272" i="8"/>
  <c r="U273" i="8" s="1"/>
  <c r="T272" i="8"/>
  <c r="T273" i="8" s="1"/>
  <c r="S272" i="8"/>
  <c r="S273" i="8" s="1"/>
  <c r="R272" i="8"/>
  <c r="R273" i="8" s="1"/>
  <c r="Q272" i="8"/>
  <c r="Q273" i="8" s="1"/>
  <c r="P272" i="8"/>
  <c r="P273" i="8" s="1"/>
  <c r="O272" i="8"/>
  <c r="O273" i="8" s="1"/>
  <c r="V271" i="8"/>
  <c r="U271" i="8"/>
  <c r="T271" i="8"/>
  <c r="S271" i="8"/>
  <c r="R271" i="8"/>
  <c r="Q271" i="8"/>
  <c r="P271" i="8"/>
  <c r="O271" i="8"/>
  <c r="V270" i="8"/>
  <c r="U270" i="8"/>
  <c r="T270" i="8"/>
  <c r="S270" i="8"/>
  <c r="R270" i="8"/>
  <c r="Q270" i="8"/>
  <c r="P270" i="8"/>
  <c r="O270" i="8"/>
  <c r="V269" i="8"/>
  <c r="U269" i="8"/>
  <c r="T269" i="8"/>
  <c r="S269" i="8"/>
  <c r="R269" i="8"/>
  <c r="Q269" i="8"/>
  <c r="P269" i="8"/>
  <c r="O269" i="8"/>
  <c r="V268" i="8"/>
  <c r="U268" i="8"/>
  <c r="T268" i="8"/>
  <c r="S268" i="8"/>
  <c r="R268" i="8"/>
  <c r="Q268" i="8"/>
  <c r="P268" i="8"/>
  <c r="O268" i="8"/>
  <c r="O267" i="8"/>
  <c r="V266" i="8"/>
  <c r="V267" i="8" s="1"/>
  <c r="U266" i="8"/>
  <c r="U267" i="8" s="1"/>
  <c r="T266" i="8"/>
  <c r="T267" i="8" s="1"/>
  <c r="S266" i="8"/>
  <c r="S267" i="8" s="1"/>
  <c r="R266" i="8"/>
  <c r="R267" i="8" s="1"/>
  <c r="Q266" i="8"/>
  <c r="Q267" i="8" s="1"/>
  <c r="P266" i="8"/>
  <c r="P267" i="8" s="1"/>
  <c r="O266" i="8"/>
  <c r="V265" i="8"/>
  <c r="U265" i="8"/>
  <c r="T265" i="8"/>
  <c r="S265" i="8"/>
  <c r="R265" i="8"/>
  <c r="Q265" i="8"/>
  <c r="P265" i="8"/>
  <c r="O265" i="8"/>
  <c r="O260" i="8"/>
  <c r="O121" i="7"/>
  <c r="O114" i="7"/>
  <c r="N114" i="7"/>
  <c r="N121" i="7" s="1"/>
  <c r="O97" i="6"/>
  <c r="N97" i="6"/>
  <c r="N104" i="6"/>
  <c r="O123" i="5"/>
  <c r="N123" i="5"/>
  <c r="O93" i="6"/>
  <c r="V125" i="7"/>
  <c r="V129" i="7" s="1"/>
  <c r="U125" i="7"/>
  <c r="U129" i="7" s="1"/>
  <c r="T125" i="7"/>
  <c r="T129" i="7" s="1"/>
  <c r="S125" i="7"/>
  <c r="S129" i="7" s="1"/>
  <c r="R125" i="7"/>
  <c r="R129" i="7" s="1"/>
  <c r="Q125" i="7"/>
  <c r="Q129" i="7" s="1"/>
  <c r="P125" i="7"/>
  <c r="P129" i="7" s="1"/>
  <c r="O125" i="7"/>
  <c r="O127" i="7" s="1"/>
  <c r="V124" i="7"/>
  <c r="V126" i="7" s="1"/>
  <c r="U124" i="7"/>
  <c r="U126" i="7" s="1"/>
  <c r="T124" i="7"/>
  <c r="T126" i="7" s="1"/>
  <c r="S124" i="7"/>
  <c r="S126" i="7" s="1"/>
  <c r="R124" i="7"/>
  <c r="R126" i="7" s="1"/>
  <c r="Q124" i="7"/>
  <c r="Q126" i="7" s="1"/>
  <c r="P124" i="7"/>
  <c r="P126" i="7" s="1"/>
  <c r="O124" i="7"/>
  <c r="O126" i="7" s="1"/>
  <c r="V121" i="7"/>
  <c r="U121" i="7"/>
  <c r="T121" i="7"/>
  <c r="S121" i="7"/>
  <c r="R121" i="7"/>
  <c r="Q121" i="7"/>
  <c r="P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V116" i="7"/>
  <c r="U116" i="7"/>
  <c r="T116" i="7"/>
  <c r="S116" i="7"/>
  <c r="R116" i="7"/>
  <c r="Q116" i="7"/>
  <c r="P116" i="7"/>
  <c r="O116" i="7"/>
  <c r="V114" i="7"/>
  <c r="U114" i="7"/>
  <c r="T114" i="7"/>
  <c r="S114" i="7"/>
  <c r="R114" i="7"/>
  <c r="Q114" i="7"/>
  <c r="P114" i="7"/>
  <c r="V113" i="7"/>
  <c r="U113" i="7"/>
  <c r="T113" i="7"/>
  <c r="S113" i="7"/>
  <c r="R113" i="7"/>
  <c r="Q113" i="7"/>
  <c r="P113" i="7"/>
  <c r="O113" i="7"/>
  <c r="V112" i="7"/>
  <c r="U112" i="7"/>
  <c r="T112" i="7"/>
  <c r="S112" i="7"/>
  <c r="R112" i="7"/>
  <c r="Q112" i="7"/>
  <c r="P112" i="7"/>
  <c r="O112" i="7"/>
  <c r="V111" i="7"/>
  <c r="U111" i="7"/>
  <c r="T111" i="7"/>
  <c r="S111" i="7"/>
  <c r="R111" i="7"/>
  <c r="Q111" i="7"/>
  <c r="P111" i="7"/>
  <c r="O111" i="7"/>
  <c r="V110" i="7"/>
  <c r="U110" i="7"/>
  <c r="T110" i="7"/>
  <c r="S110" i="7"/>
  <c r="R110" i="7"/>
  <c r="Q110" i="7"/>
  <c r="P110" i="7"/>
  <c r="O110" i="7"/>
  <c r="AD104" i="6"/>
  <c r="AD105" i="6" s="1"/>
  <c r="AC104" i="6"/>
  <c r="AC105" i="6" s="1"/>
  <c r="AB104" i="6"/>
  <c r="AB105" i="6" s="1"/>
  <c r="AA104" i="6"/>
  <c r="AA105" i="6" s="1"/>
  <c r="Z104" i="6"/>
  <c r="Z105" i="6" s="1"/>
  <c r="Y104" i="6"/>
  <c r="Y105" i="6" s="1"/>
  <c r="X104" i="6"/>
  <c r="X105" i="6" s="1"/>
  <c r="W104" i="6"/>
  <c r="W105" i="6" s="1"/>
  <c r="V104" i="6"/>
  <c r="V105" i="6" s="1"/>
  <c r="U104" i="6"/>
  <c r="U105" i="6" s="1"/>
  <c r="T104" i="6"/>
  <c r="T105" i="6" s="1"/>
  <c r="S104" i="6"/>
  <c r="S105" i="6" s="1"/>
  <c r="R104" i="6"/>
  <c r="R105" i="6" s="1"/>
  <c r="Q104" i="6"/>
  <c r="Q105" i="6" s="1"/>
  <c r="P104" i="6"/>
  <c r="P105" i="6" s="1"/>
  <c r="O104" i="6"/>
  <c r="O105" i="6" s="1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AC98" i="6"/>
  <c r="AD97" i="6"/>
  <c r="AD98" i="6" s="1"/>
  <c r="AC97" i="6"/>
  <c r="AB97" i="6"/>
  <c r="AB98" i="6" s="1"/>
  <c r="AA97" i="6"/>
  <c r="AA98" i="6" s="1"/>
  <c r="Z97" i="6"/>
  <c r="Z98" i="6" s="1"/>
  <c r="Y97" i="6"/>
  <c r="Y98" i="6" s="1"/>
  <c r="X97" i="6"/>
  <c r="X98" i="6" s="1"/>
  <c r="W97" i="6"/>
  <c r="W98" i="6" s="1"/>
  <c r="V97" i="6"/>
  <c r="V98" i="6" s="1"/>
  <c r="U97" i="6"/>
  <c r="U98" i="6" s="1"/>
  <c r="T97" i="6"/>
  <c r="T98" i="6" s="1"/>
  <c r="S97" i="6"/>
  <c r="S98" i="6" s="1"/>
  <c r="R97" i="6"/>
  <c r="R98" i="6" s="1"/>
  <c r="Q97" i="6"/>
  <c r="Q98" i="6" s="1"/>
  <c r="P97" i="6"/>
  <c r="P98" i="6" s="1"/>
  <c r="O98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128" i="5"/>
  <c r="O127" i="5"/>
  <c r="V126" i="5"/>
  <c r="V128" i="5" s="1"/>
  <c r="U126" i="5"/>
  <c r="U128" i="5" s="1"/>
  <c r="T126" i="5"/>
  <c r="T128" i="5" s="1"/>
  <c r="S126" i="5"/>
  <c r="S128" i="5" s="1"/>
  <c r="R126" i="5"/>
  <c r="R128" i="5" s="1"/>
  <c r="Q126" i="5"/>
  <c r="Q128" i="5" s="1"/>
  <c r="P126" i="5"/>
  <c r="P128" i="5" s="1"/>
  <c r="O126" i="5"/>
  <c r="V125" i="5"/>
  <c r="V127" i="5" s="1"/>
  <c r="U125" i="5"/>
  <c r="U127" i="5" s="1"/>
  <c r="T125" i="5"/>
  <c r="T127" i="5" s="1"/>
  <c r="S125" i="5"/>
  <c r="S127" i="5" s="1"/>
  <c r="R125" i="5"/>
  <c r="R127" i="5" s="1"/>
  <c r="Q125" i="5"/>
  <c r="Q127" i="5" s="1"/>
  <c r="P125" i="5"/>
  <c r="P127" i="5" s="1"/>
  <c r="O125" i="5"/>
  <c r="V123" i="5"/>
  <c r="U123" i="5"/>
  <c r="T123" i="5"/>
  <c r="S123" i="5"/>
  <c r="R123" i="5"/>
  <c r="Q123" i="5"/>
  <c r="P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V115" i="5"/>
  <c r="U115" i="5"/>
  <c r="T115" i="5"/>
  <c r="S115" i="5"/>
  <c r="R115" i="5"/>
  <c r="Q115" i="5"/>
  <c r="P115" i="5"/>
  <c r="O115" i="5"/>
  <c r="N115" i="5"/>
  <c r="V114" i="5"/>
  <c r="U114" i="5"/>
  <c r="T114" i="5"/>
  <c r="S114" i="5"/>
  <c r="R114" i="5"/>
  <c r="Q114" i="5"/>
  <c r="P114" i="5"/>
  <c r="O114" i="5"/>
  <c r="V113" i="5"/>
  <c r="U113" i="5"/>
  <c r="T113" i="5"/>
  <c r="S113" i="5"/>
  <c r="R113" i="5"/>
  <c r="Q113" i="5"/>
  <c r="P113" i="5"/>
  <c r="O113" i="5"/>
  <c r="V112" i="5"/>
  <c r="U112" i="5"/>
  <c r="T112" i="5"/>
  <c r="S112" i="5"/>
  <c r="R112" i="5"/>
  <c r="Q112" i="5"/>
  <c r="P112" i="5"/>
  <c r="O112" i="5"/>
  <c r="V111" i="5"/>
  <c r="U111" i="5"/>
  <c r="T111" i="5"/>
  <c r="S111" i="5"/>
  <c r="R111" i="5"/>
  <c r="Q111" i="5"/>
  <c r="P111" i="5"/>
  <c r="O111" i="5"/>
  <c r="V110" i="5"/>
  <c r="U110" i="5"/>
  <c r="T110" i="5"/>
  <c r="S110" i="5"/>
  <c r="R110" i="5"/>
  <c r="Q110" i="5"/>
  <c r="P110" i="5"/>
  <c r="O110" i="5"/>
  <c r="Z129" i="4"/>
  <c r="X129" i="4"/>
  <c r="S129" i="4"/>
  <c r="R129" i="4"/>
  <c r="Z128" i="4"/>
  <c r="U128" i="4"/>
  <c r="T128" i="4"/>
  <c r="R128" i="4"/>
  <c r="Z127" i="4"/>
  <c r="Y127" i="4"/>
  <c r="Y129" i="4" s="1"/>
  <c r="X127" i="4"/>
  <c r="W127" i="4"/>
  <c r="W129" i="4" s="1"/>
  <c r="V127" i="4"/>
  <c r="V129" i="4" s="1"/>
  <c r="U127" i="4"/>
  <c r="U129" i="4" s="1"/>
  <c r="T127" i="4"/>
  <c r="T129" i="4" s="1"/>
  <c r="S127" i="4"/>
  <c r="R127" i="4"/>
  <c r="Q127" i="4"/>
  <c r="Q129" i="4" s="1"/>
  <c r="Z126" i="4"/>
  <c r="Y126" i="4"/>
  <c r="Y128" i="4" s="1"/>
  <c r="X126" i="4"/>
  <c r="X128" i="4" s="1"/>
  <c r="W126" i="4"/>
  <c r="W128" i="4" s="1"/>
  <c r="V126" i="4"/>
  <c r="V128" i="4" s="1"/>
  <c r="U126" i="4"/>
  <c r="T126" i="4"/>
  <c r="S126" i="4"/>
  <c r="S128" i="4" s="1"/>
  <c r="R126" i="4"/>
  <c r="Q126" i="4"/>
  <c r="Q128" i="4" s="1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Z116" i="4"/>
  <c r="Y116" i="4"/>
  <c r="X116" i="4"/>
  <c r="W116" i="4"/>
  <c r="V116" i="4"/>
  <c r="U116" i="4"/>
  <c r="T116" i="4"/>
  <c r="S116" i="4"/>
  <c r="R116" i="4"/>
  <c r="Q116" i="4"/>
  <c r="P116" i="4"/>
  <c r="P124" i="4" s="1"/>
  <c r="Z115" i="4"/>
  <c r="Y115" i="4"/>
  <c r="X115" i="4"/>
  <c r="W115" i="4"/>
  <c r="V115" i="4"/>
  <c r="U115" i="4"/>
  <c r="T115" i="4"/>
  <c r="S115" i="4"/>
  <c r="R115" i="4"/>
  <c r="Q115" i="4"/>
  <c r="Z114" i="4"/>
  <c r="Y114" i="4"/>
  <c r="X114" i="4"/>
  <c r="W114" i="4"/>
  <c r="V114" i="4"/>
  <c r="U114" i="4"/>
  <c r="T114" i="4"/>
  <c r="S114" i="4"/>
  <c r="R114" i="4"/>
  <c r="Q114" i="4"/>
  <c r="Z113" i="4"/>
  <c r="Y113" i="4"/>
  <c r="X113" i="4"/>
  <c r="W113" i="4"/>
  <c r="V113" i="4"/>
  <c r="U113" i="4"/>
  <c r="T113" i="4"/>
  <c r="S113" i="4"/>
  <c r="R113" i="4"/>
  <c r="Q113" i="4"/>
  <c r="Z112" i="4"/>
  <c r="Y112" i="4"/>
  <c r="X112" i="4"/>
  <c r="W112" i="4"/>
  <c r="V112" i="4"/>
  <c r="U112" i="4"/>
  <c r="T112" i="4"/>
  <c r="S112" i="4"/>
  <c r="R112" i="4"/>
  <c r="Q112" i="4"/>
  <c r="Z111" i="4"/>
  <c r="Y111" i="4"/>
  <c r="X111" i="4"/>
  <c r="W111" i="4"/>
  <c r="V111" i="4"/>
  <c r="U111" i="4"/>
  <c r="T111" i="4"/>
  <c r="S111" i="4"/>
  <c r="R111" i="4"/>
  <c r="Q111" i="4"/>
  <c r="M315" i="3"/>
  <c r="L315" i="3"/>
  <c r="M314" i="3"/>
  <c r="M316" i="3" s="1"/>
  <c r="L314" i="3"/>
  <c r="L316" i="3" s="1"/>
  <c r="N296" i="2"/>
  <c r="M296" i="2"/>
  <c r="L296" i="2"/>
  <c r="N295" i="2"/>
  <c r="M295" i="2"/>
  <c r="L295" i="2"/>
  <c r="N294" i="2"/>
  <c r="M294" i="2"/>
  <c r="L294" i="2"/>
  <c r="N293" i="2"/>
  <c r="M293" i="2"/>
  <c r="L293" i="2"/>
  <c r="N292" i="2"/>
  <c r="N291" i="2"/>
  <c r="N297" i="2" s="1"/>
  <c r="M291" i="2"/>
  <c r="L291" i="2"/>
  <c r="L297" i="2" s="1"/>
  <c r="N290" i="2"/>
  <c r="M290" i="2"/>
  <c r="M292" i="2" s="1"/>
  <c r="L290" i="2"/>
  <c r="L292" i="2" s="1"/>
  <c r="O322" i="1"/>
  <c r="M322" i="1"/>
  <c r="O321" i="1"/>
  <c r="M321" i="1"/>
  <c r="O320" i="1"/>
  <c r="M320" i="1"/>
  <c r="O319" i="1"/>
  <c r="M319" i="1"/>
  <c r="O317" i="1"/>
  <c r="O323" i="1" s="1"/>
  <c r="M317" i="1"/>
  <c r="M323" i="1" s="1"/>
  <c r="O316" i="1"/>
  <c r="O318" i="1" s="1"/>
  <c r="M316" i="1"/>
  <c r="M318" i="1" s="1"/>
  <c r="O129" i="7" l="1"/>
  <c r="P127" i="7"/>
  <c r="Q127" i="7"/>
  <c r="R127" i="7"/>
  <c r="S127" i="7"/>
  <c r="T127" i="7"/>
  <c r="U127" i="7"/>
  <c r="V127" i="7"/>
  <c r="M297" i="2"/>
  <c r="C11" i="10"/>
  <c r="B11" i="10"/>
  <c r="G7" i="10"/>
  <c r="G3" i="10"/>
  <c r="F7" i="10"/>
  <c r="F3" i="10"/>
  <c r="G133" i="10"/>
  <c r="F133" i="10"/>
  <c r="F14" i="10" l="1"/>
  <c r="F46" i="10"/>
  <c r="F78" i="10"/>
  <c r="F110" i="10"/>
  <c r="G22" i="10"/>
  <c r="G54" i="10"/>
  <c r="G86" i="10"/>
  <c r="G118" i="10"/>
  <c r="F19" i="10"/>
  <c r="F51" i="10"/>
  <c r="F83" i="10"/>
  <c r="F115" i="10"/>
  <c r="G15" i="10"/>
  <c r="G47" i="10"/>
  <c r="G79" i="10"/>
  <c r="G111" i="10"/>
  <c r="F12" i="10"/>
  <c r="F44" i="10"/>
  <c r="F76" i="10"/>
  <c r="F108" i="10"/>
  <c r="G9" i="10"/>
  <c r="G40" i="10"/>
  <c r="G72" i="10"/>
  <c r="G104" i="10"/>
  <c r="F2" i="10"/>
  <c r="F33" i="10"/>
  <c r="F65" i="10"/>
  <c r="F97" i="10"/>
  <c r="F129" i="10"/>
  <c r="G29" i="10"/>
  <c r="G61" i="10"/>
  <c r="G93" i="10"/>
  <c r="G125" i="10"/>
  <c r="F94" i="10"/>
  <c r="G31" i="10"/>
  <c r="F28" i="10"/>
  <c r="G24" i="10"/>
  <c r="F17" i="10"/>
  <c r="G77" i="10"/>
  <c r="F36" i="10"/>
  <c r="F18" i="10"/>
  <c r="F50" i="10"/>
  <c r="F82" i="10"/>
  <c r="F114" i="10"/>
  <c r="G26" i="10"/>
  <c r="G58" i="10"/>
  <c r="G90" i="10"/>
  <c r="G122" i="10"/>
  <c r="F23" i="10"/>
  <c r="F55" i="10"/>
  <c r="F87" i="10"/>
  <c r="F119" i="10"/>
  <c r="G19" i="10"/>
  <c r="G51" i="10"/>
  <c r="G83" i="10"/>
  <c r="G115" i="10"/>
  <c r="F16" i="10"/>
  <c r="F48" i="10"/>
  <c r="F80" i="10"/>
  <c r="F112" i="10"/>
  <c r="G12" i="10"/>
  <c r="G44" i="10"/>
  <c r="G76" i="10"/>
  <c r="G108" i="10"/>
  <c r="F6" i="10"/>
  <c r="F37" i="10"/>
  <c r="F69" i="10"/>
  <c r="F101" i="10"/>
  <c r="G2" i="10"/>
  <c r="G33" i="10"/>
  <c r="G65" i="10"/>
  <c r="G97" i="10"/>
  <c r="G129" i="10"/>
  <c r="F126" i="10"/>
  <c r="F99" i="10"/>
  <c r="G95" i="10"/>
  <c r="F92" i="10"/>
  <c r="G120" i="10"/>
  <c r="G45" i="10"/>
  <c r="F132" i="10"/>
  <c r="G85" i="10"/>
  <c r="F22" i="10"/>
  <c r="F54" i="10"/>
  <c r="F86" i="10"/>
  <c r="F118" i="10"/>
  <c r="G30" i="10"/>
  <c r="G62" i="10"/>
  <c r="G94" i="10"/>
  <c r="G126" i="10"/>
  <c r="F27" i="10"/>
  <c r="F59" i="10"/>
  <c r="F91" i="10"/>
  <c r="F123" i="10"/>
  <c r="G23" i="10"/>
  <c r="G55" i="10"/>
  <c r="G87" i="10"/>
  <c r="G119" i="10"/>
  <c r="F20" i="10"/>
  <c r="F52" i="10"/>
  <c r="F84" i="10"/>
  <c r="F116" i="10"/>
  <c r="G16" i="10"/>
  <c r="G48" i="10"/>
  <c r="G80" i="10"/>
  <c r="G112" i="10"/>
  <c r="F10" i="10"/>
  <c r="F41" i="10"/>
  <c r="F73" i="10"/>
  <c r="F105" i="10"/>
  <c r="G6" i="10"/>
  <c r="G37" i="10"/>
  <c r="G69" i="10"/>
  <c r="G101" i="10"/>
  <c r="F62" i="10"/>
  <c r="F131" i="10"/>
  <c r="G127" i="10"/>
  <c r="F124" i="10"/>
  <c r="G88" i="10"/>
  <c r="G13" i="10"/>
  <c r="F100" i="10"/>
  <c r="G21" i="10"/>
  <c r="F26" i="10"/>
  <c r="F58" i="10"/>
  <c r="F90" i="10"/>
  <c r="F122" i="10"/>
  <c r="G34" i="10"/>
  <c r="G66" i="10"/>
  <c r="G98" i="10"/>
  <c r="G130" i="10"/>
  <c r="F31" i="10"/>
  <c r="F63" i="10"/>
  <c r="F95" i="10"/>
  <c r="F127" i="10"/>
  <c r="G27" i="10"/>
  <c r="G59" i="10"/>
  <c r="G91" i="10"/>
  <c r="G123" i="10"/>
  <c r="F24" i="10"/>
  <c r="F56" i="10"/>
  <c r="F88" i="10"/>
  <c r="F120" i="10"/>
  <c r="G20" i="10"/>
  <c r="G52" i="10"/>
  <c r="G84" i="10"/>
  <c r="G116" i="10"/>
  <c r="F13" i="10"/>
  <c r="F45" i="10"/>
  <c r="F77" i="10"/>
  <c r="F109" i="10"/>
  <c r="G10" i="10"/>
  <c r="G41" i="10"/>
  <c r="G73" i="10"/>
  <c r="G105" i="10"/>
  <c r="F67" i="10"/>
  <c r="F113" i="10"/>
  <c r="G96" i="10"/>
  <c r="G117" i="10"/>
  <c r="F30" i="10"/>
  <c r="G38" i="10"/>
  <c r="G70" i="10"/>
  <c r="G102" i="10"/>
  <c r="F4" i="10"/>
  <c r="F35" i="10"/>
  <c r="G63" i="10"/>
  <c r="F60" i="10"/>
  <c r="G56" i="10"/>
  <c r="F81" i="10"/>
  <c r="G109" i="10"/>
  <c r="G32" i="10"/>
  <c r="F34" i="10"/>
  <c r="F66" i="10"/>
  <c r="F98" i="10"/>
  <c r="F130" i="10"/>
  <c r="G42" i="10"/>
  <c r="G74" i="10"/>
  <c r="G106" i="10"/>
  <c r="F8" i="10"/>
  <c r="F39" i="10"/>
  <c r="F71" i="10"/>
  <c r="F103" i="10"/>
  <c r="G4" i="10"/>
  <c r="G35" i="10"/>
  <c r="G67" i="10"/>
  <c r="G99" i="10"/>
  <c r="G131" i="10"/>
  <c r="F32" i="10"/>
  <c r="F64" i="10"/>
  <c r="F96" i="10"/>
  <c r="F128" i="10"/>
  <c r="G28" i="10"/>
  <c r="G60" i="10"/>
  <c r="G92" i="10"/>
  <c r="G124" i="10"/>
  <c r="F21" i="10"/>
  <c r="F53" i="10"/>
  <c r="F85" i="10"/>
  <c r="F117" i="10"/>
  <c r="G17" i="10"/>
  <c r="G49" i="10"/>
  <c r="G81" i="10"/>
  <c r="G113" i="10"/>
  <c r="F38" i="10"/>
  <c r="F70" i="10"/>
  <c r="F102" i="10"/>
  <c r="G46" i="10"/>
  <c r="G78" i="10"/>
  <c r="G110" i="10"/>
  <c r="F11" i="10"/>
  <c r="F43" i="10"/>
  <c r="F107" i="10"/>
  <c r="G8" i="10"/>
  <c r="G39" i="10"/>
  <c r="G103" i="10"/>
  <c r="F68" i="10"/>
  <c r="G128" i="10"/>
  <c r="F89" i="10"/>
  <c r="F121" i="10"/>
  <c r="G14" i="10"/>
  <c r="F75" i="10"/>
  <c r="G71" i="10"/>
  <c r="F5" i="10"/>
  <c r="G64" i="10"/>
  <c r="F57" i="10"/>
  <c r="F42" i="10"/>
  <c r="F74" i="10"/>
  <c r="F106" i="10"/>
  <c r="G18" i="10"/>
  <c r="G50" i="10"/>
  <c r="G82" i="10"/>
  <c r="G114" i="10"/>
  <c r="F15" i="10"/>
  <c r="F47" i="10"/>
  <c r="F79" i="10"/>
  <c r="F111" i="10"/>
  <c r="G11" i="10"/>
  <c r="G43" i="10"/>
  <c r="G75" i="10"/>
  <c r="G107" i="10"/>
  <c r="F9" i="10"/>
  <c r="F40" i="10"/>
  <c r="F72" i="10"/>
  <c r="F104" i="10"/>
  <c r="G5" i="10"/>
  <c r="G36" i="10"/>
  <c r="G68" i="10"/>
  <c r="G100" i="10"/>
  <c r="G132" i="10"/>
  <c r="F29" i="10"/>
  <c r="F61" i="10"/>
  <c r="F93" i="10"/>
  <c r="F125" i="10"/>
  <c r="G25" i="10"/>
  <c r="G57" i="10"/>
  <c r="G89" i="10"/>
  <c r="G121" i="10"/>
  <c r="F49" i="10"/>
  <c r="F25" i="10"/>
  <c r="G53" i="10"/>
</calcChain>
</file>

<file path=xl/sharedStrings.xml><?xml version="1.0" encoding="utf-8"?>
<sst xmlns="http://schemas.openxmlformats.org/spreadsheetml/2006/main" count="7183" uniqueCount="134">
  <si>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</si>
  <si>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</si>
  <si>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</si>
  <si>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</si>
  <si>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</si>
  <si>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</si>
  <si>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</si>
  <si>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</si>
  <si>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</si>
  <si>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</si>
  <si>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</si>
  <si>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</si>
  <si>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</si>
  <si>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</si>
  <si>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</si>
  <si>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</si>
  <si>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</si>
  <si>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</si>
  <si>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</si>
  <si>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</si>
  <si>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</si>
  <si>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</si>
  <si>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</si>
  <si>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</si>
  <si>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</si>
  <si>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</si>
  <si>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</si>
  <si>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</si>
  <si>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</si>
  <si>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</si>
  <si>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</si>
  <si>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</si>
  <si>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</si>
  <si>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</si>
  <si>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</si>
  <si>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</si>
  <si>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</si>
  <si>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</si>
  <si>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</si>
  <si>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</si>
  <si>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</si>
  <si>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</si>
  <si>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</si>
  <si>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</si>
  <si>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</si>
  <si>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</si>
  <si>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</si>
  <si>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</si>
  <si>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</si>
  <si>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</si>
  <si>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</si>
  <si>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</si>
  <si>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</si>
  <si>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</si>
  <si>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</si>
  <si>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</si>
  <si>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</si>
  <si>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</si>
  <si>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</si>
  <si>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</si>
  <si>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</si>
  <si>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</si>
  <si>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</si>
  <si>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</si>
  <si>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</si>
  <si>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</si>
  <si>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</si>
  <si>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</si>
  <si>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</si>
  <si>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</si>
  <si>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</si>
  <si>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</si>
  <si>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</si>
  <si>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</si>
  <si>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June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</si>
  <si>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</si>
  <si>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</si>
  <si>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</si>
  <si>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</si>
  <si>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</si>
  <si>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</si>
  <si>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</si>
  <si>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</si>
  <si>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</si>
  <si>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</si>
  <si>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</si>
  <si>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</si>
  <si>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</si>
  <si>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</si>
  <si>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</si>
  <si>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</si>
  <si>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June of 2021</t>
  </si>
  <si>
    <t>U.S. Pair Volume, Data through June of 2021</t>
  </si>
  <si>
    <t>U.S. Distress Sale Pairs Percentage,Data through June of 2021</t>
  </si>
  <si>
    <t>U.S. Composite NonDistress Index - Equal Weighted,</t>
  </si>
  <si>
    <t>U.S. Investment Grade NonDistress Index- Equal Weighted,</t>
  </si>
  <si>
    <t>max</t>
  </si>
  <si>
    <t>min</t>
  </si>
  <si>
    <t>to peak</t>
  </si>
  <si>
    <t>from trough</t>
  </si>
  <si>
    <t>y/y</t>
  </si>
  <si>
    <t>q/q</t>
  </si>
  <si>
    <t>m/m</t>
  </si>
  <si>
    <t>peak to trough</t>
  </si>
  <si>
    <t>Composite</t>
  </si>
  <si>
    <t>IG</t>
  </si>
  <si>
    <t>GC</t>
  </si>
  <si>
    <t>peak to trough decline</t>
  </si>
  <si>
    <t>EX-APT</t>
  </si>
  <si>
    <t>APT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</si>
  <si>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</si>
  <si>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</si>
  <si>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</si>
  <si>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</si>
  <si>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</si>
  <si>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</si>
  <si>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</si>
  <si>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</si>
  <si>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</si>
  <si>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from peak</t>
  </si>
  <si>
    <t>rank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</si>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</sst>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 applyAlignment="1">
      <alignment horizontal="center"/>
    </xf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</cellXfs>
  <cellStyles count="9">
    <cellStyle name="40% - Accent4 2 4" xfId="8" xr:uid="{7211A4B5-16C8-4BEA-846B-2AB0FB904CF7}"/>
    <cellStyle name="40% - Accent5" xfId="3" builtinId="47"/>
    <cellStyle name="Comma" xfId="1" builtinId="3"/>
    <cellStyle name="Comma 2" xfId="4" xr:uid="{8D369D21-9E43-4677-8EB5-9E94D1FBCC35}"/>
    <cellStyle name="Normal" xfId="0" builtinId="0"/>
    <cellStyle name="Normal 10" xfId="7" xr:uid="{D751083D-DC02-4D1E-AFFB-49AB19FCA843}"/>
    <cellStyle name="Normal 15" xfId="6" xr:uid="{4DB84786-DAEC-416E-82F7-66451E38718A}"/>
    <cellStyle name="Normal 16" xfId="5" xr:uid="{842E2999-890C-4CCA-B334-B6558A30BEFF}"/>
    <cellStyle name="Percent" xfId="2" builtinId="5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VW'!$N$6:$N$311</c:f>
              <c:numCache>
                <c:formatCode>[$-409]mmm\-yy;@</c:formatCode>
                <c:ptCount val="306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</c:numCache>
            </c:numRef>
          </c:xVal>
          <c:yVal>
            <c:numRef>
              <c:f>'U.S. EW &amp; VW'!$O$6:$O$311</c:f>
              <c:numCache>
                <c:formatCode>0</c:formatCode>
                <c:ptCount val="306"/>
                <c:pt idx="0">
                  <c:v>66.2415455917439</c:v>
                </c:pt>
                <c:pt idx="1">
                  <c:v>65.188592281991404</c:v>
                </c:pt>
                <c:pt idx="2">
                  <c:v>64.591520876884502</c:v>
                </c:pt>
                <c:pt idx="3">
                  <c:v>64.412275927374907</c:v>
                </c:pt>
                <c:pt idx="4">
                  <c:v>63.920331883925201</c:v>
                </c:pt>
                <c:pt idx="5">
                  <c:v>64.252918108132903</c:v>
                </c:pt>
                <c:pt idx="6">
                  <c:v>64.750827374046693</c:v>
                </c:pt>
                <c:pt idx="7">
                  <c:v>65.155249015242305</c:v>
                </c:pt>
                <c:pt idx="8">
                  <c:v>65.100565910980393</c:v>
                </c:pt>
                <c:pt idx="9">
                  <c:v>64.703651718350997</c:v>
                </c:pt>
                <c:pt idx="10">
                  <c:v>65.655113071322901</c:v>
                </c:pt>
                <c:pt idx="11">
                  <c:v>67.633937665555706</c:v>
                </c:pt>
                <c:pt idx="12">
                  <c:v>70.067343756015205</c:v>
                </c:pt>
                <c:pt idx="13">
                  <c:v>71.227083699710704</c:v>
                </c:pt>
                <c:pt idx="14">
                  <c:v>71.150177260549896</c:v>
                </c:pt>
                <c:pt idx="15">
                  <c:v>70.818475787753698</c:v>
                </c:pt>
                <c:pt idx="16">
                  <c:v>71.294898407410699</c:v>
                </c:pt>
                <c:pt idx="17">
                  <c:v>72.197193435436304</c:v>
                </c:pt>
                <c:pt idx="18">
                  <c:v>73.396052133971395</c:v>
                </c:pt>
                <c:pt idx="19">
                  <c:v>73.719782625961699</c:v>
                </c:pt>
                <c:pt idx="20">
                  <c:v>75.230140267100495</c:v>
                </c:pt>
                <c:pt idx="21">
                  <c:v>76.046767115908494</c:v>
                </c:pt>
                <c:pt idx="22">
                  <c:v>78.841664139029703</c:v>
                </c:pt>
                <c:pt idx="23">
                  <c:v>80.445051718985496</c:v>
                </c:pt>
                <c:pt idx="24">
                  <c:v>83.694925076687099</c:v>
                </c:pt>
                <c:pt idx="25">
                  <c:v>83.084674977715693</c:v>
                </c:pt>
                <c:pt idx="26">
                  <c:v>82.311315208272902</c:v>
                </c:pt>
                <c:pt idx="27">
                  <c:v>81.0590832276622</c:v>
                </c:pt>
                <c:pt idx="28">
                  <c:v>82.457741527886995</c:v>
                </c:pt>
                <c:pt idx="29">
                  <c:v>84.379716981828096</c:v>
                </c:pt>
                <c:pt idx="30">
                  <c:v>84.842511788137301</c:v>
                </c:pt>
                <c:pt idx="31">
                  <c:v>85.541352938643101</c:v>
                </c:pt>
                <c:pt idx="32">
                  <c:v>85.899887169536399</c:v>
                </c:pt>
                <c:pt idx="33">
                  <c:v>87.027882891023395</c:v>
                </c:pt>
                <c:pt idx="34">
                  <c:v>87.233119558573094</c:v>
                </c:pt>
                <c:pt idx="35">
                  <c:v>87.077059607129101</c:v>
                </c:pt>
                <c:pt idx="36">
                  <c:v>86.854054744046607</c:v>
                </c:pt>
                <c:pt idx="37">
                  <c:v>85.705699756612006</c:v>
                </c:pt>
                <c:pt idx="38">
                  <c:v>84.362431658401704</c:v>
                </c:pt>
                <c:pt idx="39">
                  <c:v>83.357372181304399</c:v>
                </c:pt>
                <c:pt idx="40">
                  <c:v>83.364160996440205</c:v>
                </c:pt>
                <c:pt idx="41">
                  <c:v>84.655297059121196</c:v>
                </c:pt>
                <c:pt idx="42">
                  <c:v>86.200922553947606</c:v>
                </c:pt>
                <c:pt idx="43">
                  <c:v>88.675445154670697</c:v>
                </c:pt>
                <c:pt idx="44">
                  <c:v>90.310295132104599</c:v>
                </c:pt>
                <c:pt idx="45">
                  <c:v>91.550842339218605</c:v>
                </c:pt>
                <c:pt idx="46">
                  <c:v>91.480224452159405</c:v>
                </c:pt>
                <c:pt idx="47">
                  <c:v>91.245855567903106</c:v>
                </c:pt>
                <c:pt idx="48">
                  <c:v>91.477711670353102</c:v>
                </c:pt>
                <c:pt idx="49">
                  <c:v>89.813288211453397</c:v>
                </c:pt>
                <c:pt idx="50">
                  <c:v>88.600599596700107</c:v>
                </c:pt>
                <c:pt idx="51">
                  <c:v>87.369459554983493</c:v>
                </c:pt>
                <c:pt idx="52">
                  <c:v>89.886327676289397</c:v>
                </c:pt>
                <c:pt idx="53">
                  <c:v>92.8167162836926</c:v>
                </c:pt>
                <c:pt idx="54">
                  <c:v>95.445411885871394</c:v>
                </c:pt>
                <c:pt idx="55">
                  <c:v>96.764306339292702</c:v>
                </c:pt>
                <c:pt idx="56">
                  <c:v>97.934015397912603</c:v>
                </c:pt>
                <c:pt idx="57">
                  <c:v>99.0143425284421</c:v>
                </c:pt>
                <c:pt idx="58">
                  <c:v>99.722997555618704</c:v>
                </c:pt>
                <c:pt idx="59">
                  <c:v>100</c:v>
                </c:pt>
                <c:pt idx="60">
                  <c:v>100.247546856117</c:v>
                </c:pt>
                <c:pt idx="61">
                  <c:v>100.190082696478</c:v>
                </c:pt>
                <c:pt idx="62">
                  <c:v>99.896753405424505</c:v>
                </c:pt>
                <c:pt idx="63">
                  <c:v>99.445035340269996</c:v>
                </c:pt>
                <c:pt idx="64">
                  <c:v>99.600883259288196</c:v>
                </c:pt>
                <c:pt idx="65">
                  <c:v>100.140689043886</c:v>
                </c:pt>
                <c:pt idx="66">
                  <c:v>101.07495713548001</c:v>
                </c:pt>
                <c:pt idx="67">
                  <c:v>101.039690927861</c:v>
                </c:pt>
                <c:pt idx="68">
                  <c:v>100.821015707272</c:v>
                </c:pt>
                <c:pt idx="69">
                  <c:v>99.427524853409395</c:v>
                </c:pt>
                <c:pt idx="70">
                  <c:v>98.616276850761594</c:v>
                </c:pt>
                <c:pt idx="71">
                  <c:v>97.781583767500194</c:v>
                </c:pt>
                <c:pt idx="72">
                  <c:v>98.833314833282898</c:v>
                </c:pt>
                <c:pt idx="73">
                  <c:v>100.12577756021101</c:v>
                </c:pt>
                <c:pt idx="74">
                  <c:v>101.328957307756</c:v>
                </c:pt>
                <c:pt idx="75">
                  <c:v>101.471785907601</c:v>
                </c:pt>
                <c:pt idx="76">
                  <c:v>101.399748116369</c:v>
                </c:pt>
                <c:pt idx="77">
                  <c:v>101.676373999615</c:v>
                </c:pt>
                <c:pt idx="78">
                  <c:v>101.886425614598</c:v>
                </c:pt>
                <c:pt idx="79">
                  <c:v>102.114533679243</c:v>
                </c:pt>
                <c:pt idx="80">
                  <c:v>102.177739673403</c:v>
                </c:pt>
                <c:pt idx="81">
                  <c:v>102.716632665847</c:v>
                </c:pt>
                <c:pt idx="82">
                  <c:v>104.23810334597999</c:v>
                </c:pt>
                <c:pt idx="83">
                  <c:v>106.321681467563</c:v>
                </c:pt>
                <c:pt idx="84">
                  <c:v>108.60647983332601</c:v>
                </c:pt>
                <c:pt idx="85">
                  <c:v>109.471873499653</c:v>
                </c:pt>
                <c:pt idx="86">
                  <c:v>109.68699199575801</c:v>
                </c:pt>
                <c:pt idx="87">
                  <c:v>109.005993992345</c:v>
                </c:pt>
                <c:pt idx="88">
                  <c:v>109.59623554133201</c:v>
                </c:pt>
                <c:pt idx="89">
                  <c:v>109.97217107832699</c:v>
                </c:pt>
                <c:pt idx="90">
                  <c:v>110.587173937421</c:v>
                </c:pt>
                <c:pt idx="91">
                  <c:v>109.002858357298</c:v>
                </c:pt>
                <c:pt idx="92">
                  <c:v>107.732741834229</c:v>
                </c:pt>
                <c:pt idx="93">
                  <c:v>106.97141109306401</c:v>
                </c:pt>
                <c:pt idx="94">
                  <c:v>107.453178441915</c:v>
                </c:pt>
                <c:pt idx="95">
                  <c:v>108.674602373941</c:v>
                </c:pt>
                <c:pt idx="96">
                  <c:v>109.55184622592201</c:v>
                </c:pt>
                <c:pt idx="97">
                  <c:v>112.28816774577</c:v>
                </c:pt>
                <c:pt idx="98">
                  <c:v>113.81486937151099</c:v>
                </c:pt>
                <c:pt idx="99">
                  <c:v>116.037298505623</c:v>
                </c:pt>
                <c:pt idx="100">
                  <c:v>117.000061555638</c:v>
                </c:pt>
                <c:pt idx="101">
                  <c:v>119.696683765808</c:v>
                </c:pt>
                <c:pt idx="102">
                  <c:v>122.55631966797399</c:v>
                </c:pt>
                <c:pt idx="103">
                  <c:v>125.41054670919399</c:v>
                </c:pt>
                <c:pt idx="104">
                  <c:v>127.430495707882</c:v>
                </c:pt>
                <c:pt idx="105">
                  <c:v>128.443118488311</c:v>
                </c:pt>
                <c:pt idx="106">
                  <c:v>128.07432658274001</c:v>
                </c:pt>
                <c:pt idx="107">
                  <c:v>127.35559936415</c:v>
                </c:pt>
                <c:pt idx="108">
                  <c:v>127.2482373087</c:v>
                </c:pt>
                <c:pt idx="109">
                  <c:v>129.73689572661701</c:v>
                </c:pt>
                <c:pt idx="110">
                  <c:v>131.826025964499</c:v>
                </c:pt>
                <c:pt idx="111">
                  <c:v>133.393643169429</c:v>
                </c:pt>
                <c:pt idx="112">
                  <c:v>133.62129575683699</c:v>
                </c:pt>
                <c:pt idx="113">
                  <c:v>135.01736111144101</c:v>
                </c:pt>
                <c:pt idx="114">
                  <c:v>137.21927778412299</c:v>
                </c:pt>
                <c:pt idx="115">
                  <c:v>139.52354233371099</c:v>
                </c:pt>
                <c:pt idx="116">
                  <c:v>141.72424300625701</c:v>
                </c:pt>
                <c:pt idx="117">
                  <c:v>144.27212962363299</c:v>
                </c:pt>
                <c:pt idx="118">
                  <c:v>146.26767969298101</c:v>
                </c:pt>
                <c:pt idx="119">
                  <c:v>147.51828447645201</c:v>
                </c:pt>
                <c:pt idx="120">
                  <c:v>147.61079986856501</c:v>
                </c:pt>
                <c:pt idx="121">
                  <c:v>148.54889705485701</c:v>
                </c:pt>
                <c:pt idx="122">
                  <c:v>149.89399536171001</c:v>
                </c:pt>
                <c:pt idx="123">
                  <c:v>151.44669596233501</c:v>
                </c:pt>
                <c:pt idx="124">
                  <c:v>152.308585007912</c:v>
                </c:pt>
                <c:pt idx="125">
                  <c:v>153.42877248198801</c:v>
                </c:pt>
                <c:pt idx="126">
                  <c:v>155.08981005714699</c:v>
                </c:pt>
                <c:pt idx="127">
                  <c:v>156.29032467868501</c:v>
                </c:pt>
                <c:pt idx="128">
                  <c:v>156.32716643504301</c:v>
                </c:pt>
                <c:pt idx="129">
                  <c:v>157.742319257226</c:v>
                </c:pt>
                <c:pt idx="130">
                  <c:v>159.65795045237701</c:v>
                </c:pt>
                <c:pt idx="131">
                  <c:v>163.08379485035999</c:v>
                </c:pt>
                <c:pt idx="132">
                  <c:v>163.262304739602</c:v>
                </c:pt>
                <c:pt idx="133">
                  <c:v>164.37069234016599</c:v>
                </c:pt>
                <c:pt idx="134">
                  <c:v>164.19384245211401</c:v>
                </c:pt>
                <c:pt idx="135">
                  <c:v>166.329087430074</c:v>
                </c:pt>
                <c:pt idx="136">
                  <c:v>167.89684880602499</c:v>
                </c:pt>
                <c:pt idx="137">
                  <c:v>170.17298434447599</c:v>
                </c:pt>
                <c:pt idx="138">
                  <c:v>171.576601278477</c:v>
                </c:pt>
                <c:pt idx="139">
                  <c:v>171.76158734138701</c:v>
                </c:pt>
                <c:pt idx="140">
                  <c:v>171.53117221848299</c:v>
                </c:pt>
                <c:pt idx="141">
                  <c:v>170.37815091035</c:v>
                </c:pt>
                <c:pt idx="142">
                  <c:v>170.445749173829</c:v>
                </c:pt>
                <c:pt idx="143">
                  <c:v>169.31251824671901</c:v>
                </c:pt>
                <c:pt idx="144">
                  <c:v>168.325467891432</c:v>
                </c:pt>
                <c:pt idx="145">
                  <c:v>163.30280666245201</c:v>
                </c:pt>
                <c:pt idx="146">
                  <c:v>159.07346558554701</c:v>
                </c:pt>
                <c:pt idx="147">
                  <c:v>154.540999854164</c:v>
                </c:pt>
                <c:pt idx="148">
                  <c:v>156.39816099034701</c:v>
                </c:pt>
                <c:pt idx="149">
                  <c:v>159.09266143166201</c:v>
                </c:pt>
                <c:pt idx="150">
                  <c:v>162.294203446876</c:v>
                </c:pt>
                <c:pt idx="151">
                  <c:v>159.83335905124599</c:v>
                </c:pt>
                <c:pt idx="152">
                  <c:v>157.200365404309</c:v>
                </c:pt>
                <c:pt idx="153">
                  <c:v>154.32880647669799</c:v>
                </c:pt>
                <c:pt idx="154">
                  <c:v>151.66120972008801</c:v>
                </c:pt>
                <c:pt idx="155">
                  <c:v>147.792537722004</c:v>
                </c:pt>
                <c:pt idx="156">
                  <c:v>145.074345876015</c:v>
                </c:pt>
                <c:pt idx="157">
                  <c:v>143.967256718474</c:v>
                </c:pt>
                <c:pt idx="158">
                  <c:v>140.855752620896</c:v>
                </c:pt>
                <c:pt idx="159">
                  <c:v>135.416978669683</c:v>
                </c:pt>
                <c:pt idx="160">
                  <c:v>125.943609445512</c:v>
                </c:pt>
                <c:pt idx="161">
                  <c:v>119.14320376672801</c:v>
                </c:pt>
                <c:pt idx="162">
                  <c:v>113.718616775893</c:v>
                </c:pt>
                <c:pt idx="163">
                  <c:v>114.354909003138</c:v>
                </c:pt>
                <c:pt idx="164">
                  <c:v>114.785954948183</c:v>
                </c:pt>
                <c:pt idx="165">
                  <c:v>114.67531866996499</c:v>
                </c:pt>
                <c:pt idx="166">
                  <c:v>111.62411597507</c:v>
                </c:pt>
                <c:pt idx="167">
                  <c:v>109.077999872539</c:v>
                </c:pt>
                <c:pt idx="168">
                  <c:v>108.181878118989</c:v>
                </c:pt>
                <c:pt idx="169">
                  <c:v>109.33559585576199</c:v>
                </c:pt>
                <c:pt idx="170">
                  <c:v>111.415257921552</c:v>
                </c:pt>
                <c:pt idx="171">
                  <c:v>114.35269318422201</c:v>
                </c:pt>
                <c:pt idx="172">
                  <c:v>116.711472029579</c:v>
                </c:pt>
                <c:pt idx="173">
                  <c:v>118.15012290423201</c:v>
                </c:pt>
                <c:pt idx="174">
                  <c:v>118.247837581563</c:v>
                </c:pt>
                <c:pt idx="175">
                  <c:v>119.55836269793301</c:v>
                </c:pt>
                <c:pt idx="176">
                  <c:v>121.64263216345201</c:v>
                </c:pt>
                <c:pt idx="177">
                  <c:v>123.901948579416</c:v>
                </c:pt>
                <c:pt idx="178">
                  <c:v>123.515636215177</c:v>
                </c:pt>
                <c:pt idx="179">
                  <c:v>123.618719504086</c:v>
                </c:pt>
                <c:pt idx="180">
                  <c:v>124.30783796268901</c:v>
                </c:pt>
                <c:pt idx="181">
                  <c:v>126.00809665136001</c:v>
                </c:pt>
                <c:pt idx="182">
                  <c:v>126.096305704785</c:v>
                </c:pt>
                <c:pt idx="183">
                  <c:v>125.625951260967</c:v>
                </c:pt>
                <c:pt idx="184">
                  <c:v>125.584579105499</c:v>
                </c:pt>
                <c:pt idx="185">
                  <c:v>125.762665829829</c:v>
                </c:pt>
                <c:pt idx="186">
                  <c:v>125.328189604713</c:v>
                </c:pt>
                <c:pt idx="187">
                  <c:v>125.446595579092</c:v>
                </c:pt>
                <c:pt idx="188">
                  <c:v>127.243844721453</c:v>
                </c:pt>
                <c:pt idx="189">
                  <c:v>129.843282604878</c:v>
                </c:pt>
                <c:pt idx="190">
                  <c:v>132.15901434992901</c:v>
                </c:pt>
                <c:pt idx="191">
                  <c:v>133.28137273870499</c:v>
                </c:pt>
                <c:pt idx="192">
                  <c:v>133.653419405368</c:v>
                </c:pt>
                <c:pt idx="193">
                  <c:v>132.65131019227701</c:v>
                </c:pt>
                <c:pt idx="194">
                  <c:v>130.791855580624</c:v>
                </c:pt>
                <c:pt idx="195">
                  <c:v>130.10587594719701</c:v>
                </c:pt>
                <c:pt idx="196">
                  <c:v>130.41726100064801</c:v>
                </c:pt>
                <c:pt idx="197">
                  <c:v>132.08939056814401</c:v>
                </c:pt>
                <c:pt idx="198">
                  <c:v>133.80323549610799</c:v>
                </c:pt>
                <c:pt idx="199">
                  <c:v>135.61499952008</c:v>
                </c:pt>
                <c:pt idx="200">
                  <c:v>137.04383744041499</c:v>
                </c:pt>
                <c:pt idx="201">
                  <c:v>138.03896077246199</c:v>
                </c:pt>
                <c:pt idx="202">
                  <c:v>138.904778837023</c:v>
                </c:pt>
                <c:pt idx="203">
                  <c:v>139.97421095299799</c:v>
                </c:pt>
                <c:pt idx="204">
                  <c:v>140.249641489699</c:v>
                </c:pt>
                <c:pt idx="205">
                  <c:v>140.77373781424001</c:v>
                </c:pt>
                <c:pt idx="206">
                  <c:v>141.666736220481</c:v>
                </c:pt>
                <c:pt idx="207">
                  <c:v>143.41160792366301</c:v>
                </c:pt>
                <c:pt idx="208">
                  <c:v>146.025619820938</c:v>
                </c:pt>
                <c:pt idx="209">
                  <c:v>148.14070877050699</c:v>
                </c:pt>
                <c:pt idx="210">
                  <c:v>150.870288190845</c:v>
                </c:pt>
                <c:pt idx="211">
                  <c:v>151.80800148521001</c:v>
                </c:pt>
                <c:pt idx="212">
                  <c:v>154.023451314292</c:v>
                </c:pt>
                <c:pt idx="213">
                  <c:v>154.77656606681199</c:v>
                </c:pt>
                <c:pt idx="214">
                  <c:v>156.058373654306</c:v>
                </c:pt>
                <c:pt idx="215">
                  <c:v>155.06047621431901</c:v>
                </c:pt>
                <c:pt idx="216">
                  <c:v>155.16830668007401</c:v>
                </c:pt>
                <c:pt idx="217">
                  <c:v>155.064541352172</c:v>
                </c:pt>
                <c:pt idx="218">
                  <c:v>156.566858743241</c:v>
                </c:pt>
                <c:pt idx="219">
                  <c:v>157.67649782634001</c:v>
                </c:pt>
                <c:pt idx="220">
                  <c:v>157.51812366367801</c:v>
                </c:pt>
                <c:pt idx="221">
                  <c:v>157.01271208137999</c:v>
                </c:pt>
                <c:pt idx="222">
                  <c:v>156.42688131358301</c:v>
                </c:pt>
                <c:pt idx="223">
                  <c:v>159.44279426480901</c:v>
                </c:pt>
                <c:pt idx="224">
                  <c:v>162.16725405591899</c:v>
                </c:pt>
                <c:pt idx="225">
                  <c:v>165.771735816567</c:v>
                </c:pt>
                <c:pt idx="226">
                  <c:v>167.45332349108401</c:v>
                </c:pt>
                <c:pt idx="227">
                  <c:v>170.98086127165101</c:v>
                </c:pt>
                <c:pt idx="228">
                  <c:v>173.796854419201</c:v>
                </c:pt>
                <c:pt idx="229">
                  <c:v>176.757848077533</c:v>
                </c:pt>
                <c:pt idx="230">
                  <c:v>176.18120165591</c:v>
                </c:pt>
                <c:pt idx="231">
                  <c:v>177.368098030379</c:v>
                </c:pt>
                <c:pt idx="232">
                  <c:v>178.19544758700201</c:v>
                </c:pt>
                <c:pt idx="233">
                  <c:v>180.27788248232201</c:v>
                </c:pt>
                <c:pt idx="234">
                  <c:v>179.92342347764</c:v>
                </c:pt>
                <c:pt idx="235">
                  <c:v>179.61339856411399</c:v>
                </c:pt>
                <c:pt idx="236">
                  <c:v>180.57438255257799</c:v>
                </c:pt>
                <c:pt idx="237">
                  <c:v>180.714987458541</c:v>
                </c:pt>
                <c:pt idx="238">
                  <c:v>182.042084415809</c:v>
                </c:pt>
                <c:pt idx="239">
                  <c:v>182.30036916875599</c:v>
                </c:pt>
                <c:pt idx="240">
                  <c:v>183.957100521656</c:v>
                </c:pt>
                <c:pt idx="241">
                  <c:v>182.90830414195699</c:v>
                </c:pt>
                <c:pt idx="242">
                  <c:v>182.30871006307001</c:v>
                </c:pt>
                <c:pt idx="243">
                  <c:v>182.43154288113499</c:v>
                </c:pt>
                <c:pt idx="244">
                  <c:v>185.17686138263599</c:v>
                </c:pt>
                <c:pt idx="245">
                  <c:v>187.828308541589</c:v>
                </c:pt>
                <c:pt idx="246">
                  <c:v>190.12197134570201</c:v>
                </c:pt>
                <c:pt idx="247">
                  <c:v>191.23342195495701</c:v>
                </c:pt>
                <c:pt idx="248">
                  <c:v>191.90688712811499</c:v>
                </c:pt>
                <c:pt idx="249">
                  <c:v>192.76481680306799</c:v>
                </c:pt>
                <c:pt idx="250">
                  <c:v>193.11304529238501</c:v>
                </c:pt>
                <c:pt idx="251">
                  <c:v>193.08750789478</c:v>
                </c:pt>
                <c:pt idx="252">
                  <c:v>191.28604723632699</c:v>
                </c:pt>
                <c:pt idx="253">
                  <c:v>190.225639383707</c:v>
                </c:pt>
                <c:pt idx="254">
                  <c:v>191.494294828477</c:v>
                </c:pt>
                <c:pt idx="255">
                  <c:v>194.04844794267001</c:v>
                </c:pt>
                <c:pt idx="256">
                  <c:v>197.16872855654699</c:v>
                </c:pt>
                <c:pt idx="257">
                  <c:v>199.10939894498199</c:v>
                </c:pt>
                <c:pt idx="258">
                  <c:v>200.91047517402899</c:v>
                </c:pt>
                <c:pt idx="259">
                  <c:v>202.69099138691101</c:v>
                </c:pt>
                <c:pt idx="260">
                  <c:v>204.624915743206</c:v>
                </c:pt>
                <c:pt idx="261">
                  <c:v>207.419969615984</c:v>
                </c:pt>
                <c:pt idx="262">
                  <c:v>207.992608215308</c:v>
                </c:pt>
                <c:pt idx="263">
                  <c:v>206.80782059129501</c:v>
                </c:pt>
                <c:pt idx="264">
                  <c:v>204.42464537331099</c:v>
                </c:pt>
                <c:pt idx="265">
                  <c:v>206.740110118095</c:v>
                </c:pt>
                <c:pt idx="266">
                  <c:v>212.31490689966</c:v>
                </c:pt>
                <c:pt idx="267">
                  <c:v>218.068706542717</c:v>
                </c:pt>
                <c:pt idx="268">
                  <c:v>217.07939677768101</c:v>
                </c:pt>
                <c:pt idx="269">
                  <c:v>213.23640270859801</c:v>
                </c:pt>
                <c:pt idx="270">
                  <c:v>211.33754107249999</c:v>
                </c:pt>
                <c:pt idx="271">
                  <c:v>213.62868329680501</c:v>
                </c:pt>
                <c:pt idx="272">
                  <c:v>216.532881332507</c:v>
                </c:pt>
                <c:pt idx="273">
                  <c:v>216.873414605227</c:v>
                </c:pt>
                <c:pt idx="274">
                  <c:v>216.236074989364</c:v>
                </c:pt>
                <c:pt idx="275">
                  <c:v>216.210183038183</c:v>
                </c:pt>
                <c:pt idx="276">
                  <c:v>217.97748432546399</c:v>
                </c:pt>
                <c:pt idx="277">
                  <c:v>220.81600776755499</c:v>
                </c:pt>
                <c:pt idx="278">
                  <c:v>222.91753873705201</c:v>
                </c:pt>
                <c:pt idx="279">
                  <c:v>226.10291216904901</c:v>
                </c:pt>
                <c:pt idx="280">
                  <c:v>228.83914340638401</c:v>
                </c:pt>
                <c:pt idx="281">
                  <c:v>232.88860309757001</c:v>
                </c:pt>
                <c:pt idx="282">
                  <c:v>234.540972200873</c:v>
                </c:pt>
                <c:pt idx="283">
                  <c:v>234.984600123489</c:v>
                </c:pt>
                <c:pt idx="284">
                  <c:v>234.17965842364899</c:v>
                </c:pt>
                <c:pt idx="285">
                  <c:v>233.69694451495599</c:v>
                </c:pt>
                <c:pt idx="286">
                  <c:v>233.66422852789799</c:v>
                </c:pt>
                <c:pt idx="287">
                  <c:v>234.03833261780699</c:v>
                </c:pt>
                <c:pt idx="288">
                  <c:v>234.00623363932499</c:v>
                </c:pt>
                <c:pt idx="289">
                  <c:v>235.375320257477</c:v>
                </c:pt>
                <c:pt idx="290">
                  <c:v>236.831288166484</c:v>
                </c:pt>
                <c:pt idx="291">
                  <c:v>238.499023788941</c:v>
                </c:pt>
                <c:pt idx="292">
                  <c:v>236.399765997336</c:v>
                </c:pt>
                <c:pt idx="293">
                  <c:v>234.12629292031099</c:v>
                </c:pt>
                <c:pt idx="294">
                  <c:v>234.61808337709701</c:v>
                </c:pt>
                <c:pt idx="295">
                  <c:v>238.29471207466801</c:v>
                </c:pt>
                <c:pt idx="296">
                  <c:v>244.048067593295</c:v>
                </c:pt>
                <c:pt idx="297">
                  <c:v>248.084374528083</c:v>
                </c:pt>
                <c:pt idx="298">
                  <c:v>252.970034059662</c:v>
                </c:pt>
                <c:pt idx="299">
                  <c:v>253.74293904786501</c:v>
                </c:pt>
                <c:pt idx="300">
                  <c:v>253.09192083472601</c:v>
                </c:pt>
                <c:pt idx="301">
                  <c:v>250.759287387565</c:v>
                </c:pt>
                <c:pt idx="302">
                  <c:v>253.12809066452499</c:v>
                </c:pt>
                <c:pt idx="303">
                  <c:v>256.42562959548599</c:v>
                </c:pt>
                <c:pt idx="304">
                  <c:v>258.20254981533901</c:v>
                </c:pt>
                <c:pt idx="305">
                  <c:v>260.96633657477099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0E-4086-AA4A-4CA9EAE0B48A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VW'!$L$6:$L$287</c:f>
              <c:numCache>
                <c:formatCode>[$-409]mmm\-yy;@</c:formatCode>
                <c:ptCount val="28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</c:numCache>
            </c:numRef>
          </c:xVal>
          <c:yVal>
            <c:numRef>
              <c:f>'U.S. EW &amp; VW'!$M$6:$M$287</c:f>
              <c:numCache>
                <c:formatCode>_(* #,##0_);_(* \(#,##0\);_(* "-"??_);_(@_)</c:formatCode>
                <c:ptCount val="282"/>
                <c:pt idx="0">
                  <c:v>78.465095230783405</c:v>
                </c:pt>
                <c:pt idx="1">
                  <c:v>78.163199729570195</c:v>
                </c:pt>
                <c:pt idx="2">
                  <c:v>77.984885485440103</c:v>
                </c:pt>
                <c:pt idx="3">
                  <c:v>78.811312778598193</c:v>
                </c:pt>
                <c:pt idx="4">
                  <c:v>79.925321074006405</c:v>
                </c:pt>
                <c:pt idx="5">
                  <c:v>81.034299365788797</c:v>
                </c:pt>
                <c:pt idx="6">
                  <c:v>80.7832610539689</c:v>
                </c:pt>
                <c:pt idx="7">
                  <c:v>79.977079417871295</c:v>
                </c:pt>
                <c:pt idx="8">
                  <c:v>79.576890409754796</c:v>
                </c:pt>
                <c:pt idx="9">
                  <c:v>80.510225053820704</c:v>
                </c:pt>
                <c:pt idx="10">
                  <c:v>82.553737104070606</c:v>
                </c:pt>
                <c:pt idx="11">
                  <c:v>83.994933848068897</c:v>
                </c:pt>
                <c:pt idx="12">
                  <c:v>84.388665655406299</c:v>
                </c:pt>
                <c:pt idx="13">
                  <c:v>83.877137879455603</c:v>
                </c:pt>
                <c:pt idx="14">
                  <c:v>83.981730179881197</c:v>
                </c:pt>
                <c:pt idx="15">
                  <c:v>85.022135490556195</c:v>
                </c:pt>
                <c:pt idx="16">
                  <c:v>86.713482735275903</c:v>
                </c:pt>
                <c:pt idx="17">
                  <c:v>88.072791942160904</c:v>
                </c:pt>
                <c:pt idx="18">
                  <c:v>88.671408764235295</c:v>
                </c:pt>
                <c:pt idx="19">
                  <c:v>88.692025174610606</c:v>
                </c:pt>
                <c:pt idx="20">
                  <c:v>88.904811357610001</c:v>
                </c:pt>
                <c:pt idx="21">
                  <c:v>89.376244587220995</c:v>
                </c:pt>
                <c:pt idx="22">
                  <c:v>90.603002922561998</c:v>
                </c:pt>
                <c:pt idx="23">
                  <c:v>91.220243167063401</c:v>
                </c:pt>
                <c:pt idx="24">
                  <c:v>92.300665419994004</c:v>
                </c:pt>
                <c:pt idx="25">
                  <c:v>92.613834639522494</c:v>
                </c:pt>
                <c:pt idx="26">
                  <c:v>93.232200245113006</c:v>
                </c:pt>
                <c:pt idx="27">
                  <c:v>93.960397096628796</c:v>
                </c:pt>
                <c:pt idx="28">
                  <c:v>95.968510926197098</c:v>
                </c:pt>
                <c:pt idx="29">
                  <c:v>98.110470202869394</c:v>
                </c:pt>
                <c:pt idx="30">
                  <c:v>98.598276494461004</c:v>
                </c:pt>
                <c:pt idx="31">
                  <c:v>98.026206994504903</c:v>
                </c:pt>
                <c:pt idx="32">
                  <c:v>97.230732363490006</c:v>
                </c:pt>
                <c:pt idx="33">
                  <c:v>98.151859407782396</c:v>
                </c:pt>
                <c:pt idx="34">
                  <c:v>99.223212101478893</c:v>
                </c:pt>
                <c:pt idx="35">
                  <c:v>100</c:v>
                </c:pt>
                <c:pt idx="36">
                  <c:v>100.231313106268</c:v>
                </c:pt>
                <c:pt idx="37">
                  <c:v>100.440234248783</c:v>
                </c:pt>
                <c:pt idx="38">
                  <c:v>100.60900462247</c:v>
                </c:pt>
                <c:pt idx="39">
                  <c:v>100.61220637859201</c:v>
                </c:pt>
                <c:pt idx="40">
                  <c:v>100.960421597525</c:v>
                </c:pt>
                <c:pt idx="41">
                  <c:v>102.140220462288</c:v>
                </c:pt>
                <c:pt idx="42">
                  <c:v>103.790722617653</c:v>
                </c:pt>
                <c:pt idx="43">
                  <c:v>105.804173329679</c:v>
                </c:pt>
                <c:pt idx="44">
                  <c:v>106.917224868899</c:v>
                </c:pt>
                <c:pt idx="45">
                  <c:v>106.54232323742301</c:v>
                </c:pt>
                <c:pt idx="46">
                  <c:v>105.413499838513</c:v>
                </c:pt>
                <c:pt idx="47">
                  <c:v>104.158272141683</c:v>
                </c:pt>
                <c:pt idx="48">
                  <c:v>104.59868160772901</c:v>
                </c:pt>
                <c:pt idx="49">
                  <c:v>105.93308915898101</c:v>
                </c:pt>
                <c:pt idx="50">
                  <c:v>107.7694297139</c:v>
                </c:pt>
                <c:pt idx="51">
                  <c:v>108.57206196396299</c:v>
                </c:pt>
                <c:pt idx="52">
                  <c:v>109.220078666169</c:v>
                </c:pt>
                <c:pt idx="53">
                  <c:v>109.761491793519</c:v>
                </c:pt>
                <c:pt idx="54">
                  <c:v>110.82189611878999</c:v>
                </c:pt>
                <c:pt idx="55">
                  <c:v>112.00469191296</c:v>
                </c:pt>
                <c:pt idx="56">
                  <c:v>113.391588266716</c:v>
                </c:pt>
                <c:pt idx="57">
                  <c:v>115.042835122299</c:v>
                </c:pt>
                <c:pt idx="58">
                  <c:v>116.83616771550101</c:v>
                </c:pt>
                <c:pt idx="59">
                  <c:v>117.91610347947299</c:v>
                </c:pt>
                <c:pt idx="60">
                  <c:v>117.839058076131</c:v>
                </c:pt>
                <c:pt idx="61">
                  <c:v>117.72188562209099</c:v>
                </c:pt>
                <c:pt idx="62">
                  <c:v>118.54318439082201</c:v>
                </c:pt>
                <c:pt idx="63">
                  <c:v>120.204477746856</c:v>
                </c:pt>
                <c:pt idx="64">
                  <c:v>121.85594992389299</c:v>
                </c:pt>
                <c:pt idx="65">
                  <c:v>122.79014000958399</c:v>
                </c:pt>
                <c:pt idx="66">
                  <c:v>123.725227376145</c:v>
                </c:pt>
                <c:pt idx="67">
                  <c:v>124.92257088254701</c:v>
                </c:pt>
                <c:pt idx="68">
                  <c:v>126.37258138736701</c:v>
                </c:pt>
                <c:pt idx="69">
                  <c:v>127.304888853215</c:v>
                </c:pt>
                <c:pt idx="70">
                  <c:v>127.87221886254299</c:v>
                </c:pt>
                <c:pt idx="71">
                  <c:v>128.55938992007501</c:v>
                </c:pt>
                <c:pt idx="72">
                  <c:v>129.80139344779201</c:v>
                </c:pt>
                <c:pt idx="73">
                  <c:v>132.353101392708</c:v>
                </c:pt>
                <c:pt idx="74">
                  <c:v>134.83216373252401</c:v>
                </c:pt>
                <c:pt idx="75">
                  <c:v>137.409577261245</c:v>
                </c:pt>
                <c:pt idx="76">
                  <c:v>138.95207008184201</c:v>
                </c:pt>
                <c:pt idx="77">
                  <c:v>141.028010235214</c:v>
                </c:pt>
                <c:pt idx="78">
                  <c:v>142.90761922454001</c:v>
                </c:pt>
                <c:pt idx="79">
                  <c:v>145.27099140620899</c:v>
                </c:pt>
                <c:pt idx="80">
                  <c:v>146.164135032415</c:v>
                </c:pt>
                <c:pt idx="81">
                  <c:v>145.68796611240899</c:v>
                </c:pt>
                <c:pt idx="82">
                  <c:v>145.297333268454</c:v>
                </c:pt>
                <c:pt idx="83">
                  <c:v>146.369490251027</c:v>
                </c:pt>
                <c:pt idx="84">
                  <c:v>149.463036657076</c:v>
                </c:pt>
                <c:pt idx="85">
                  <c:v>153.32026082853201</c:v>
                </c:pt>
                <c:pt idx="86">
                  <c:v>156.83510902499501</c:v>
                </c:pt>
                <c:pt idx="87">
                  <c:v>159.22924764446901</c:v>
                </c:pt>
                <c:pt idx="88">
                  <c:v>160.96250406329901</c:v>
                </c:pt>
                <c:pt idx="89">
                  <c:v>162.34925523750101</c:v>
                </c:pt>
                <c:pt idx="90">
                  <c:v>163.84944663129599</c:v>
                </c:pt>
                <c:pt idx="91">
                  <c:v>166.14183368113001</c:v>
                </c:pt>
                <c:pt idx="92">
                  <c:v>167.915301504355</c:v>
                </c:pt>
                <c:pt idx="93">
                  <c:v>169.18007169295899</c:v>
                </c:pt>
                <c:pt idx="94">
                  <c:v>169.20873762696999</c:v>
                </c:pt>
                <c:pt idx="95">
                  <c:v>170.71017157287201</c:v>
                </c:pt>
                <c:pt idx="96">
                  <c:v>172.33615773765601</c:v>
                </c:pt>
                <c:pt idx="97">
                  <c:v>175.055788834233</c:v>
                </c:pt>
                <c:pt idx="98">
                  <c:v>175.60028574685799</c:v>
                </c:pt>
                <c:pt idx="99">
                  <c:v>176.769197892958</c:v>
                </c:pt>
                <c:pt idx="100">
                  <c:v>177.41081001674999</c:v>
                </c:pt>
                <c:pt idx="101">
                  <c:v>179.18832470804199</c:v>
                </c:pt>
                <c:pt idx="102">
                  <c:v>178.99065193426699</c:v>
                </c:pt>
                <c:pt idx="103">
                  <c:v>178.48719511994301</c:v>
                </c:pt>
                <c:pt idx="104">
                  <c:v>176.52890543435001</c:v>
                </c:pt>
                <c:pt idx="105">
                  <c:v>174.98889226379799</c:v>
                </c:pt>
                <c:pt idx="106">
                  <c:v>175.125129341742</c:v>
                </c:pt>
                <c:pt idx="107">
                  <c:v>176.751917176972</c:v>
                </c:pt>
                <c:pt idx="108">
                  <c:v>179.800651021383</c:v>
                </c:pt>
                <c:pt idx="109">
                  <c:v>182.271570559499</c:v>
                </c:pt>
                <c:pt idx="110">
                  <c:v>183.94344849240099</c:v>
                </c:pt>
                <c:pt idx="111">
                  <c:v>185.26587412435401</c:v>
                </c:pt>
                <c:pt idx="112">
                  <c:v>185.38470165240099</c:v>
                </c:pt>
                <c:pt idx="113">
                  <c:v>186.43611824139199</c:v>
                </c:pt>
                <c:pt idx="114">
                  <c:v>186.41635776891999</c:v>
                </c:pt>
                <c:pt idx="115">
                  <c:v>187.60929377415201</c:v>
                </c:pt>
                <c:pt idx="116">
                  <c:v>185.76689719093901</c:v>
                </c:pt>
                <c:pt idx="117">
                  <c:v>182.301922563798</c:v>
                </c:pt>
                <c:pt idx="118">
                  <c:v>178.90703844123601</c:v>
                </c:pt>
                <c:pt idx="119">
                  <c:v>178.287673719308</c:v>
                </c:pt>
                <c:pt idx="120">
                  <c:v>180.02243778904199</c:v>
                </c:pt>
                <c:pt idx="121">
                  <c:v>180.60565427874499</c:v>
                </c:pt>
                <c:pt idx="122">
                  <c:v>178.75464253092201</c:v>
                </c:pt>
                <c:pt idx="123">
                  <c:v>175.66678326185101</c:v>
                </c:pt>
                <c:pt idx="124">
                  <c:v>173.70690009749899</c:v>
                </c:pt>
                <c:pt idx="125">
                  <c:v>173.23422610989601</c:v>
                </c:pt>
                <c:pt idx="126">
                  <c:v>172.82803023861601</c:v>
                </c:pt>
                <c:pt idx="127">
                  <c:v>172.278322248628</c:v>
                </c:pt>
                <c:pt idx="128">
                  <c:v>168.74839927229701</c:v>
                </c:pt>
                <c:pt idx="129">
                  <c:v>164.68716143959799</c:v>
                </c:pt>
                <c:pt idx="130">
                  <c:v>158.512001784033</c:v>
                </c:pt>
                <c:pt idx="131">
                  <c:v>155.46748799544</c:v>
                </c:pt>
                <c:pt idx="132">
                  <c:v>151.42398044315499</c:v>
                </c:pt>
                <c:pt idx="133">
                  <c:v>149.17434110882601</c:v>
                </c:pt>
                <c:pt idx="134">
                  <c:v>144.586588462419</c:v>
                </c:pt>
                <c:pt idx="135">
                  <c:v>141.56523399732899</c:v>
                </c:pt>
                <c:pt idx="136">
                  <c:v>139.56415484514801</c:v>
                </c:pt>
                <c:pt idx="137">
                  <c:v>139.94306422725799</c:v>
                </c:pt>
                <c:pt idx="138">
                  <c:v>140.368317129952</c:v>
                </c:pt>
                <c:pt idx="139">
                  <c:v>139.27074630844899</c:v>
                </c:pt>
                <c:pt idx="140">
                  <c:v>135.36067556023099</c:v>
                </c:pt>
                <c:pt idx="141">
                  <c:v>130.77005286882999</c:v>
                </c:pt>
                <c:pt idx="142">
                  <c:v>129.038654780391</c:v>
                </c:pt>
                <c:pt idx="143">
                  <c:v>129.66142949054699</c:v>
                </c:pt>
                <c:pt idx="144">
                  <c:v>131.67274211459201</c:v>
                </c:pt>
                <c:pt idx="145">
                  <c:v>132.70623149304399</c:v>
                </c:pt>
                <c:pt idx="146">
                  <c:v>131.95046817428999</c:v>
                </c:pt>
                <c:pt idx="147">
                  <c:v>129.45177119353301</c:v>
                </c:pt>
                <c:pt idx="148">
                  <c:v>126.066320683976</c:v>
                </c:pt>
                <c:pt idx="149">
                  <c:v>124.187591986847</c:v>
                </c:pt>
                <c:pt idx="150">
                  <c:v>124.09572488453701</c:v>
                </c:pt>
                <c:pt idx="151">
                  <c:v>125.132465354801</c:v>
                </c:pt>
                <c:pt idx="152">
                  <c:v>124.696835212569</c:v>
                </c:pt>
                <c:pt idx="153">
                  <c:v>123.505006391403</c:v>
                </c:pt>
                <c:pt idx="154">
                  <c:v>122.588596556882</c:v>
                </c:pt>
                <c:pt idx="155">
                  <c:v>123.187762790763</c:v>
                </c:pt>
                <c:pt idx="156">
                  <c:v>122.60481108955901</c:v>
                </c:pt>
                <c:pt idx="157">
                  <c:v>121.400172802838</c:v>
                </c:pt>
                <c:pt idx="158">
                  <c:v>119.959528940501</c:v>
                </c:pt>
                <c:pt idx="159">
                  <c:v>120.26179004476199</c:v>
                </c:pt>
                <c:pt idx="160">
                  <c:v>120.878485332897</c:v>
                </c:pt>
                <c:pt idx="161">
                  <c:v>120.93894115354399</c:v>
                </c:pt>
                <c:pt idx="162">
                  <c:v>120.757255838934</c:v>
                </c:pt>
                <c:pt idx="163">
                  <c:v>121.75399205081401</c:v>
                </c:pt>
                <c:pt idx="164">
                  <c:v>123.237235888673</c:v>
                </c:pt>
                <c:pt idx="165">
                  <c:v>124.42738167717999</c:v>
                </c:pt>
                <c:pt idx="166">
                  <c:v>124.436179257213</c:v>
                </c:pt>
                <c:pt idx="167">
                  <c:v>123.927392355931</c:v>
                </c:pt>
                <c:pt idx="168">
                  <c:v>122.498900234929</c:v>
                </c:pt>
                <c:pt idx="169">
                  <c:v>120.682570680821</c:v>
                </c:pt>
                <c:pt idx="170">
                  <c:v>120.71148794251501</c:v>
                </c:pt>
                <c:pt idx="171">
                  <c:v>121.39482103528999</c:v>
                </c:pt>
                <c:pt idx="172">
                  <c:v>122.938038375042</c:v>
                </c:pt>
                <c:pt idx="173">
                  <c:v>123.50559948612</c:v>
                </c:pt>
                <c:pt idx="174">
                  <c:v>124.68043495425</c:v>
                </c:pt>
                <c:pt idx="175">
                  <c:v>125.80672380958799</c:v>
                </c:pt>
                <c:pt idx="176">
                  <c:v>126.994783269989</c:v>
                </c:pt>
                <c:pt idx="177">
                  <c:v>128.60561579875301</c:v>
                </c:pt>
                <c:pt idx="178">
                  <c:v>129.81253257015399</c:v>
                </c:pt>
                <c:pt idx="179">
                  <c:v>130.83340340941001</c:v>
                </c:pt>
                <c:pt idx="180">
                  <c:v>129.80217712582601</c:v>
                </c:pt>
                <c:pt idx="181">
                  <c:v>128.56776408489901</c:v>
                </c:pt>
                <c:pt idx="182">
                  <c:v>128.20622503258099</c:v>
                </c:pt>
                <c:pt idx="183">
                  <c:v>130.07118255216099</c:v>
                </c:pt>
                <c:pt idx="184">
                  <c:v>132.50111403441301</c:v>
                </c:pt>
                <c:pt idx="185">
                  <c:v>134.783459313816</c:v>
                </c:pt>
                <c:pt idx="186">
                  <c:v>136.03301148502101</c:v>
                </c:pt>
                <c:pt idx="187">
                  <c:v>136.99957414639201</c:v>
                </c:pt>
                <c:pt idx="188">
                  <c:v>137.770184223499</c:v>
                </c:pt>
                <c:pt idx="189">
                  <c:v>138.06339344319099</c:v>
                </c:pt>
                <c:pt idx="190">
                  <c:v>138.80889075446001</c:v>
                </c:pt>
                <c:pt idx="191">
                  <c:v>139.92043694257299</c:v>
                </c:pt>
                <c:pt idx="192">
                  <c:v>142.24543888737</c:v>
                </c:pt>
                <c:pt idx="193">
                  <c:v>143.394786320588</c:v>
                </c:pt>
                <c:pt idx="194">
                  <c:v>144.18577790037099</c:v>
                </c:pt>
                <c:pt idx="195">
                  <c:v>144.29940444187699</c:v>
                </c:pt>
                <c:pt idx="196">
                  <c:v>146.13279085981401</c:v>
                </c:pt>
                <c:pt idx="197">
                  <c:v>148.13149684177401</c:v>
                </c:pt>
                <c:pt idx="198">
                  <c:v>150.77263552551599</c:v>
                </c:pt>
                <c:pt idx="199">
                  <c:v>152.417355026205</c:v>
                </c:pt>
                <c:pt idx="200">
                  <c:v>154.11422413477601</c:v>
                </c:pt>
                <c:pt idx="201">
                  <c:v>154.793875922252</c:v>
                </c:pt>
                <c:pt idx="202">
                  <c:v>155.981735201665</c:v>
                </c:pt>
                <c:pt idx="203">
                  <c:v>156.59348065070699</c:v>
                </c:pt>
                <c:pt idx="204">
                  <c:v>158.05348676491101</c:v>
                </c:pt>
                <c:pt idx="205">
                  <c:v>158.355507127089</c:v>
                </c:pt>
                <c:pt idx="206">
                  <c:v>159.57776064258701</c:v>
                </c:pt>
                <c:pt idx="207">
                  <c:v>160.23102675418201</c:v>
                </c:pt>
                <c:pt idx="208">
                  <c:v>162.852681231139</c:v>
                </c:pt>
                <c:pt idx="209">
                  <c:v>165.11125809332199</c:v>
                </c:pt>
                <c:pt idx="210">
                  <c:v>167.59555018831699</c:v>
                </c:pt>
                <c:pt idx="211">
                  <c:v>168.56698925453699</c:v>
                </c:pt>
                <c:pt idx="212">
                  <c:v>168.41980960442899</c:v>
                </c:pt>
                <c:pt idx="213">
                  <c:v>167.34611771565301</c:v>
                </c:pt>
                <c:pt idx="214">
                  <c:v>167.70526720941501</c:v>
                </c:pt>
                <c:pt idx="215">
                  <c:v>169.430357834586</c:v>
                </c:pt>
                <c:pt idx="216">
                  <c:v>173.18752751404099</c:v>
                </c:pt>
                <c:pt idx="217">
                  <c:v>174.82563149956999</c:v>
                </c:pt>
                <c:pt idx="218">
                  <c:v>174.95254015769299</c:v>
                </c:pt>
                <c:pt idx="219">
                  <c:v>173.384209027628</c:v>
                </c:pt>
                <c:pt idx="220">
                  <c:v>174.25028098801201</c:v>
                </c:pt>
                <c:pt idx="221">
                  <c:v>176.418122770579</c:v>
                </c:pt>
                <c:pt idx="222">
                  <c:v>180.402272174204</c:v>
                </c:pt>
                <c:pt idx="223">
                  <c:v>182.802509446817</c:v>
                </c:pt>
                <c:pt idx="224">
                  <c:v>184.57651151872699</c:v>
                </c:pt>
                <c:pt idx="225">
                  <c:v>184.193501270768</c:v>
                </c:pt>
                <c:pt idx="226">
                  <c:v>184.466065009087</c:v>
                </c:pt>
                <c:pt idx="227">
                  <c:v>185.77410453486101</c:v>
                </c:pt>
                <c:pt idx="228">
                  <c:v>189.53217611977101</c:v>
                </c:pt>
                <c:pt idx="229">
                  <c:v>193.46401655597899</c:v>
                </c:pt>
                <c:pt idx="230">
                  <c:v>195.85993387357399</c:v>
                </c:pt>
                <c:pt idx="231">
                  <c:v>197.42165311938101</c:v>
                </c:pt>
                <c:pt idx="232">
                  <c:v>200.146753229052</c:v>
                </c:pt>
                <c:pt idx="233">
                  <c:v>205.196912069078</c:v>
                </c:pt>
                <c:pt idx="234">
                  <c:v>208.912209224154</c:v>
                </c:pt>
                <c:pt idx="235">
                  <c:v>209.67288031884101</c:v>
                </c:pt>
                <c:pt idx="236">
                  <c:v>207.451650328667</c:v>
                </c:pt>
                <c:pt idx="237">
                  <c:v>205.49355883061199</c:v>
                </c:pt>
                <c:pt idx="238">
                  <c:v>206.44342922841301</c:v>
                </c:pt>
                <c:pt idx="239">
                  <c:v>209.70198802117901</c:v>
                </c:pt>
                <c:pt idx="240">
                  <c:v>214.53805200123301</c:v>
                </c:pt>
                <c:pt idx="241">
                  <c:v>214.43557194325601</c:v>
                </c:pt>
                <c:pt idx="242">
                  <c:v>212.03520839858999</c:v>
                </c:pt>
                <c:pt idx="243">
                  <c:v>210.49191765525501</c:v>
                </c:pt>
                <c:pt idx="244">
                  <c:v>212.89741754769599</c:v>
                </c:pt>
                <c:pt idx="245">
                  <c:v>217.765158345646</c:v>
                </c:pt>
                <c:pt idx="246" formatCode="_(* #,##0.0_);_(* \(#,##0.0\);_(* &quot;-&quot;??_);_(@_)">
                  <c:v>221.15022213260599</c:v>
                </c:pt>
                <c:pt idx="247">
                  <c:v>222.02088984368601</c:v>
                </c:pt>
                <c:pt idx="248">
                  <c:v>220.98410199043801</c:v>
                </c:pt>
                <c:pt idx="249">
                  <c:v>222.27145940949001</c:v>
                </c:pt>
                <c:pt idx="250">
                  <c:v>223.719900942968</c:v>
                </c:pt>
                <c:pt idx="251">
                  <c:v>225.954218491418</c:v>
                </c:pt>
                <c:pt idx="252">
                  <c:v>227.53009303025701</c:v>
                </c:pt>
                <c:pt idx="253">
                  <c:v>227.27812941902101</c:v>
                </c:pt>
                <c:pt idx="254">
                  <c:v>227.93825085989499</c:v>
                </c:pt>
                <c:pt idx="255">
                  <c:v>228.077374715025</c:v>
                </c:pt>
                <c:pt idx="256">
                  <c:v>229.67371915096101</c:v>
                </c:pt>
                <c:pt idx="257">
                  <c:v>231.354721444772</c:v>
                </c:pt>
                <c:pt idx="258">
                  <c:v>234.95378698649901</c:v>
                </c:pt>
                <c:pt idx="259">
                  <c:v>238.477341817568</c:v>
                </c:pt>
                <c:pt idx="260">
                  <c:v>240.19208142928599</c:v>
                </c:pt>
                <c:pt idx="261">
                  <c:v>239.38680405026199</c:v>
                </c:pt>
                <c:pt idx="262">
                  <c:v>236.353822863804</c:v>
                </c:pt>
                <c:pt idx="263">
                  <c:v>236.575787445407</c:v>
                </c:pt>
                <c:pt idx="264">
                  <c:v>240.45025643983999</c:v>
                </c:pt>
                <c:pt idx="265">
                  <c:v>245.113143583181</c:v>
                </c:pt>
                <c:pt idx="266">
                  <c:v>246.88951151296899</c:v>
                </c:pt>
                <c:pt idx="267">
                  <c:v>244.589620060952</c:v>
                </c:pt>
                <c:pt idx="268">
                  <c:v>239.50617201029999</c:v>
                </c:pt>
                <c:pt idx="269">
                  <c:v>237.134050887878</c:v>
                </c:pt>
                <c:pt idx="270">
                  <c:v>238.27672352438799</c:v>
                </c:pt>
                <c:pt idx="271">
                  <c:v>242.44879626002799</c:v>
                </c:pt>
                <c:pt idx="272">
                  <c:v>248.19735578217501</c:v>
                </c:pt>
                <c:pt idx="273">
                  <c:v>254.40585676868</c:v>
                </c:pt>
                <c:pt idx="274">
                  <c:v>257.58582489517801</c:v>
                </c:pt>
                <c:pt idx="275">
                  <c:v>258.10224885646801</c:v>
                </c:pt>
                <c:pt idx="276">
                  <c:v>257.24172501431201</c:v>
                </c:pt>
                <c:pt idx="277">
                  <c:v>256.57786013128901</c:v>
                </c:pt>
                <c:pt idx="278">
                  <c:v>260.36254909995</c:v>
                </c:pt>
                <c:pt idx="279">
                  <c:v>264.87135999917302</c:v>
                </c:pt>
                <c:pt idx="280">
                  <c:v>269.15252347646401</c:v>
                </c:pt>
                <c:pt idx="281">
                  <c:v>272.71496751809201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0E-4086-AA4A-4CA9EAE0B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3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RegionalPropertyType!$S$6:$S$91</c:f>
              <c:numCache>
                <c:formatCode>0</c:formatCode>
                <c:ptCount val="86"/>
                <c:pt idx="0">
                  <c:v>90.929650618954099</c:v>
                </c:pt>
                <c:pt idx="1">
                  <c:v>97.952546535894001</c:v>
                </c:pt>
                <c:pt idx="2">
                  <c:v>100.864662439973</c:v>
                </c:pt>
                <c:pt idx="3">
                  <c:v>100</c:v>
                </c:pt>
                <c:pt idx="4">
                  <c:v>101.950619479775</c:v>
                </c:pt>
                <c:pt idx="5">
                  <c:v>102.073767779992</c:v>
                </c:pt>
                <c:pt idx="6">
                  <c:v>99.587048072192701</c:v>
                </c:pt>
                <c:pt idx="7">
                  <c:v>101.003170479107</c:v>
                </c:pt>
                <c:pt idx="8">
                  <c:v>106.18837259668901</c:v>
                </c:pt>
                <c:pt idx="9">
                  <c:v>110.839792280333</c:v>
                </c:pt>
                <c:pt idx="10">
                  <c:v>113.05762590420601</c:v>
                </c:pt>
                <c:pt idx="11">
                  <c:v>114.227408254419</c:v>
                </c:pt>
                <c:pt idx="12">
                  <c:v>116.449703329044</c:v>
                </c:pt>
                <c:pt idx="13">
                  <c:v>118.807231616892</c:v>
                </c:pt>
                <c:pt idx="14">
                  <c:v>121.81383595889299</c:v>
                </c:pt>
                <c:pt idx="15">
                  <c:v>124.94866155494501</c:v>
                </c:pt>
                <c:pt idx="16">
                  <c:v>126.00294991219199</c:v>
                </c:pt>
                <c:pt idx="17">
                  <c:v>126.223886356693</c:v>
                </c:pt>
                <c:pt idx="18">
                  <c:v>132.310639226728</c:v>
                </c:pt>
                <c:pt idx="19">
                  <c:v>142.09582861278199</c:v>
                </c:pt>
                <c:pt idx="20">
                  <c:v>149.838850713884</c:v>
                </c:pt>
                <c:pt idx="21">
                  <c:v>156.96787544262699</c:v>
                </c:pt>
                <c:pt idx="22">
                  <c:v>158.56664626988899</c:v>
                </c:pt>
                <c:pt idx="23">
                  <c:v>158.619343997436</c:v>
                </c:pt>
                <c:pt idx="24">
                  <c:v>162.98219311738799</c:v>
                </c:pt>
                <c:pt idx="25">
                  <c:v>167.947354641624</c:v>
                </c:pt>
                <c:pt idx="26">
                  <c:v>170.41148345543499</c:v>
                </c:pt>
                <c:pt idx="27">
                  <c:v>172.42944966102701</c:v>
                </c:pt>
                <c:pt idx="28">
                  <c:v>175.69727250632701</c:v>
                </c:pt>
                <c:pt idx="29">
                  <c:v>176.52892231771801</c:v>
                </c:pt>
                <c:pt idx="30">
                  <c:v>171.150860185602</c:v>
                </c:pt>
                <c:pt idx="31">
                  <c:v>167.02369075719901</c:v>
                </c:pt>
                <c:pt idx="32">
                  <c:v>169.57826975869301</c:v>
                </c:pt>
                <c:pt idx="33">
                  <c:v>172.86982062053301</c:v>
                </c:pt>
                <c:pt idx="34">
                  <c:v>165.12543850108699</c:v>
                </c:pt>
                <c:pt idx="35">
                  <c:v>152.344925340695</c:v>
                </c:pt>
                <c:pt idx="36">
                  <c:v>142.67247846990699</c:v>
                </c:pt>
                <c:pt idx="37">
                  <c:v>135.29576280044901</c:v>
                </c:pt>
                <c:pt idx="38">
                  <c:v>134.357792987837</c:v>
                </c:pt>
                <c:pt idx="39">
                  <c:v>135.57234637080899</c:v>
                </c:pt>
                <c:pt idx="40">
                  <c:v>131.506199824563</c:v>
                </c:pt>
                <c:pt idx="41">
                  <c:v>125.486383709235</c:v>
                </c:pt>
                <c:pt idx="42">
                  <c:v>125.66730340499601</c:v>
                </c:pt>
                <c:pt idx="43">
                  <c:v>127.490260899394</c:v>
                </c:pt>
                <c:pt idx="44">
                  <c:v>127.34856738876999</c:v>
                </c:pt>
                <c:pt idx="45">
                  <c:v>129.476044279684</c:v>
                </c:pt>
                <c:pt idx="46">
                  <c:v>132.96323306124901</c:v>
                </c:pt>
                <c:pt idx="47">
                  <c:v>134.500901198175</c:v>
                </c:pt>
                <c:pt idx="48">
                  <c:v>133.57026592739101</c:v>
                </c:pt>
                <c:pt idx="49">
                  <c:v>134.20791688767699</c:v>
                </c:pt>
                <c:pt idx="50">
                  <c:v>136.311429658062</c:v>
                </c:pt>
                <c:pt idx="51">
                  <c:v>137.49546683089301</c:v>
                </c:pt>
                <c:pt idx="52">
                  <c:v>137.679518903597</c:v>
                </c:pt>
                <c:pt idx="53">
                  <c:v>134.90656270035299</c:v>
                </c:pt>
                <c:pt idx="54">
                  <c:v>136.952136758975</c:v>
                </c:pt>
                <c:pt idx="55">
                  <c:v>144.57480049567201</c:v>
                </c:pt>
                <c:pt idx="56">
                  <c:v>149.716334575866</c:v>
                </c:pt>
                <c:pt idx="57">
                  <c:v>154.239383095845</c:v>
                </c:pt>
                <c:pt idx="58">
                  <c:v>156.042956994207</c:v>
                </c:pt>
                <c:pt idx="59">
                  <c:v>156.42169836123401</c:v>
                </c:pt>
                <c:pt idx="60">
                  <c:v>159.522278771461</c:v>
                </c:pt>
                <c:pt idx="61">
                  <c:v>160.68369658965401</c:v>
                </c:pt>
                <c:pt idx="62">
                  <c:v>156.469255559262</c:v>
                </c:pt>
                <c:pt idx="63">
                  <c:v>155.031056172571</c:v>
                </c:pt>
                <c:pt idx="64">
                  <c:v>161.35284285609001</c:v>
                </c:pt>
                <c:pt idx="65">
                  <c:v>170.013486170563</c:v>
                </c:pt>
                <c:pt idx="66">
                  <c:v>176.59091006960099</c:v>
                </c:pt>
                <c:pt idx="67">
                  <c:v>180.58920903479299</c:v>
                </c:pt>
                <c:pt idx="68">
                  <c:v>184.032209696861</c:v>
                </c:pt>
                <c:pt idx="69">
                  <c:v>186.63950796555</c:v>
                </c:pt>
                <c:pt idx="70">
                  <c:v>186.96053432826301</c:v>
                </c:pt>
                <c:pt idx="71">
                  <c:v>188.694322887608</c:v>
                </c:pt>
                <c:pt idx="72">
                  <c:v>192.88319666815599</c:v>
                </c:pt>
                <c:pt idx="73">
                  <c:v>195.568355351196</c:v>
                </c:pt>
                <c:pt idx="74">
                  <c:v>200.82028015472301</c:v>
                </c:pt>
                <c:pt idx="75">
                  <c:v>205.70307735436299</c:v>
                </c:pt>
                <c:pt idx="76">
                  <c:v>205.01615686668899</c:v>
                </c:pt>
                <c:pt idx="77">
                  <c:v>205.196144939118</c:v>
                </c:pt>
                <c:pt idx="78">
                  <c:v>207.872498739386</c:v>
                </c:pt>
                <c:pt idx="79">
                  <c:v>211.44920835672499</c:v>
                </c:pt>
                <c:pt idx="80">
                  <c:v>214.83014511175699</c:v>
                </c:pt>
                <c:pt idx="81">
                  <c:v>217.33619469398499</c:v>
                </c:pt>
                <c:pt idx="82">
                  <c:v>219.02166446814999</c:v>
                </c:pt>
                <c:pt idx="83">
                  <c:v>219.35382529541701</c:v>
                </c:pt>
                <c:pt idx="84">
                  <c:v>213.49734861273299</c:v>
                </c:pt>
                <c:pt idx="85">
                  <c:v>209.39107299509999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ED-47EA-973F-D864D08535C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RegionalPropertyType!$T$6:$T$91</c:f>
              <c:numCache>
                <c:formatCode>0</c:formatCode>
                <c:ptCount val="86"/>
                <c:pt idx="0">
                  <c:v>97.342721883864698</c:v>
                </c:pt>
                <c:pt idx="1">
                  <c:v>101.148560208272</c:v>
                </c:pt>
                <c:pt idx="2">
                  <c:v>100.017151744892</c:v>
                </c:pt>
                <c:pt idx="3">
                  <c:v>100</c:v>
                </c:pt>
                <c:pt idx="4">
                  <c:v>106.29695256164599</c:v>
                </c:pt>
                <c:pt idx="5">
                  <c:v>107.517167403858</c:v>
                </c:pt>
                <c:pt idx="6">
                  <c:v>100.853718321568</c:v>
                </c:pt>
                <c:pt idx="7">
                  <c:v>98.9977475297149</c:v>
                </c:pt>
                <c:pt idx="8">
                  <c:v>103.990247618723</c:v>
                </c:pt>
                <c:pt idx="9">
                  <c:v>111.451928384632</c:v>
                </c:pt>
                <c:pt idx="10">
                  <c:v>114.342901573074</c:v>
                </c:pt>
                <c:pt idx="11">
                  <c:v>112.60437556689</c:v>
                </c:pt>
                <c:pt idx="12">
                  <c:v>115.012860598676</c:v>
                </c:pt>
                <c:pt idx="13">
                  <c:v>119.01822007393299</c:v>
                </c:pt>
                <c:pt idx="14">
                  <c:v>122.047410821188</c:v>
                </c:pt>
                <c:pt idx="15">
                  <c:v>127.58254537360099</c:v>
                </c:pt>
                <c:pt idx="16">
                  <c:v>137.629339948439</c:v>
                </c:pt>
                <c:pt idx="17">
                  <c:v>145.43778431080199</c:v>
                </c:pt>
                <c:pt idx="18">
                  <c:v>145.80472119855401</c:v>
                </c:pt>
                <c:pt idx="19">
                  <c:v>148.04837434292801</c:v>
                </c:pt>
                <c:pt idx="20">
                  <c:v>155.006623876459</c:v>
                </c:pt>
                <c:pt idx="21">
                  <c:v>160.405583426845</c:v>
                </c:pt>
                <c:pt idx="22">
                  <c:v>162.358968234229</c:v>
                </c:pt>
                <c:pt idx="23">
                  <c:v>164.00440577400801</c:v>
                </c:pt>
                <c:pt idx="24">
                  <c:v>166.345906097941</c:v>
                </c:pt>
                <c:pt idx="25">
                  <c:v>167.45336834895701</c:v>
                </c:pt>
                <c:pt idx="26">
                  <c:v>171.33941212979201</c:v>
                </c:pt>
                <c:pt idx="27">
                  <c:v>178.704504937792</c:v>
                </c:pt>
                <c:pt idx="28">
                  <c:v>183.78292235322201</c:v>
                </c:pt>
                <c:pt idx="29">
                  <c:v>186.132156999643</c:v>
                </c:pt>
                <c:pt idx="30">
                  <c:v>188.25919937450499</c:v>
                </c:pt>
                <c:pt idx="31">
                  <c:v>188.160863430657</c:v>
                </c:pt>
                <c:pt idx="32">
                  <c:v>183.35987126668601</c:v>
                </c:pt>
                <c:pt idx="33">
                  <c:v>180.26102409620299</c:v>
                </c:pt>
                <c:pt idx="34">
                  <c:v>183.351328444595</c:v>
                </c:pt>
                <c:pt idx="35">
                  <c:v>181.15093641823</c:v>
                </c:pt>
                <c:pt idx="36">
                  <c:v>167.53735480605701</c:v>
                </c:pt>
                <c:pt idx="37">
                  <c:v>158.12065987884699</c:v>
                </c:pt>
                <c:pt idx="38">
                  <c:v>155.58931420684399</c:v>
                </c:pt>
                <c:pt idx="39">
                  <c:v>152.21535179284001</c:v>
                </c:pt>
                <c:pt idx="40">
                  <c:v>149.92194366132401</c:v>
                </c:pt>
                <c:pt idx="41">
                  <c:v>151.01429022866401</c:v>
                </c:pt>
                <c:pt idx="42">
                  <c:v>151.53870447940901</c:v>
                </c:pt>
                <c:pt idx="43">
                  <c:v>149.70356328187</c:v>
                </c:pt>
                <c:pt idx="44">
                  <c:v>149.39389507594399</c:v>
                </c:pt>
                <c:pt idx="45">
                  <c:v>150.24723067822001</c:v>
                </c:pt>
                <c:pt idx="46">
                  <c:v>149.768478442081</c:v>
                </c:pt>
                <c:pt idx="47">
                  <c:v>148.70184454693299</c:v>
                </c:pt>
                <c:pt idx="48">
                  <c:v>146.31526197491999</c:v>
                </c:pt>
                <c:pt idx="49">
                  <c:v>146.19190754984501</c:v>
                </c:pt>
                <c:pt idx="50">
                  <c:v>149.056093235085</c:v>
                </c:pt>
                <c:pt idx="51">
                  <c:v>150.78503089956101</c:v>
                </c:pt>
                <c:pt idx="52">
                  <c:v>152.542363678443</c:v>
                </c:pt>
                <c:pt idx="53">
                  <c:v>152.946606117465</c:v>
                </c:pt>
                <c:pt idx="54">
                  <c:v>153.127674448856</c:v>
                </c:pt>
                <c:pt idx="55">
                  <c:v>155.37537103711901</c:v>
                </c:pt>
                <c:pt idx="56">
                  <c:v>158.33011193927001</c:v>
                </c:pt>
                <c:pt idx="57">
                  <c:v>161.40983851093</c:v>
                </c:pt>
                <c:pt idx="58">
                  <c:v>169.322089576379</c:v>
                </c:pt>
                <c:pt idx="59">
                  <c:v>178.63648184489699</c:v>
                </c:pt>
                <c:pt idx="60">
                  <c:v>183.55036715552001</c:v>
                </c:pt>
                <c:pt idx="61">
                  <c:v>184.91894735439399</c:v>
                </c:pt>
                <c:pt idx="62">
                  <c:v>181.35856927203099</c:v>
                </c:pt>
                <c:pt idx="63">
                  <c:v>180.05947929336</c:v>
                </c:pt>
                <c:pt idx="64">
                  <c:v>186.08719277772801</c:v>
                </c:pt>
                <c:pt idx="65">
                  <c:v>194.761160356197</c:v>
                </c:pt>
                <c:pt idx="66">
                  <c:v>201.27483743222899</c:v>
                </c:pt>
                <c:pt idx="67">
                  <c:v>207.21072008743701</c:v>
                </c:pt>
                <c:pt idx="68">
                  <c:v>215.935551891942</c:v>
                </c:pt>
                <c:pt idx="69">
                  <c:v>225.57874564310299</c:v>
                </c:pt>
                <c:pt idx="70">
                  <c:v>227.84841702852799</c:v>
                </c:pt>
                <c:pt idx="71">
                  <c:v>228.02792436984001</c:v>
                </c:pt>
                <c:pt idx="72">
                  <c:v>235.810805765917</c:v>
                </c:pt>
                <c:pt idx="73">
                  <c:v>243.772208898749</c:v>
                </c:pt>
                <c:pt idx="74">
                  <c:v>253.86646100550001</c:v>
                </c:pt>
                <c:pt idx="75">
                  <c:v>266.637247798646</c:v>
                </c:pt>
                <c:pt idx="76">
                  <c:v>275.08546262731397</c:v>
                </c:pt>
                <c:pt idx="77">
                  <c:v>280.24552173510199</c:v>
                </c:pt>
                <c:pt idx="78">
                  <c:v>277.10822746845702</c:v>
                </c:pt>
                <c:pt idx="79">
                  <c:v>275.25180942510201</c:v>
                </c:pt>
                <c:pt idx="80">
                  <c:v>289.49029030223898</c:v>
                </c:pt>
                <c:pt idx="81">
                  <c:v>308.02701285943999</c:v>
                </c:pt>
                <c:pt idx="82">
                  <c:v>318.48276619750601</c:v>
                </c:pt>
                <c:pt idx="83">
                  <c:v>322.76604790634599</c:v>
                </c:pt>
                <c:pt idx="84">
                  <c:v>321.52307558571999</c:v>
                </c:pt>
                <c:pt idx="85">
                  <c:v>328.39620006536001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ED-47EA-973F-D864D08535C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RegionalPropertyType!$U$6:$U$91</c:f>
              <c:numCache>
                <c:formatCode>0</c:formatCode>
                <c:ptCount val="86"/>
                <c:pt idx="0">
                  <c:v>94.078788494523906</c:v>
                </c:pt>
                <c:pt idx="1">
                  <c:v>98.976071398676694</c:v>
                </c:pt>
                <c:pt idx="2">
                  <c:v>100.149568862801</c:v>
                </c:pt>
                <c:pt idx="3">
                  <c:v>100</c:v>
                </c:pt>
                <c:pt idx="4">
                  <c:v>103.842828879358</c:v>
                </c:pt>
                <c:pt idx="5">
                  <c:v>106.523009220432</c:v>
                </c:pt>
                <c:pt idx="6">
                  <c:v>105.56813983869</c:v>
                </c:pt>
                <c:pt idx="7">
                  <c:v>106.20751363912299</c:v>
                </c:pt>
                <c:pt idx="8">
                  <c:v>110.01033758335301</c:v>
                </c:pt>
                <c:pt idx="9">
                  <c:v>114.128856178077</c:v>
                </c:pt>
                <c:pt idx="10">
                  <c:v>118.21468931205</c:v>
                </c:pt>
                <c:pt idx="11">
                  <c:v>121.786585735598</c:v>
                </c:pt>
                <c:pt idx="12">
                  <c:v>125.16916441734701</c:v>
                </c:pt>
                <c:pt idx="13">
                  <c:v>130.86794900621501</c:v>
                </c:pt>
                <c:pt idx="14">
                  <c:v>137.62320006107299</c:v>
                </c:pt>
                <c:pt idx="15">
                  <c:v>142.59465419272999</c:v>
                </c:pt>
                <c:pt idx="16">
                  <c:v>147.59198679927999</c:v>
                </c:pt>
                <c:pt idx="17">
                  <c:v>151.89332290244801</c:v>
                </c:pt>
                <c:pt idx="18">
                  <c:v>156.87268753165699</c:v>
                </c:pt>
                <c:pt idx="19">
                  <c:v>164.67590654952201</c:v>
                </c:pt>
                <c:pt idx="20">
                  <c:v>175.304552700773</c:v>
                </c:pt>
                <c:pt idx="21">
                  <c:v>186.07684719510601</c:v>
                </c:pt>
                <c:pt idx="22">
                  <c:v>189.50549865373401</c:v>
                </c:pt>
                <c:pt idx="23">
                  <c:v>191.84034040040299</c:v>
                </c:pt>
                <c:pt idx="24">
                  <c:v>198.39260351230399</c:v>
                </c:pt>
                <c:pt idx="25">
                  <c:v>204.54369764929001</c:v>
                </c:pt>
                <c:pt idx="26">
                  <c:v>203.94110929106</c:v>
                </c:pt>
                <c:pt idx="27">
                  <c:v>202.662781476623</c:v>
                </c:pt>
                <c:pt idx="28">
                  <c:v>209.12642512244801</c:v>
                </c:pt>
                <c:pt idx="29">
                  <c:v>213.70913107919199</c:v>
                </c:pt>
                <c:pt idx="30">
                  <c:v>209.82570870504199</c:v>
                </c:pt>
                <c:pt idx="31">
                  <c:v>207.00530831327001</c:v>
                </c:pt>
                <c:pt idx="32">
                  <c:v>207.04572046491501</c:v>
                </c:pt>
                <c:pt idx="33">
                  <c:v>204.24321735070001</c:v>
                </c:pt>
                <c:pt idx="34">
                  <c:v>197.14348680579599</c:v>
                </c:pt>
                <c:pt idx="35">
                  <c:v>191.164460031196</c:v>
                </c:pt>
                <c:pt idx="36">
                  <c:v>188.571222784936</c:v>
                </c:pt>
                <c:pt idx="37">
                  <c:v>186.51545198884901</c:v>
                </c:pt>
                <c:pt idx="38">
                  <c:v>185.10524122896001</c:v>
                </c:pt>
                <c:pt idx="39">
                  <c:v>182.16359466426599</c:v>
                </c:pt>
                <c:pt idx="40">
                  <c:v>175.64834353251999</c:v>
                </c:pt>
                <c:pt idx="41">
                  <c:v>168.29214680652299</c:v>
                </c:pt>
                <c:pt idx="42">
                  <c:v>170.485956982414</c:v>
                </c:pt>
                <c:pt idx="43">
                  <c:v>176.1890716865</c:v>
                </c:pt>
                <c:pt idx="44">
                  <c:v>173.724491373951</c:v>
                </c:pt>
                <c:pt idx="45">
                  <c:v>169.78738635192201</c:v>
                </c:pt>
                <c:pt idx="46">
                  <c:v>172.131736152759</c:v>
                </c:pt>
                <c:pt idx="47">
                  <c:v>176.06549591796701</c:v>
                </c:pt>
                <c:pt idx="48">
                  <c:v>175.86205257310201</c:v>
                </c:pt>
                <c:pt idx="49">
                  <c:v>174.16175681176901</c:v>
                </c:pt>
                <c:pt idx="50">
                  <c:v>176.08797518381101</c:v>
                </c:pt>
                <c:pt idx="51">
                  <c:v>180.816893980016</c:v>
                </c:pt>
                <c:pt idx="52">
                  <c:v>185.03521599784699</c:v>
                </c:pt>
                <c:pt idx="53">
                  <c:v>191.22054271274499</c:v>
                </c:pt>
                <c:pt idx="54">
                  <c:v>194.69064090732201</c:v>
                </c:pt>
                <c:pt idx="55">
                  <c:v>194.59144992290101</c:v>
                </c:pt>
                <c:pt idx="56">
                  <c:v>197.878113503424</c:v>
                </c:pt>
                <c:pt idx="57">
                  <c:v>204.847253089887</c:v>
                </c:pt>
                <c:pt idx="58">
                  <c:v>214.430349793749</c:v>
                </c:pt>
                <c:pt idx="59">
                  <c:v>222.06193606446001</c:v>
                </c:pt>
                <c:pt idx="60">
                  <c:v>223.149344148605</c:v>
                </c:pt>
                <c:pt idx="61">
                  <c:v>223.02444600070601</c:v>
                </c:pt>
                <c:pt idx="62">
                  <c:v>227.863040816943</c:v>
                </c:pt>
                <c:pt idx="63">
                  <c:v>232.23835179398901</c:v>
                </c:pt>
                <c:pt idx="64">
                  <c:v>232.95915190581999</c:v>
                </c:pt>
                <c:pt idx="65">
                  <c:v>237.63676557706501</c:v>
                </c:pt>
                <c:pt idx="66">
                  <c:v>246.68304304929001</c:v>
                </c:pt>
                <c:pt idx="67">
                  <c:v>255.03804653597999</c:v>
                </c:pt>
                <c:pt idx="68">
                  <c:v>265.42367424941801</c:v>
                </c:pt>
                <c:pt idx="69">
                  <c:v>278.96202830267703</c:v>
                </c:pt>
                <c:pt idx="70">
                  <c:v>287.80881305883702</c:v>
                </c:pt>
                <c:pt idx="71">
                  <c:v>290.06847849352903</c:v>
                </c:pt>
                <c:pt idx="72">
                  <c:v>284.495998559214</c:v>
                </c:pt>
                <c:pt idx="73">
                  <c:v>273.16537661813402</c:v>
                </c:pt>
                <c:pt idx="74">
                  <c:v>277.495359562045</c:v>
                </c:pt>
                <c:pt idx="75">
                  <c:v>290.88155093417902</c:v>
                </c:pt>
                <c:pt idx="76">
                  <c:v>292.61359534316802</c:v>
                </c:pt>
                <c:pt idx="77">
                  <c:v>294.249854223098</c:v>
                </c:pt>
                <c:pt idx="78">
                  <c:v>295.12776637519198</c:v>
                </c:pt>
                <c:pt idx="79">
                  <c:v>290.61946335827002</c:v>
                </c:pt>
                <c:pt idx="80">
                  <c:v>288.09113830727301</c:v>
                </c:pt>
                <c:pt idx="81">
                  <c:v>289.28253342317998</c:v>
                </c:pt>
                <c:pt idx="82">
                  <c:v>289.50322155122097</c:v>
                </c:pt>
                <c:pt idx="83">
                  <c:v>292.17023141224098</c:v>
                </c:pt>
                <c:pt idx="84">
                  <c:v>298.16028296799902</c:v>
                </c:pt>
                <c:pt idx="85">
                  <c:v>301.48888482255899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ED-47EA-973F-D864D08535C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RegionalPropertyType!$V$6:$V$91</c:f>
              <c:numCache>
                <c:formatCode>0</c:formatCode>
                <c:ptCount val="86"/>
                <c:pt idx="0">
                  <c:v>97.544141732137106</c:v>
                </c:pt>
                <c:pt idx="1">
                  <c:v>98.199604953545304</c:v>
                </c:pt>
                <c:pt idx="2">
                  <c:v>97.815818122015699</c:v>
                </c:pt>
                <c:pt idx="3">
                  <c:v>100</c:v>
                </c:pt>
                <c:pt idx="4">
                  <c:v>103.679314749657</c:v>
                </c:pt>
                <c:pt idx="5">
                  <c:v>106.67225598984</c:v>
                </c:pt>
                <c:pt idx="6">
                  <c:v>111.985526788486</c:v>
                </c:pt>
                <c:pt idx="7">
                  <c:v>118.970841517937</c:v>
                </c:pt>
                <c:pt idx="8">
                  <c:v>124.037011215079</c:v>
                </c:pt>
                <c:pt idx="9">
                  <c:v>126.120797595147</c:v>
                </c:pt>
                <c:pt idx="10">
                  <c:v>130.84391376518801</c:v>
                </c:pt>
                <c:pt idx="11">
                  <c:v>141.59805115622601</c:v>
                </c:pt>
                <c:pt idx="12">
                  <c:v>151.051036889996</c:v>
                </c:pt>
                <c:pt idx="13">
                  <c:v>157.505763095422</c:v>
                </c:pt>
                <c:pt idx="14">
                  <c:v>163.28163294752099</c:v>
                </c:pt>
                <c:pt idx="15">
                  <c:v>168.825455292626</c:v>
                </c:pt>
                <c:pt idx="16">
                  <c:v>175.75096032072699</c:v>
                </c:pt>
                <c:pt idx="17">
                  <c:v>184.89469477607199</c:v>
                </c:pt>
                <c:pt idx="18">
                  <c:v>189.34397590294</c:v>
                </c:pt>
                <c:pt idx="19">
                  <c:v>192.68762661673301</c:v>
                </c:pt>
                <c:pt idx="20">
                  <c:v>204.41938879761</c:v>
                </c:pt>
                <c:pt idx="21">
                  <c:v>216.63866757490899</c:v>
                </c:pt>
                <c:pt idx="22">
                  <c:v>220.35260732938201</c:v>
                </c:pt>
                <c:pt idx="23">
                  <c:v>222.98869167284499</c:v>
                </c:pt>
                <c:pt idx="24">
                  <c:v>226.67545595897201</c:v>
                </c:pt>
                <c:pt idx="25">
                  <c:v>225.85924132370101</c:v>
                </c:pt>
                <c:pt idx="26">
                  <c:v>221.837295836062</c:v>
                </c:pt>
                <c:pt idx="27">
                  <c:v>223.79491315956599</c:v>
                </c:pt>
                <c:pt idx="28">
                  <c:v>237.12009845901699</c:v>
                </c:pt>
                <c:pt idx="29">
                  <c:v>250.23451095395501</c:v>
                </c:pt>
                <c:pt idx="30">
                  <c:v>246.033599817338</c:v>
                </c:pt>
                <c:pt idx="31">
                  <c:v>237.64103220333001</c:v>
                </c:pt>
                <c:pt idx="32">
                  <c:v>239.173392961557</c:v>
                </c:pt>
                <c:pt idx="33">
                  <c:v>239.20815797897799</c:v>
                </c:pt>
                <c:pt idx="34">
                  <c:v>229.67903974194701</c:v>
                </c:pt>
                <c:pt idx="35">
                  <c:v>221.228480980467</c:v>
                </c:pt>
                <c:pt idx="36">
                  <c:v>214.96190022444799</c:v>
                </c:pt>
                <c:pt idx="37">
                  <c:v>208.92310325733601</c:v>
                </c:pt>
                <c:pt idx="38">
                  <c:v>205.69712687917701</c:v>
                </c:pt>
                <c:pt idx="39">
                  <c:v>202.40819911839901</c:v>
                </c:pt>
                <c:pt idx="40">
                  <c:v>200.901049394258</c:v>
                </c:pt>
                <c:pt idx="41">
                  <c:v>199.120332059866</c:v>
                </c:pt>
                <c:pt idx="42">
                  <c:v>201.20271790155701</c:v>
                </c:pt>
                <c:pt idx="43">
                  <c:v>207.82342306609101</c:v>
                </c:pt>
                <c:pt idx="44">
                  <c:v>212.043110779476</c:v>
                </c:pt>
                <c:pt idx="45">
                  <c:v>215.61109845371101</c:v>
                </c:pt>
                <c:pt idx="46">
                  <c:v>222.27922923179901</c:v>
                </c:pt>
                <c:pt idx="47">
                  <c:v>226.613526499286</c:v>
                </c:pt>
                <c:pt idx="48">
                  <c:v>226.17466827917701</c:v>
                </c:pt>
                <c:pt idx="49">
                  <c:v>227.129892174086</c:v>
                </c:pt>
                <c:pt idx="50">
                  <c:v>235.826629440478</c:v>
                </c:pt>
                <c:pt idx="51">
                  <c:v>245.48697249019901</c:v>
                </c:pt>
                <c:pt idx="52">
                  <c:v>249.47339962529799</c:v>
                </c:pt>
                <c:pt idx="53">
                  <c:v>254.14090181885601</c:v>
                </c:pt>
                <c:pt idx="54">
                  <c:v>262.333726076684</c:v>
                </c:pt>
                <c:pt idx="55">
                  <c:v>272.19864413681597</c:v>
                </c:pt>
                <c:pt idx="56">
                  <c:v>285.11457911602002</c:v>
                </c:pt>
                <c:pt idx="57">
                  <c:v>301.93620783868897</c:v>
                </c:pt>
                <c:pt idx="58">
                  <c:v>315.60417264164698</c:v>
                </c:pt>
                <c:pt idx="59">
                  <c:v>324.50520701335802</c:v>
                </c:pt>
                <c:pt idx="60">
                  <c:v>335.455456761687</c:v>
                </c:pt>
                <c:pt idx="61">
                  <c:v>347.970392077827</c:v>
                </c:pt>
                <c:pt idx="62">
                  <c:v>352.16546857769998</c:v>
                </c:pt>
                <c:pt idx="63">
                  <c:v>354.88213183845102</c:v>
                </c:pt>
                <c:pt idx="64">
                  <c:v>366.58331536957297</c:v>
                </c:pt>
                <c:pt idx="65">
                  <c:v>377.41506131921602</c:v>
                </c:pt>
                <c:pt idx="66">
                  <c:v>378.94725099301399</c:v>
                </c:pt>
                <c:pt idx="67">
                  <c:v>382.88780235033698</c:v>
                </c:pt>
                <c:pt idx="68">
                  <c:v>398.251423370851</c:v>
                </c:pt>
                <c:pt idx="69">
                  <c:v>414.51872007937999</c:v>
                </c:pt>
                <c:pt idx="70">
                  <c:v>419.94736024362902</c:v>
                </c:pt>
                <c:pt idx="71">
                  <c:v>417.98546938162502</c:v>
                </c:pt>
                <c:pt idx="72">
                  <c:v>415.97023352518102</c:v>
                </c:pt>
                <c:pt idx="73">
                  <c:v>421.081690684558</c:v>
                </c:pt>
                <c:pt idx="74">
                  <c:v>423.14277772310197</c:v>
                </c:pt>
                <c:pt idx="75">
                  <c:v>423.51926844230798</c:v>
                </c:pt>
                <c:pt idx="76">
                  <c:v>438.757678068595</c:v>
                </c:pt>
                <c:pt idx="77">
                  <c:v>459.46195344425098</c:v>
                </c:pt>
                <c:pt idx="78">
                  <c:v>455.79391988354001</c:v>
                </c:pt>
                <c:pt idx="79">
                  <c:v>445.91031345202202</c:v>
                </c:pt>
                <c:pt idx="80">
                  <c:v>461.38960088959698</c:v>
                </c:pt>
                <c:pt idx="81">
                  <c:v>470.56683495511999</c:v>
                </c:pt>
                <c:pt idx="82">
                  <c:v>466.81685463031903</c:v>
                </c:pt>
                <c:pt idx="83">
                  <c:v>470.14018783020799</c:v>
                </c:pt>
                <c:pt idx="84">
                  <c:v>471.778738639822</c:v>
                </c:pt>
                <c:pt idx="85">
                  <c:v>467.99681908871702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ED-47EA-973F-D864D0853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RegionalPropertyType!$W$6:$W$91</c:f>
              <c:numCache>
                <c:formatCode>0</c:formatCode>
                <c:ptCount val="86"/>
                <c:pt idx="0">
                  <c:v>94.267830637662598</c:v>
                </c:pt>
                <c:pt idx="1">
                  <c:v>96.179837997504606</c:v>
                </c:pt>
                <c:pt idx="2">
                  <c:v>99.302233640294304</c:v>
                </c:pt>
                <c:pt idx="3">
                  <c:v>100</c:v>
                </c:pt>
                <c:pt idx="4">
                  <c:v>98.034226488558701</c:v>
                </c:pt>
                <c:pt idx="5">
                  <c:v>98.523849965130296</c:v>
                </c:pt>
                <c:pt idx="6">
                  <c:v>103.3889295314</c:v>
                </c:pt>
                <c:pt idx="7">
                  <c:v>106.224867654175</c:v>
                </c:pt>
                <c:pt idx="8">
                  <c:v>104.63495095231301</c:v>
                </c:pt>
                <c:pt idx="9">
                  <c:v>105.29569086312</c:v>
                </c:pt>
                <c:pt idx="10">
                  <c:v>109.673363489957</c:v>
                </c:pt>
                <c:pt idx="11">
                  <c:v>113.11842032829701</c:v>
                </c:pt>
                <c:pt idx="12">
                  <c:v>114.00714266750499</c:v>
                </c:pt>
                <c:pt idx="13">
                  <c:v>114.29741729219499</c:v>
                </c:pt>
                <c:pt idx="14">
                  <c:v>117.160861926365</c:v>
                </c:pt>
                <c:pt idx="15">
                  <c:v>121.836010963448</c:v>
                </c:pt>
                <c:pt idx="16">
                  <c:v>126.275384464686</c:v>
                </c:pt>
                <c:pt idx="17">
                  <c:v>131.75200185733399</c:v>
                </c:pt>
                <c:pt idx="18">
                  <c:v>138.41996033795101</c:v>
                </c:pt>
                <c:pt idx="19">
                  <c:v>144.917102791557</c:v>
                </c:pt>
                <c:pt idx="20">
                  <c:v>150.093552608039</c:v>
                </c:pt>
                <c:pt idx="21">
                  <c:v>155.45678852113801</c:v>
                </c:pt>
                <c:pt idx="22">
                  <c:v>160.665892419138</c:v>
                </c:pt>
                <c:pt idx="23">
                  <c:v>163.921446665638</c:v>
                </c:pt>
                <c:pt idx="24">
                  <c:v>165.198126732411</c:v>
                </c:pt>
                <c:pt idx="25">
                  <c:v>165.69679761607</c:v>
                </c:pt>
                <c:pt idx="26">
                  <c:v>167.02258780912501</c:v>
                </c:pt>
                <c:pt idx="27">
                  <c:v>169.92585281759199</c:v>
                </c:pt>
                <c:pt idx="28">
                  <c:v>173.84210149307501</c:v>
                </c:pt>
                <c:pt idx="29">
                  <c:v>174.74891472082399</c:v>
                </c:pt>
                <c:pt idx="30">
                  <c:v>170.412078288006</c:v>
                </c:pt>
                <c:pt idx="31">
                  <c:v>167.545367020935</c:v>
                </c:pt>
                <c:pt idx="32">
                  <c:v>165.05559976242699</c:v>
                </c:pt>
                <c:pt idx="33">
                  <c:v>158.561229832446</c:v>
                </c:pt>
                <c:pt idx="34">
                  <c:v>149.45106004918199</c:v>
                </c:pt>
                <c:pt idx="35">
                  <c:v>141.82912854327401</c:v>
                </c:pt>
                <c:pt idx="36">
                  <c:v>135.728066451199</c:v>
                </c:pt>
                <c:pt idx="37">
                  <c:v>131.81456740352701</c:v>
                </c:pt>
                <c:pt idx="38">
                  <c:v>130.89168740212099</c:v>
                </c:pt>
                <c:pt idx="39">
                  <c:v>129.15186438165401</c:v>
                </c:pt>
                <c:pt idx="40">
                  <c:v>125.50107853882599</c:v>
                </c:pt>
                <c:pt idx="41">
                  <c:v>122.049263003137</c:v>
                </c:pt>
                <c:pt idx="42">
                  <c:v>120.356479769217</c:v>
                </c:pt>
                <c:pt idx="43">
                  <c:v>118.357690784356</c:v>
                </c:pt>
                <c:pt idx="44">
                  <c:v>115.29190069981099</c:v>
                </c:pt>
                <c:pt idx="45">
                  <c:v>113.82942215262101</c:v>
                </c:pt>
                <c:pt idx="46">
                  <c:v>113.05859826334</c:v>
                </c:pt>
                <c:pt idx="47">
                  <c:v>111.445753999644</c:v>
                </c:pt>
                <c:pt idx="48">
                  <c:v>111.282986644503</c:v>
                </c:pt>
                <c:pt idx="49">
                  <c:v>113.453079657023</c:v>
                </c:pt>
                <c:pt idx="50">
                  <c:v>116.551807727618</c:v>
                </c:pt>
                <c:pt idx="51">
                  <c:v>118.42395309535</c:v>
                </c:pt>
                <c:pt idx="52">
                  <c:v>119.666106981958</c:v>
                </c:pt>
                <c:pt idx="53">
                  <c:v>121.10154790879599</c:v>
                </c:pt>
                <c:pt idx="54">
                  <c:v>122.06431590086601</c:v>
                </c:pt>
                <c:pt idx="55">
                  <c:v>123.25030654515599</c:v>
                </c:pt>
                <c:pt idx="56">
                  <c:v>126.30599123928801</c:v>
                </c:pt>
                <c:pt idx="57">
                  <c:v>130.53810260764701</c:v>
                </c:pt>
                <c:pt idx="58">
                  <c:v>130.882050156513</c:v>
                </c:pt>
                <c:pt idx="59">
                  <c:v>130.12937736799299</c:v>
                </c:pt>
                <c:pt idx="60">
                  <c:v>136.162615066581</c:v>
                </c:pt>
                <c:pt idx="61">
                  <c:v>145.27511853075799</c:v>
                </c:pt>
                <c:pt idx="62">
                  <c:v>146.96085694426699</c:v>
                </c:pt>
                <c:pt idx="63">
                  <c:v>144.59603377352099</c:v>
                </c:pt>
                <c:pt idx="64">
                  <c:v>144.95760941154501</c:v>
                </c:pt>
                <c:pt idx="65">
                  <c:v>147.27261052247201</c:v>
                </c:pt>
                <c:pt idx="66">
                  <c:v>152.99040191675999</c:v>
                </c:pt>
                <c:pt idx="67">
                  <c:v>158.006040218045</c:v>
                </c:pt>
                <c:pt idx="68">
                  <c:v>161.05012562970799</c:v>
                </c:pt>
                <c:pt idx="69">
                  <c:v>162.821767876264</c:v>
                </c:pt>
                <c:pt idx="70">
                  <c:v>162.99165954102301</c:v>
                </c:pt>
                <c:pt idx="71">
                  <c:v>166.08464357539401</c:v>
                </c:pt>
                <c:pt idx="72">
                  <c:v>172.55253341833301</c:v>
                </c:pt>
                <c:pt idx="73">
                  <c:v>178.944587877506</c:v>
                </c:pt>
                <c:pt idx="74">
                  <c:v>183.640611599762</c:v>
                </c:pt>
                <c:pt idx="75">
                  <c:v>186.72817274438799</c:v>
                </c:pt>
                <c:pt idx="76">
                  <c:v>187.73109989174699</c:v>
                </c:pt>
                <c:pt idx="77">
                  <c:v>188.87078472068001</c:v>
                </c:pt>
                <c:pt idx="78">
                  <c:v>192.91299369676</c:v>
                </c:pt>
                <c:pt idx="79">
                  <c:v>197.58287159440499</c:v>
                </c:pt>
                <c:pt idx="80">
                  <c:v>202.16077957553</c:v>
                </c:pt>
                <c:pt idx="81">
                  <c:v>205.23464354149399</c:v>
                </c:pt>
                <c:pt idx="82">
                  <c:v>206.681605681847</c:v>
                </c:pt>
                <c:pt idx="83">
                  <c:v>210.15832164957999</c:v>
                </c:pt>
                <c:pt idx="84">
                  <c:v>213.126460128801</c:v>
                </c:pt>
                <c:pt idx="85">
                  <c:v>210.68220850160699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66-4CEC-9420-0C9DB9C60F1F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RegionalPropertyType!$X$6:$X$91</c:f>
              <c:numCache>
                <c:formatCode>0</c:formatCode>
                <c:ptCount val="86"/>
                <c:pt idx="0">
                  <c:v>97.046031504448294</c:v>
                </c:pt>
                <c:pt idx="1">
                  <c:v>102.95273237178699</c:v>
                </c:pt>
                <c:pt idx="2">
                  <c:v>103.4003143292</c:v>
                </c:pt>
                <c:pt idx="3">
                  <c:v>100</c:v>
                </c:pt>
                <c:pt idx="4">
                  <c:v>99.469280257178795</c:v>
                </c:pt>
                <c:pt idx="5">
                  <c:v>101.50806737516599</c:v>
                </c:pt>
                <c:pt idx="6">
                  <c:v>105.219605013619</c:v>
                </c:pt>
                <c:pt idx="7">
                  <c:v>107.791974267047</c:v>
                </c:pt>
                <c:pt idx="8">
                  <c:v>108.02908117461899</c:v>
                </c:pt>
                <c:pt idx="9">
                  <c:v>108.567967309925</c:v>
                </c:pt>
                <c:pt idx="10">
                  <c:v>111.46033652918599</c:v>
                </c:pt>
                <c:pt idx="11">
                  <c:v>114.85995346968799</c:v>
                </c:pt>
                <c:pt idx="12">
                  <c:v>116.366635821201</c:v>
                </c:pt>
                <c:pt idx="13">
                  <c:v>117.592155843955</c:v>
                </c:pt>
                <c:pt idx="14">
                  <c:v>121.429262019322</c:v>
                </c:pt>
                <c:pt idx="15">
                  <c:v>126.213640242862</c:v>
                </c:pt>
                <c:pt idx="16">
                  <c:v>131.83824182974499</c:v>
                </c:pt>
                <c:pt idx="17">
                  <c:v>138.71573392741601</c:v>
                </c:pt>
                <c:pt idx="18">
                  <c:v>142.74279149315399</c:v>
                </c:pt>
                <c:pt idx="19">
                  <c:v>146.74079525496899</c:v>
                </c:pt>
                <c:pt idx="20">
                  <c:v>155.00199733477299</c:v>
                </c:pt>
                <c:pt idx="21">
                  <c:v>161.267841217842</c:v>
                </c:pt>
                <c:pt idx="22">
                  <c:v>163.63334377534801</c:v>
                </c:pt>
                <c:pt idx="23">
                  <c:v>170.341140363265</c:v>
                </c:pt>
                <c:pt idx="24">
                  <c:v>179.82149845253801</c:v>
                </c:pt>
                <c:pt idx="25">
                  <c:v>184.56417499579601</c:v>
                </c:pt>
                <c:pt idx="26">
                  <c:v>182.86792438351401</c:v>
                </c:pt>
                <c:pt idx="27">
                  <c:v>181.11585428443399</c:v>
                </c:pt>
                <c:pt idx="28">
                  <c:v>182.382149364767</c:v>
                </c:pt>
                <c:pt idx="29">
                  <c:v>183.748736110637</c:v>
                </c:pt>
                <c:pt idx="30">
                  <c:v>185.67682205645201</c:v>
                </c:pt>
                <c:pt idx="31">
                  <c:v>185.87714066557899</c:v>
                </c:pt>
                <c:pt idx="32">
                  <c:v>181.50546968233601</c:v>
                </c:pt>
                <c:pt idx="33">
                  <c:v>176.38420116359299</c:v>
                </c:pt>
                <c:pt idx="34">
                  <c:v>170.09139596289401</c:v>
                </c:pt>
                <c:pt idx="35">
                  <c:v>161.88126763854601</c:v>
                </c:pt>
                <c:pt idx="36">
                  <c:v>152.194951708953</c:v>
                </c:pt>
                <c:pt idx="37">
                  <c:v>146.05861399132601</c:v>
                </c:pt>
                <c:pt idx="38">
                  <c:v>145.655725959623</c:v>
                </c:pt>
                <c:pt idx="39">
                  <c:v>144.254440657445</c:v>
                </c:pt>
                <c:pt idx="40">
                  <c:v>139.76261199619299</c:v>
                </c:pt>
                <c:pt idx="41">
                  <c:v>135.734521309749</c:v>
                </c:pt>
                <c:pt idx="42">
                  <c:v>133.729931723319</c:v>
                </c:pt>
                <c:pt idx="43">
                  <c:v>131.516806722252</c:v>
                </c:pt>
                <c:pt idx="44">
                  <c:v>129.391889922546</c:v>
                </c:pt>
                <c:pt idx="45">
                  <c:v>130.81610692371399</c:v>
                </c:pt>
                <c:pt idx="46">
                  <c:v>131.82911137155301</c:v>
                </c:pt>
                <c:pt idx="47">
                  <c:v>128.967072126391</c:v>
                </c:pt>
                <c:pt idx="48">
                  <c:v>125.229364260325</c:v>
                </c:pt>
                <c:pt idx="49">
                  <c:v>124.977222111131</c:v>
                </c:pt>
                <c:pt idx="50">
                  <c:v>131.77725840247501</c:v>
                </c:pt>
                <c:pt idx="51">
                  <c:v>136.37325234015299</c:v>
                </c:pt>
                <c:pt idx="52">
                  <c:v>134.83779799218701</c:v>
                </c:pt>
                <c:pt idx="53">
                  <c:v>136.15649397829301</c:v>
                </c:pt>
                <c:pt idx="54">
                  <c:v>140.90957088965999</c:v>
                </c:pt>
                <c:pt idx="55">
                  <c:v>144.20926192505399</c:v>
                </c:pt>
                <c:pt idx="56">
                  <c:v>146.888678776082</c:v>
                </c:pt>
                <c:pt idx="57">
                  <c:v>150.377021263469</c:v>
                </c:pt>
                <c:pt idx="58">
                  <c:v>154.626405060792</c:v>
                </c:pt>
                <c:pt idx="59">
                  <c:v>159.15268592059601</c:v>
                </c:pt>
                <c:pt idx="60">
                  <c:v>163.11259491291099</c:v>
                </c:pt>
                <c:pt idx="61">
                  <c:v>167.384766783289</c:v>
                </c:pt>
                <c:pt idx="62">
                  <c:v>169.16518738368799</c:v>
                </c:pt>
                <c:pt idx="63">
                  <c:v>171.433967559358</c:v>
                </c:pt>
                <c:pt idx="64">
                  <c:v>180.06127079905099</c:v>
                </c:pt>
                <c:pt idx="65">
                  <c:v>188.313125289753</c:v>
                </c:pt>
                <c:pt idx="66">
                  <c:v>187.049584097109</c:v>
                </c:pt>
                <c:pt idx="67">
                  <c:v>186.22702902337301</c:v>
                </c:pt>
                <c:pt idx="68">
                  <c:v>197.41457312734099</c:v>
                </c:pt>
                <c:pt idx="69">
                  <c:v>214.13789807839399</c:v>
                </c:pt>
                <c:pt idx="70">
                  <c:v>220.550465225263</c:v>
                </c:pt>
                <c:pt idx="71">
                  <c:v>219.02267775236501</c:v>
                </c:pt>
                <c:pt idx="72">
                  <c:v>223.04806947561701</c:v>
                </c:pt>
                <c:pt idx="73">
                  <c:v>230.445928063948</c:v>
                </c:pt>
                <c:pt idx="74">
                  <c:v>234.996557534526</c:v>
                </c:pt>
                <c:pt idx="75">
                  <c:v>238.89309573696099</c:v>
                </c:pt>
                <c:pt idx="76">
                  <c:v>245.42660623083199</c:v>
                </c:pt>
                <c:pt idx="77">
                  <c:v>250.258029477923</c:v>
                </c:pt>
                <c:pt idx="78">
                  <c:v>257.19714756721402</c:v>
                </c:pt>
                <c:pt idx="79">
                  <c:v>268.55446084131501</c:v>
                </c:pt>
                <c:pt idx="80">
                  <c:v>273.89147765618497</c:v>
                </c:pt>
                <c:pt idx="81">
                  <c:v>269.17326915760299</c:v>
                </c:pt>
                <c:pt idx="82">
                  <c:v>276.71006918424803</c:v>
                </c:pt>
                <c:pt idx="83">
                  <c:v>291.84945829773602</c:v>
                </c:pt>
                <c:pt idx="84">
                  <c:v>297.92003457046098</c:v>
                </c:pt>
                <c:pt idx="85">
                  <c:v>304.458297884182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66-4CEC-9420-0C9DB9C60F1F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RegionalPropertyType!$Y$6:$Y$91</c:f>
              <c:numCache>
                <c:formatCode>0</c:formatCode>
                <c:ptCount val="86"/>
                <c:pt idx="0">
                  <c:v>98.317857970843704</c:v>
                </c:pt>
                <c:pt idx="1">
                  <c:v>96.951951031009102</c:v>
                </c:pt>
                <c:pt idx="2">
                  <c:v>97.277699023945601</c:v>
                </c:pt>
                <c:pt idx="3">
                  <c:v>100</c:v>
                </c:pt>
                <c:pt idx="4">
                  <c:v>102.08622786759</c:v>
                </c:pt>
                <c:pt idx="5">
                  <c:v>103.179950547571</c:v>
                </c:pt>
                <c:pt idx="6">
                  <c:v>106.098265334517</c:v>
                </c:pt>
                <c:pt idx="7">
                  <c:v>109.08422837697201</c:v>
                </c:pt>
                <c:pt idx="8">
                  <c:v>109.693506870199</c:v>
                </c:pt>
                <c:pt idx="9">
                  <c:v>110.529030026697</c:v>
                </c:pt>
                <c:pt idx="10">
                  <c:v>113.52153695791</c:v>
                </c:pt>
                <c:pt idx="11">
                  <c:v>118.59724845186901</c:v>
                </c:pt>
                <c:pt idx="12">
                  <c:v>124.486282095908</c:v>
                </c:pt>
                <c:pt idx="13">
                  <c:v>127.402397166745</c:v>
                </c:pt>
                <c:pt idx="14">
                  <c:v>129.10195039682799</c:v>
                </c:pt>
                <c:pt idx="15">
                  <c:v>134.84904247176499</c:v>
                </c:pt>
                <c:pt idx="16">
                  <c:v>142.87709948303001</c:v>
                </c:pt>
                <c:pt idx="17">
                  <c:v>149.73079915704599</c:v>
                </c:pt>
                <c:pt idx="18">
                  <c:v>154.805364509046</c:v>
                </c:pt>
                <c:pt idx="19">
                  <c:v>159.86559463701499</c:v>
                </c:pt>
                <c:pt idx="20">
                  <c:v>168.50408352769099</c:v>
                </c:pt>
                <c:pt idx="21">
                  <c:v>179.03184045810801</c:v>
                </c:pt>
                <c:pt idx="22">
                  <c:v>180.359435877952</c:v>
                </c:pt>
                <c:pt idx="23">
                  <c:v>179.78838881800999</c:v>
                </c:pt>
                <c:pt idx="24">
                  <c:v>188.92895811941199</c:v>
                </c:pt>
                <c:pt idx="25">
                  <c:v>196.648177022136</c:v>
                </c:pt>
                <c:pt idx="26">
                  <c:v>189.86583740240599</c:v>
                </c:pt>
                <c:pt idx="27">
                  <c:v>184.00491927623301</c:v>
                </c:pt>
                <c:pt idx="28">
                  <c:v>189.51096495897599</c:v>
                </c:pt>
                <c:pt idx="29">
                  <c:v>194.253692723526</c:v>
                </c:pt>
                <c:pt idx="30">
                  <c:v>188.682421251606</c:v>
                </c:pt>
                <c:pt idx="31">
                  <c:v>180.957759262759</c:v>
                </c:pt>
                <c:pt idx="32">
                  <c:v>176.79610492523</c:v>
                </c:pt>
                <c:pt idx="33">
                  <c:v>169.65683970485799</c:v>
                </c:pt>
                <c:pt idx="34">
                  <c:v>158.42366557213501</c:v>
                </c:pt>
                <c:pt idx="35">
                  <c:v>149.86173118299601</c:v>
                </c:pt>
                <c:pt idx="36">
                  <c:v>145.67512526919899</c:v>
                </c:pt>
                <c:pt idx="37">
                  <c:v>142.51315493560301</c:v>
                </c:pt>
                <c:pt idx="38">
                  <c:v>138.44634339932401</c:v>
                </c:pt>
                <c:pt idx="39">
                  <c:v>134.71422698943201</c:v>
                </c:pt>
                <c:pt idx="40">
                  <c:v>132.61057434268</c:v>
                </c:pt>
                <c:pt idx="41">
                  <c:v>131.29752835588701</c:v>
                </c:pt>
                <c:pt idx="42">
                  <c:v>131.397607458501</c:v>
                </c:pt>
                <c:pt idx="43">
                  <c:v>130.57474162769901</c:v>
                </c:pt>
                <c:pt idx="44">
                  <c:v>128.54549602037201</c:v>
                </c:pt>
                <c:pt idx="45">
                  <c:v>128.53080023105301</c:v>
                </c:pt>
                <c:pt idx="46">
                  <c:v>129.70490254645199</c:v>
                </c:pt>
                <c:pt idx="47">
                  <c:v>129.12624885252899</c:v>
                </c:pt>
                <c:pt idx="48">
                  <c:v>128.83600016904001</c:v>
                </c:pt>
                <c:pt idx="49">
                  <c:v>131.040229345965</c:v>
                </c:pt>
                <c:pt idx="50">
                  <c:v>133.79049172437399</c:v>
                </c:pt>
                <c:pt idx="51">
                  <c:v>135.26558729423101</c:v>
                </c:pt>
                <c:pt idx="52">
                  <c:v>139.33127170432601</c:v>
                </c:pt>
                <c:pt idx="53">
                  <c:v>146.268621659996</c:v>
                </c:pt>
                <c:pt idx="54">
                  <c:v>145.600342224386</c:v>
                </c:pt>
                <c:pt idx="55">
                  <c:v>141.58061308583001</c:v>
                </c:pt>
                <c:pt idx="56">
                  <c:v>145.11690530696799</c:v>
                </c:pt>
                <c:pt idx="57">
                  <c:v>154.10307385156901</c:v>
                </c:pt>
                <c:pt idx="58">
                  <c:v>160.075606884488</c:v>
                </c:pt>
                <c:pt idx="59">
                  <c:v>160.96869386026901</c:v>
                </c:pt>
                <c:pt idx="60">
                  <c:v>163.328016637465</c:v>
                </c:pt>
                <c:pt idx="61">
                  <c:v>166.44545292116601</c:v>
                </c:pt>
                <c:pt idx="62">
                  <c:v>166.891064888534</c:v>
                </c:pt>
                <c:pt idx="63">
                  <c:v>166.94166502447101</c:v>
                </c:pt>
                <c:pt idx="64">
                  <c:v>169.120734526364</c:v>
                </c:pt>
                <c:pt idx="65">
                  <c:v>171.98400056659099</c:v>
                </c:pt>
                <c:pt idx="66">
                  <c:v>177.76213761020901</c:v>
                </c:pt>
                <c:pt idx="67">
                  <c:v>185.017806304945</c:v>
                </c:pt>
                <c:pt idx="68">
                  <c:v>191.71101784453199</c:v>
                </c:pt>
                <c:pt idx="69">
                  <c:v>198.26251297263499</c:v>
                </c:pt>
                <c:pt idx="70">
                  <c:v>197.771590976803</c:v>
                </c:pt>
                <c:pt idx="71">
                  <c:v>194.25616241965</c:v>
                </c:pt>
                <c:pt idx="72">
                  <c:v>197.74786026182699</c:v>
                </c:pt>
                <c:pt idx="73">
                  <c:v>206.67157470710501</c:v>
                </c:pt>
                <c:pt idx="74">
                  <c:v>209.116434832669</c:v>
                </c:pt>
                <c:pt idx="75">
                  <c:v>204.29954335998301</c:v>
                </c:pt>
                <c:pt idx="76">
                  <c:v>201.661384319738</c:v>
                </c:pt>
                <c:pt idx="77">
                  <c:v>202.66442474172999</c:v>
                </c:pt>
                <c:pt idx="78">
                  <c:v>205.391237568832</c:v>
                </c:pt>
                <c:pt idx="79">
                  <c:v>206.91991133278501</c:v>
                </c:pt>
                <c:pt idx="80">
                  <c:v>206.04375780156499</c:v>
                </c:pt>
                <c:pt idx="81">
                  <c:v>203.267329843883</c:v>
                </c:pt>
                <c:pt idx="82">
                  <c:v>205.45542926620399</c:v>
                </c:pt>
                <c:pt idx="83">
                  <c:v>212.69756452966601</c:v>
                </c:pt>
                <c:pt idx="84">
                  <c:v>219.93330042765399</c:v>
                </c:pt>
                <c:pt idx="85">
                  <c:v>223.94521450181901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66-4CEC-9420-0C9DB9C60F1F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RegionalPropertyType!$Z$6:$Z$91</c:f>
              <c:numCache>
                <c:formatCode>0</c:formatCode>
                <c:ptCount val="86"/>
                <c:pt idx="0">
                  <c:v>94.844886348338704</c:v>
                </c:pt>
                <c:pt idx="1">
                  <c:v>98.461722602818597</c:v>
                </c:pt>
                <c:pt idx="2">
                  <c:v>99.996425008835104</c:v>
                </c:pt>
                <c:pt idx="3">
                  <c:v>100</c:v>
                </c:pt>
                <c:pt idx="4">
                  <c:v>102.48118114507</c:v>
                </c:pt>
                <c:pt idx="5">
                  <c:v>108.759588833439</c:v>
                </c:pt>
                <c:pt idx="6">
                  <c:v>112.357149599514</c:v>
                </c:pt>
                <c:pt idx="7">
                  <c:v>110.99820400740001</c:v>
                </c:pt>
                <c:pt idx="8">
                  <c:v>111.313259216738</c:v>
                </c:pt>
                <c:pt idx="9">
                  <c:v>114.990885239977</c:v>
                </c:pt>
                <c:pt idx="10">
                  <c:v>119.502028510909</c:v>
                </c:pt>
                <c:pt idx="11">
                  <c:v>123.39359714602899</c:v>
                </c:pt>
                <c:pt idx="12">
                  <c:v>127.081724944736</c:v>
                </c:pt>
                <c:pt idx="13">
                  <c:v>128.300535821496</c:v>
                </c:pt>
                <c:pt idx="14">
                  <c:v>127.91215198564601</c:v>
                </c:pt>
                <c:pt idx="15">
                  <c:v>131.6511359392</c:v>
                </c:pt>
                <c:pt idx="16">
                  <c:v>140.99827748294899</c:v>
                </c:pt>
                <c:pt idx="17">
                  <c:v>149.79024395429499</c:v>
                </c:pt>
                <c:pt idx="18">
                  <c:v>153.02002514253201</c:v>
                </c:pt>
                <c:pt idx="19">
                  <c:v>156.04284324818201</c:v>
                </c:pt>
                <c:pt idx="20">
                  <c:v>164.935548427139</c:v>
                </c:pt>
                <c:pt idx="21">
                  <c:v>179.702142960011</c:v>
                </c:pt>
                <c:pt idx="22">
                  <c:v>188.30704403587001</c:v>
                </c:pt>
                <c:pt idx="23">
                  <c:v>185.36519520471501</c:v>
                </c:pt>
                <c:pt idx="24">
                  <c:v>179.555579225635</c:v>
                </c:pt>
                <c:pt idx="25">
                  <c:v>173.95282887919501</c:v>
                </c:pt>
                <c:pt idx="26">
                  <c:v>170.773150080753</c:v>
                </c:pt>
                <c:pt idx="27">
                  <c:v>172.14911091383399</c:v>
                </c:pt>
                <c:pt idx="28">
                  <c:v>175.96153686968901</c:v>
                </c:pt>
                <c:pt idx="29">
                  <c:v>175.40194298028501</c:v>
                </c:pt>
                <c:pt idx="30">
                  <c:v>167.646791503043</c:v>
                </c:pt>
                <c:pt idx="31">
                  <c:v>159.637232146157</c:v>
                </c:pt>
                <c:pt idx="32">
                  <c:v>151.97739199337099</c:v>
                </c:pt>
                <c:pt idx="33">
                  <c:v>144.940932743188</c:v>
                </c:pt>
                <c:pt idx="34">
                  <c:v>136.41914209901401</c:v>
                </c:pt>
                <c:pt idx="35">
                  <c:v>128.24363965110501</c:v>
                </c:pt>
                <c:pt idx="36">
                  <c:v>123.167883178694</c:v>
                </c:pt>
                <c:pt idx="37">
                  <c:v>116.275623684031</c:v>
                </c:pt>
                <c:pt idx="38">
                  <c:v>107.279374294658</c:v>
                </c:pt>
                <c:pt idx="39">
                  <c:v>103.156322503227</c:v>
                </c:pt>
                <c:pt idx="40">
                  <c:v>105.977588237014</c:v>
                </c:pt>
                <c:pt idx="41">
                  <c:v>108.83613267924299</c:v>
                </c:pt>
                <c:pt idx="42">
                  <c:v>109.859458796029</c:v>
                </c:pt>
                <c:pt idx="43">
                  <c:v>110.67191789538801</c:v>
                </c:pt>
                <c:pt idx="44">
                  <c:v>112.859870565067</c:v>
                </c:pt>
                <c:pt idx="45">
                  <c:v>116.328527574864</c:v>
                </c:pt>
                <c:pt idx="46">
                  <c:v>118.915259885206</c:v>
                </c:pt>
                <c:pt idx="47">
                  <c:v>119.943878336875</c:v>
                </c:pt>
                <c:pt idx="48">
                  <c:v>122.91565021556301</c:v>
                </c:pt>
                <c:pt idx="49">
                  <c:v>128.156821458434</c:v>
                </c:pt>
                <c:pt idx="50">
                  <c:v>131.949280696134</c:v>
                </c:pt>
                <c:pt idx="51">
                  <c:v>134.94453331998801</c:v>
                </c:pt>
                <c:pt idx="52">
                  <c:v>139.223250020248</c:v>
                </c:pt>
                <c:pt idx="53">
                  <c:v>143.589495743551</c:v>
                </c:pt>
                <c:pt idx="54">
                  <c:v>149.01587573276501</c:v>
                </c:pt>
                <c:pt idx="55">
                  <c:v>154.37547981727599</c:v>
                </c:pt>
                <c:pt idx="56">
                  <c:v>159.59578245849201</c:v>
                </c:pt>
                <c:pt idx="57">
                  <c:v>167.43690425260201</c:v>
                </c:pt>
                <c:pt idx="58">
                  <c:v>172.43951012202601</c:v>
                </c:pt>
                <c:pt idx="59">
                  <c:v>173.776258925767</c:v>
                </c:pt>
                <c:pt idx="60">
                  <c:v>178.50139200039001</c:v>
                </c:pt>
                <c:pt idx="61">
                  <c:v>186.58918993075301</c:v>
                </c:pt>
                <c:pt idx="62">
                  <c:v>192.386365364472</c:v>
                </c:pt>
                <c:pt idx="63">
                  <c:v>196.00628086725601</c:v>
                </c:pt>
                <c:pt idx="64">
                  <c:v>201.96825123724</c:v>
                </c:pt>
                <c:pt idx="65">
                  <c:v>210.616209279586</c:v>
                </c:pt>
                <c:pt idx="66">
                  <c:v>216.79806771408499</c:v>
                </c:pt>
                <c:pt idx="67">
                  <c:v>219.47915585619899</c:v>
                </c:pt>
                <c:pt idx="68">
                  <c:v>226.54539868509599</c:v>
                </c:pt>
                <c:pt idx="69">
                  <c:v>236.753404427508</c:v>
                </c:pt>
                <c:pt idx="70">
                  <c:v>238.62463668951901</c:v>
                </c:pt>
                <c:pt idx="71">
                  <c:v>239.22320957656899</c:v>
                </c:pt>
                <c:pt idx="72">
                  <c:v>249.452284710116</c:v>
                </c:pt>
                <c:pt idx="73">
                  <c:v>261.25470880803999</c:v>
                </c:pt>
                <c:pt idx="74">
                  <c:v>268.14950968233501</c:v>
                </c:pt>
                <c:pt idx="75">
                  <c:v>273.53992431902901</c:v>
                </c:pt>
                <c:pt idx="76">
                  <c:v>281.67039398243901</c:v>
                </c:pt>
                <c:pt idx="77">
                  <c:v>294.022478952033</c:v>
                </c:pt>
                <c:pt idx="78">
                  <c:v>304.96603788440899</c:v>
                </c:pt>
                <c:pt idx="79">
                  <c:v>308.68812891725298</c:v>
                </c:pt>
                <c:pt idx="80">
                  <c:v>310.79509644321303</c:v>
                </c:pt>
                <c:pt idx="81">
                  <c:v>317.47952237703402</c:v>
                </c:pt>
                <c:pt idx="82">
                  <c:v>329.21616994230101</c:v>
                </c:pt>
                <c:pt idx="83">
                  <c:v>339.616764172454</c:v>
                </c:pt>
                <c:pt idx="84">
                  <c:v>350.78320754246101</c:v>
                </c:pt>
                <c:pt idx="85">
                  <c:v>357.34072074889701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66-4CEC-9420-0C9DB9C60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RegionalPropertyType!$AA$6:$AA$91</c:f>
              <c:numCache>
                <c:formatCode>0</c:formatCode>
                <c:ptCount val="86"/>
                <c:pt idx="0">
                  <c:v>94.011173163317295</c:v>
                </c:pt>
                <c:pt idx="1">
                  <c:v>98.569844681908506</c:v>
                </c:pt>
                <c:pt idx="2">
                  <c:v>100.20037373089799</c:v>
                </c:pt>
                <c:pt idx="3">
                  <c:v>100</c:v>
                </c:pt>
                <c:pt idx="4">
                  <c:v>100.787157252071</c:v>
                </c:pt>
                <c:pt idx="5">
                  <c:v>102.20225293743501</c:v>
                </c:pt>
                <c:pt idx="6">
                  <c:v>101.351785684782</c:v>
                </c:pt>
                <c:pt idx="7">
                  <c:v>99.913335647867896</c:v>
                </c:pt>
                <c:pt idx="8">
                  <c:v>101.567447712807</c:v>
                </c:pt>
                <c:pt idx="9">
                  <c:v>104.8972732317</c:v>
                </c:pt>
                <c:pt idx="10">
                  <c:v>107.34209935079799</c:v>
                </c:pt>
                <c:pt idx="11">
                  <c:v>108.84564553138399</c:v>
                </c:pt>
                <c:pt idx="12">
                  <c:v>112.203582547727</c:v>
                </c:pt>
                <c:pt idx="13">
                  <c:v>116.878860100509</c:v>
                </c:pt>
                <c:pt idx="14">
                  <c:v>118.911556230087</c:v>
                </c:pt>
                <c:pt idx="15">
                  <c:v>120.478792274469</c:v>
                </c:pt>
                <c:pt idx="16">
                  <c:v>125.49403137294701</c:v>
                </c:pt>
                <c:pt idx="17">
                  <c:v>130.948958897235</c:v>
                </c:pt>
                <c:pt idx="18">
                  <c:v>134.488762460945</c:v>
                </c:pt>
                <c:pt idx="19">
                  <c:v>138.127492258741</c:v>
                </c:pt>
                <c:pt idx="20">
                  <c:v>144.40045588288501</c:v>
                </c:pt>
                <c:pt idx="21">
                  <c:v>151.286306922889</c:v>
                </c:pt>
                <c:pt idx="22">
                  <c:v>156.80103758168599</c:v>
                </c:pt>
                <c:pt idx="23">
                  <c:v>161.68698206821401</c:v>
                </c:pt>
                <c:pt idx="24">
                  <c:v>166.54577809322001</c:v>
                </c:pt>
                <c:pt idx="25">
                  <c:v>171.35962570205501</c:v>
                </c:pt>
                <c:pt idx="26">
                  <c:v>171.488967990286</c:v>
                </c:pt>
                <c:pt idx="27">
                  <c:v>169.631640677783</c:v>
                </c:pt>
                <c:pt idx="28">
                  <c:v>173.780601758252</c:v>
                </c:pt>
                <c:pt idx="29">
                  <c:v>181.89165818909899</c:v>
                </c:pt>
                <c:pt idx="30">
                  <c:v>181.52211261327301</c:v>
                </c:pt>
                <c:pt idx="31">
                  <c:v>175.229276234351</c:v>
                </c:pt>
                <c:pt idx="32">
                  <c:v>173.23267338198201</c:v>
                </c:pt>
                <c:pt idx="33">
                  <c:v>172.37414180931501</c:v>
                </c:pt>
                <c:pt idx="34">
                  <c:v>163.30053716169999</c:v>
                </c:pt>
                <c:pt idx="35">
                  <c:v>150.67774183158301</c:v>
                </c:pt>
                <c:pt idx="36">
                  <c:v>138.98636519553901</c:v>
                </c:pt>
                <c:pt idx="37">
                  <c:v>126.283055903394</c:v>
                </c:pt>
                <c:pt idx="38">
                  <c:v>117.665486299324</c:v>
                </c:pt>
                <c:pt idx="39">
                  <c:v>114.762383216405</c:v>
                </c:pt>
                <c:pt idx="40">
                  <c:v>113.147309755721</c:v>
                </c:pt>
                <c:pt idx="41">
                  <c:v>109.905808775887</c:v>
                </c:pt>
                <c:pt idx="42">
                  <c:v>106.064530321153</c:v>
                </c:pt>
                <c:pt idx="43">
                  <c:v>103.370419942816</c:v>
                </c:pt>
                <c:pt idx="44">
                  <c:v>103.298726149873</c:v>
                </c:pt>
                <c:pt idx="45">
                  <c:v>104.896025699131</c:v>
                </c:pt>
                <c:pt idx="46">
                  <c:v>105.125955323624</c:v>
                </c:pt>
                <c:pt idx="47">
                  <c:v>104.156698460445</c:v>
                </c:pt>
                <c:pt idx="48">
                  <c:v>105.357850726032</c:v>
                </c:pt>
                <c:pt idx="49">
                  <c:v>108.001929803248</c:v>
                </c:pt>
                <c:pt idx="50">
                  <c:v>109.971904219905</c:v>
                </c:pt>
                <c:pt idx="51">
                  <c:v>111.659831635703</c:v>
                </c:pt>
                <c:pt idx="52">
                  <c:v>115.111015146876</c:v>
                </c:pt>
                <c:pt idx="53">
                  <c:v>120.89928293771599</c:v>
                </c:pt>
                <c:pt idx="54">
                  <c:v>125.74256861863</c:v>
                </c:pt>
                <c:pt idx="55">
                  <c:v>127.916950009567</c:v>
                </c:pt>
                <c:pt idx="56">
                  <c:v>132.77921043985501</c:v>
                </c:pt>
                <c:pt idx="57">
                  <c:v>140.65069180368701</c:v>
                </c:pt>
                <c:pt idx="58">
                  <c:v>144.68226107222699</c:v>
                </c:pt>
                <c:pt idx="59">
                  <c:v>146.154215714695</c:v>
                </c:pt>
                <c:pt idx="60">
                  <c:v>149.730434472193</c:v>
                </c:pt>
                <c:pt idx="61">
                  <c:v>153.86424160918699</c:v>
                </c:pt>
                <c:pt idx="62">
                  <c:v>155.73087360393899</c:v>
                </c:pt>
                <c:pt idx="63">
                  <c:v>157.117836881432</c:v>
                </c:pt>
                <c:pt idx="64">
                  <c:v>161.17469894769599</c:v>
                </c:pt>
                <c:pt idx="65">
                  <c:v>166.00762017000801</c:v>
                </c:pt>
                <c:pt idx="66">
                  <c:v>170.172080253285</c:v>
                </c:pt>
                <c:pt idx="67">
                  <c:v>174.275383349919</c:v>
                </c:pt>
                <c:pt idx="68">
                  <c:v>180.340989652698</c:v>
                </c:pt>
                <c:pt idx="69">
                  <c:v>186.90479123673299</c:v>
                </c:pt>
                <c:pt idx="70">
                  <c:v>188.38052060738499</c:v>
                </c:pt>
                <c:pt idx="71">
                  <c:v>189.17734425305099</c:v>
                </c:pt>
                <c:pt idx="72">
                  <c:v>196.738071946069</c:v>
                </c:pt>
                <c:pt idx="73">
                  <c:v>205.87337538900599</c:v>
                </c:pt>
                <c:pt idx="74">
                  <c:v>204.93382886110101</c:v>
                </c:pt>
                <c:pt idx="75">
                  <c:v>201.54816558018399</c:v>
                </c:pt>
                <c:pt idx="76">
                  <c:v>206.052324751832</c:v>
                </c:pt>
                <c:pt idx="77">
                  <c:v>214.41964092167399</c:v>
                </c:pt>
                <c:pt idx="78">
                  <c:v>216.68981864715099</c:v>
                </c:pt>
                <c:pt idx="79">
                  <c:v>213.72208661695601</c:v>
                </c:pt>
                <c:pt idx="80">
                  <c:v>213.98437902643599</c:v>
                </c:pt>
                <c:pt idx="81">
                  <c:v>218.63695031491699</c:v>
                </c:pt>
                <c:pt idx="82">
                  <c:v>226.53322722487599</c:v>
                </c:pt>
                <c:pt idx="83">
                  <c:v>228.829341491191</c:v>
                </c:pt>
                <c:pt idx="84">
                  <c:v>225.385993975812</c:v>
                </c:pt>
                <c:pt idx="85">
                  <c:v>226.23376579776701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46-43B9-B6F2-7D55D489C89D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RegionalPropertyType!$AB$6:$AB$91</c:f>
              <c:numCache>
                <c:formatCode>0</c:formatCode>
                <c:ptCount val="86"/>
                <c:pt idx="0">
                  <c:v>92.484430247375499</c:v>
                </c:pt>
                <c:pt idx="1">
                  <c:v>94.661412504395997</c:v>
                </c:pt>
                <c:pt idx="2">
                  <c:v>97.201911904868496</c:v>
                </c:pt>
                <c:pt idx="3">
                  <c:v>100</c:v>
                </c:pt>
                <c:pt idx="4">
                  <c:v>101.342581804807</c:v>
                </c:pt>
                <c:pt idx="5">
                  <c:v>101.573893491878</c:v>
                </c:pt>
                <c:pt idx="6">
                  <c:v>101.58656871530501</c:v>
                </c:pt>
                <c:pt idx="7">
                  <c:v>102.429372463315</c:v>
                </c:pt>
                <c:pt idx="8">
                  <c:v>103.752517017147</c:v>
                </c:pt>
                <c:pt idx="9">
                  <c:v>106.32477223311599</c:v>
                </c:pt>
                <c:pt idx="10">
                  <c:v>110.01063794767499</c:v>
                </c:pt>
                <c:pt idx="11">
                  <c:v>111.87182993527099</c:v>
                </c:pt>
                <c:pt idx="12">
                  <c:v>111.95520122437701</c:v>
                </c:pt>
                <c:pt idx="13">
                  <c:v>112.91657939577</c:v>
                </c:pt>
                <c:pt idx="14">
                  <c:v>116.26065300491</c:v>
                </c:pt>
                <c:pt idx="15">
                  <c:v>121.033287309597</c:v>
                </c:pt>
                <c:pt idx="16">
                  <c:v>127.45415076796</c:v>
                </c:pt>
                <c:pt idx="17">
                  <c:v>134.59252486298601</c:v>
                </c:pt>
                <c:pt idx="18">
                  <c:v>137.504078058977</c:v>
                </c:pt>
                <c:pt idx="19">
                  <c:v>139.775224955347</c:v>
                </c:pt>
                <c:pt idx="20">
                  <c:v>146.775844628122</c:v>
                </c:pt>
                <c:pt idx="21">
                  <c:v>155.07208400832599</c:v>
                </c:pt>
                <c:pt idx="22">
                  <c:v>160.689008545386</c:v>
                </c:pt>
                <c:pt idx="23">
                  <c:v>165.123348291219</c:v>
                </c:pt>
                <c:pt idx="24">
                  <c:v>171.58878214033399</c:v>
                </c:pt>
                <c:pt idx="25">
                  <c:v>179.022993329965</c:v>
                </c:pt>
                <c:pt idx="26">
                  <c:v>184.139763304844</c:v>
                </c:pt>
                <c:pt idx="27">
                  <c:v>187.327084807821</c:v>
                </c:pt>
                <c:pt idx="28">
                  <c:v>191.10786270647401</c:v>
                </c:pt>
                <c:pt idx="29">
                  <c:v>195.724629405721</c:v>
                </c:pt>
                <c:pt idx="30">
                  <c:v>197.110438762927</c:v>
                </c:pt>
                <c:pt idx="31">
                  <c:v>194.448090396655</c:v>
                </c:pt>
                <c:pt idx="32">
                  <c:v>191.10412540201901</c:v>
                </c:pt>
                <c:pt idx="33">
                  <c:v>186.843034192071</c:v>
                </c:pt>
                <c:pt idx="34">
                  <c:v>175.830207843316</c:v>
                </c:pt>
                <c:pt idx="35">
                  <c:v>163.34966681091899</c:v>
                </c:pt>
                <c:pt idx="36">
                  <c:v>151.298652222962</c:v>
                </c:pt>
                <c:pt idx="37">
                  <c:v>139.86145775410199</c:v>
                </c:pt>
                <c:pt idx="38">
                  <c:v>134.22268830484401</c:v>
                </c:pt>
                <c:pt idx="39">
                  <c:v>132.43674539169399</c:v>
                </c:pt>
                <c:pt idx="40">
                  <c:v>132.82874138184499</c:v>
                </c:pt>
                <c:pt idx="41">
                  <c:v>134.221169070168</c:v>
                </c:pt>
                <c:pt idx="42">
                  <c:v>128.55270613865201</c:v>
                </c:pt>
                <c:pt idx="43">
                  <c:v>121.166967624138</c:v>
                </c:pt>
                <c:pt idx="44">
                  <c:v>120.944924597908</c:v>
                </c:pt>
                <c:pt idx="45">
                  <c:v>123.252998057165</c:v>
                </c:pt>
                <c:pt idx="46">
                  <c:v>122.50381812241</c:v>
                </c:pt>
                <c:pt idx="47">
                  <c:v>121.152224823247</c:v>
                </c:pt>
                <c:pt idx="48">
                  <c:v>123.932483424521</c:v>
                </c:pt>
                <c:pt idx="49">
                  <c:v>128.15602070699899</c:v>
                </c:pt>
                <c:pt idx="50">
                  <c:v>130.504003559789</c:v>
                </c:pt>
                <c:pt idx="51">
                  <c:v>131.13692480140301</c:v>
                </c:pt>
                <c:pt idx="52">
                  <c:v>133.570140219693</c:v>
                </c:pt>
                <c:pt idx="53">
                  <c:v>139.21188000271701</c:v>
                </c:pt>
                <c:pt idx="54">
                  <c:v>146.01141548923499</c:v>
                </c:pt>
                <c:pt idx="55">
                  <c:v>150.698293582894</c:v>
                </c:pt>
                <c:pt idx="56">
                  <c:v>156.36346560111701</c:v>
                </c:pt>
                <c:pt idx="57">
                  <c:v>164.722696410612</c:v>
                </c:pt>
                <c:pt idx="58">
                  <c:v>167.67546153313501</c:v>
                </c:pt>
                <c:pt idx="59">
                  <c:v>166.62201113306199</c:v>
                </c:pt>
                <c:pt idx="60">
                  <c:v>170.08111260373801</c:v>
                </c:pt>
                <c:pt idx="61">
                  <c:v>178.42895184818701</c:v>
                </c:pt>
                <c:pt idx="62">
                  <c:v>186.00956918623001</c:v>
                </c:pt>
                <c:pt idx="63">
                  <c:v>189.02405397136201</c:v>
                </c:pt>
                <c:pt idx="64">
                  <c:v>192.90205335429599</c:v>
                </c:pt>
                <c:pt idx="65">
                  <c:v>201.322246682171</c:v>
                </c:pt>
                <c:pt idx="66">
                  <c:v>207.04163827552699</c:v>
                </c:pt>
                <c:pt idx="67">
                  <c:v>209.592441461916</c:v>
                </c:pt>
                <c:pt idx="68">
                  <c:v>220.45014182143899</c:v>
                </c:pt>
                <c:pt idx="69">
                  <c:v>235.930644403966</c:v>
                </c:pt>
                <c:pt idx="70">
                  <c:v>241.090947336445</c:v>
                </c:pt>
                <c:pt idx="71">
                  <c:v>240.70349357242301</c:v>
                </c:pt>
                <c:pt idx="72">
                  <c:v>245.621646213779</c:v>
                </c:pt>
                <c:pt idx="73">
                  <c:v>253.09346477253899</c:v>
                </c:pt>
                <c:pt idx="74">
                  <c:v>256.974606690673</c:v>
                </c:pt>
                <c:pt idx="75">
                  <c:v>259.53940464859397</c:v>
                </c:pt>
                <c:pt idx="76">
                  <c:v>267.11781071062001</c:v>
                </c:pt>
                <c:pt idx="77">
                  <c:v>277.06207103273499</c:v>
                </c:pt>
                <c:pt idx="78">
                  <c:v>281.99808609250499</c:v>
                </c:pt>
                <c:pt idx="79">
                  <c:v>280.888571337705</c:v>
                </c:pt>
                <c:pt idx="80">
                  <c:v>279.41305553980101</c:v>
                </c:pt>
                <c:pt idx="81">
                  <c:v>285.992797385134</c:v>
                </c:pt>
                <c:pt idx="82">
                  <c:v>296.20828094449797</c:v>
                </c:pt>
                <c:pt idx="83">
                  <c:v>302.054138673034</c:v>
                </c:pt>
                <c:pt idx="84">
                  <c:v>311.081012696161</c:v>
                </c:pt>
                <c:pt idx="85">
                  <c:v>318.85729747023402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46-43B9-B6F2-7D55D489C89D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RegionalPropertyType!$AC$6:$AC$91</c:f>
              <c:numCache>
                <c:formatCode>0</c:formatCode>
                <c:ptCount val="86"/>
                <c:pt idx="0">
                  <c:v>95.483254086086006</c:v>
                </c:pt>
                <c:pt idx="1">
                  <c:v>98.426348936451504</c:v>
                </c:pt>
                <c:pt idx="2">
                  <c:v>99.493423331203601</c:v>
                </c:pt>
                <c:pt idx="3">
                  <c:v>100</c:v>
                </c:pt>
                <c:pt idx="4">
                  <c:v>102.61618833701201</c:v>
                </c:pt>
                <c:pt idx="5">
                  <c:v>106.418672545316</c:v>
                </c:pt>
                <c:pt idx="6">
                  <c:v>107.985219068079</c:v>
                </c:pt>
                <c:pt idx="7">
                  <c:v>107.915322811913</c:v>
                </c:pt>
                <c:pt idx="8">
                  <c:v>109.472608932166</c:v>
                </c:pt>
                <c:pt idx="9">
                  <c:v>113.12059585607901</c:v>
                </c:pt>
                <c:pt idx="10">
                  <c:v>117.554874737253</c:v>
                </c:pt>
                <c:pt idx="11">
                  <c:v>121.010864920608</c:v>
                </c:pt>
                <c:pt idx="12">
                  <c:v>125.234908687116</c:v>
                </c:pt>
                <c:pt idx="13">
                  <c:v>129.937466333841</c:v>
                </c:pt>
                <c:pt idx="14">
                  <c:v>134.103588053365</c:v>
                </c:pt>
                <c:pt idx="15">
                  <c:v>139.15717216085801</c:v>
                </c:pt>
                <c:pt idx="16">
                  <c:v>147.05321622779999</c:v>
                </c:pt>
                <c:pt idx="17">
                  <c:v>156.370480609667</c:v>
                </c:pt>
                <c:pt idx="18">
                  <c:v>160.26714706243899</c:v>
                </c:pt>
                <c:pt idx="19">
                  <c:v>163.121144758627</c:v>
                </c:pt>
                <c:pt idx="20">
                  <c:v>173.628156678327</c:v>
                </c:pt>
                <c:pt idx="21">
                  <c:v>184.858051877116</c:v>
                </c:pt>
                <c:pt idx="22">
                  <c:v>186.47777381100801</c:v>
                </c:pt>
                <c:pt idx="23">
                  <c:v>186.53371575110901</c:v>
                </c:pt>
                <c:pt idx="24">
                  <c:v>193.76600148822399</c:v>
                </c:pt>
                <c:pt idx="25">
                  <c:v>200.59756862370401</c:v>
                </c:pt>
                <c:pt idx="26">
                  <c:v>198.78324853736899</c:v>
                </c:pt>
                <c:pt idx="27">
                  <c:v>197.58852011646701</c:v>
                </c:pt>
                <c:pt idx="28">
                  <c:v>203.65951908081399</c:v>
                </c:pt>
                <c:pt idx="29">
                  <c:v>209.40281628844201</c:v>
                </c:pt>
                <c:pt idx="30">
                  <c:v>207.99279517168401</c:v>
                </c:pt>
                <c:pt idx="31">
                  <c:v>203.03509278835699</c:v>
                </c:pt>
                <c:pt idx="32">
                  <c:v>200.26037739782299</c:v>
                </c:pt>
                <c:pt idx="33">
                  <c:v>196.442605820967</c:v>
                </c:pt>
                <c:pt idx="34">
                  <c:v>181.528634638217</c:v>
                </c:pt>
                <c:pt idx="35">
                  <c:v>167.097256491552</c:v>
                </c:pt>
                <c:pt idx="36">
                  <c:v>158.961089847197</c:v>
                </c:pt>
                <c:pt idx="37">
                  <c:v>151.56665279044199</c:v>
                </c:pt>
                <c:pt idx="38">
                  <c:v>145.00427467044901</c:v>
                </c:pt>
                <c:pt idx="39">
                  <c:v>138.66531857461101</c:v>
                </c:pt>
                <c:pt idx="40">
                  <c:v>132.83940080057499</c:v>
                </c:pt>
                <c:pt idx="41">
                  <c:v>127.872137594083</c:v>
                </c:pt>
                <c:pt idx="42">
                  <c:v>128.261548099127</c:v>
                </c:pt>
                <c:pt idx="43">
                  <c:v>129.45756818633899</c:v>
                </c:pt>
                <c:pt idx="44">
                  <c:v>127.096724839324</c:v>
                </c:pt>
                <c:pt idx="45">
                  <c:v>124.898737341974</c:v>
                </c:pt>
                <c:pt idx="46">
                  <c:v>124.902674444494</c:v>
                </c:pt>
                <c:pt idx="47">
                  <c:v>126.361803687547</c:v>
                </c:pt>
                <c:pt idx="48">
                  <c:v>130.18145154254501</c:v>
                </c:pt>
                <c:pt idx="49">
                  <c:v>135.101684223023</c:v>
                </c:pt>
                <c:pt idx="50">
                  <c:v>136.64488988366</c:v>
                </c:pt>
                <c:pt idx="51">
                  <c:v>137.71211943333199</c:v>
                </c:pt>
                <c:pt idx="52">
                  <c:v>144.45634166488199</c:v>
                </c:pt>
                <c:pt idx="53">
                  <c:v>155.566025667753</c:v>
                </c:pt>
                <c:pt idx="54">
                  <c:v>160.99945564229199</c:v>
                </c:pt>
                <c:pt idx="55">
                  <c:v>161.17945906091001</c:v>
                </c:pt>
                <c:pt idx="56">
                  <c:v>163.811082333916</c:v>
                </c:pt>
                <c:pt idx="57">
                  <c:v>166.71594229589201</c:v>
                </c:pt>
                <c:pt idx="58">
                  <c:v>169.35739625472399</c:v>
                </c:pt>
                <c:pt idx="59">
                  <c:v>173.62061158369099</c:v>
                </c:pt>
                <c:pt idx="60">
                  <c:v>178.83325551529299</c:v>
                </c:pt>
                <c:pt idx="61">
                  <c:v>183.32007053755899</c:v>
                </c:pt>
                <c:pt idx="62">
                  <c:v>186.73040400188799</c:v>
                </c:pt>
                <c:pt idx="63">
                  <c:v>190.24358638522</c:v>
                </c:pt>
                <c:pt idx="64">
                  <c:v>195.79787229431901</c:v>
                </c:pt>
                <c:pt idx="65">
                  <c:v>202.42965830450299</c:v>
                </c:pt>
                <c:pt idx="66">
                  <c:v>206.688903170641</c:v>
                </c:pt>
                <c:pt idx="67">
                  <c:v>208.883730912635</c:v>
                </c:pt>
                <c:pt idx="68">
                  <c:v>212.973717073741</c:v>
                </c:pt>
                <c:pt idx="69">
                  <c:v>221.28405122173999</c:v>
                </c:pt>
                <c:pt idx="70">
                  <c:v>228.785891921136</c:v>
                </c:pt>
                <c:pt idx="71">
                  <c:v>231.176920363232</c:v>
                </c:pt>
                <c:pt idx="72">
                  <c:v>231.54636099950801</c:v>
                </c:pt>
                <c:pt idx="73">
                  <c:v>233.58553147923701</c:v>
                </c:pt>
                <c:pt idx="74">
                  <c:v>235.26216949440999</c:v>
                </c:pt>
                <c:pt idx="75">
                  <c:v>236.60482240035401</c:v>
                </c:pt>
                <c:pt idx="76">
                  <c:v>241.89536439953599</c:v>
                </c:pt>
                <c:pt idx="77">
                  <c:v>247.30805717526101</c:v>
                </c:pt>
                <c:pt idx="78">
                  <c:v>250.96737382800899</c:v>
                </c:pt>
                <c:pt idx="79">
                  <c:v>254.11920644216301</c:v>
                </c:pt>
                <c:pt idx="80">
                  <c:v>249.85499962497701</c:v>
                </c:pt>
                <c:pt idx="81">
                  <c:v>240.03444671532</c:v>
                </c:pt>
                <c:pt idx="82">
                  <c:v>244.31633711394099</c:v>
                </c:pt>
                <c:pt idx="83">
                  <c:v>255.024996663975</c:v>
                </c:pt>
                <c:pt idx="84">
                  <c:v>259.758081794764</c:v>
                </c:pt>
                <c:pt idx="85">
                  <c:v>264.56973651967297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46-43B9-B6F2-7D55D489C89D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RegionalPropertyType!$AD$6:$AD$91</c:f>
              <c:numCache>
                <c:formatCode>0</c:formatCode>
                <c:ptCount val="86"/>
                <c:pt idx="0">
                  <c:v>94.026014197269305</c:v>
                </c:pt>
                <c:pt idx="1">
                  <c:v>98.0298325269234</c:v>
                </c:pt>
                <c:pt idx="2">
                  <c:v>99.007460063963407</c:v>
                </c:pt>
                <c:pt idx="3">
                  <c:v>100</c:v>
                </c:pt>
                <c:pt idx="4">
                  <c:v>103.99524859378</c:v>
                </c:pt>
                <c:pt idx="5">
                  <c:v>108.649385742294</c:v>
                </c:pt>
                <c:pt idx="6">
                  <c:v>111.04758637483999</c:v>
                </c:pt>
                <c:pt idx="7">
                  <c:v>112.927078892666</c:v>
                </c:pt>
                <c:pt idx="8">
                  <c:v>117.123005744312</c:v>
                </c:pt>
                <c:pt idx="9">
                  <c:v>122.601260404973</c:v>
                </c:pt>
                <c:pt idx="10">
                  <c:v>127.30244470878</c:v>
                </c:pt>
                <c:pt idx="11">
                  <c:v>130.74542447893501</c:v>
                </c:pt>
                <c:pt idx="12">
                  <c:v>135.18627263383399</c:v>
                </c:pt>
                <c:pt idx="13">
                  <c:v>140.848510251351</c:v>
                </c:pt>
                <c:pt idx="14">
                  <c:v>145.044119847666</c:v>
                </c:pt>
                <c:pt idx="15">
                  <c:v>148.499903925723</c:v>
                </c:pt>
                <c:pt idx="16">
                  <c:v>154.437347196612</c:v>
                </c:pt>
                <c:pt idx="17">
                  <c:v>161.47852327933899</c:v>
                </c:pt>
                <c:pt idx="18">
                  <c:v>165.39485021712599</c:v>
                </c:pt>
                <c:pt idx="19">
                  <c:v>168.18933645815201</c:v>
                </c:pt>
                <c:pt idx="20">
                  <c:v>174.05871829110001</c:v>
                </c:pt>
                <c:pt idx="21">
                  <c:v>181.89043895016999</c:v>
                </c:pt>
                <c:pt idx="22">
                  <c:v>186.47334383143601</c:v>
                </c:pt>
                <c:pt idx="23">
                  <c:v>187.57994233420499</c:v>
                </c:pt>
                <c:pt idx="24">
                  <c:v>188.96448567838399</c:v>
                </c:pt>
                <c:pt idx="25">
                  <c:v>191.05699346006099</c:v>
                </c:pt>
                <c:pt idx="26">
                  <c:v>191.742150111835</c:v>
                </c:pt>
                <c:pt idx="27">
                  <c:v>192.515371545748</c:v>
                </c:pt>
                <c:pt idx="28">
                  <c:v>195.77861249970201</c:v>
                </c:pt>
                <c:pt idx="29">
                  <c:v>197.903759080323</c:v>
                </c:pt>
                <c:pt idx="30">
                  <c:v>191.00252238227901</c:v>
                </c:pt>
                <c:pt idx="31">
                  <c:v>181.92395636901301</c:v>
                </c:pt>
                <c:pt idx="32">
                  <c:v>179.61185048443599</c:v>
                </c:pt>
                <c:pt idx="33">
                  <c:v>180.18175963103201</c:v>
                </c:pt>
                <c:pt idx="34">
                  <c:v>176.64507567310699</c:v>
                </c:pt>
                <c:pt idx="35">
                  <c:v>168.756673809961</c:v>
                </c:pt>
                <c:pt idx="36">
                  <c:v>155.455748969658</c:v>
                </c:pt>
                <c:pt idx="37">
                  <c:v>140.626051459949</c:v>
                </c:pt>
                <c:pt idx="38">
                  <c:v>134.29469320749899</c:v>
                </c:pt>
                <c:pt idx="39">
                  <c:v>132.67927957669301</c:v>
                </c:pt>
                <c:pt idx="40">
                  <c:v>129.846802616812</c:v>
                </c:pt>
                <c:pt idx="41">
                  <c:v>126.562720152837</c:v>
                </c:pt>
                <c:pt idx="42">
                  <c:v>127.589798037542</c:v>
                </c:pt>
                <c:pt idx="43">
                  <c:v>132.31278310716201</c:v>
                </c:pt>
                <c:pt idx="44">
                  <c:v>137.23321215639899</c:v>
                </c:pt>
                <c:pt idx="45">
                  <c:v>140.982585664282</c:v>
                </c:pt>
                <c:pt idx="46">
                  <c:v>144.369916009935</c:v>
                </c:pt>
                <c:pt idx="47">
                  <c:v>148.97208229396099</c:v>
                </c:pt>
                <c:pt idx="48">
                  <c:v>155.29569039954001</c:v>
                </c:pt>
                <c:pt idx="49">
                  <c:v>164.339644511253</c:v>
                </c:pt>
                <c:pt idx="50">
                  <c:v>169.22734673710099</c:v>
                </c:pt>
                <c:pt idx="51">
                  <c:v>169.05008405318799</c:v>
                </c:pt>
                <c:pt idx="52">
                  <c:v>172.40654739924301</c:v>
                </c:pt>
                <c:pt idx="53">
                  <c:v>180.21419276869</c:v>
                </c:pt>
                <c:pt idx="54">
                  <c:v>186.830670461838</c:v>
                </c:pt>
                <c:pt idx="55">
                  <c:v>190.80361147039699</c:v>
                </c:pt>
                <c:pt idx="56">
                  <c:v>197.77401173471799</c:v>
                </c:pt>
                <c:pt idx="57">
                  <c:v>207.99165670789401</c:v>
                </c:pt>
                <c:pt idx="58">
                  <c:v>213.55057278112301</c:v>
                </c:pt>
                <c:pt idx="59">
                  <c:v>214.72596357587301</c:v>
                </c:pt>
                <c:pt idx="60">
                  <c:v>220.12521857132299</c:v>
                </c:pt>
                <c:pt idx="61">
                  <c:v>230.929530061934</c:v>
                </c:pt>
                <c:pt idx="62">
                  <c:v>237.62527848875601</c:v>
                </c:pt>
                <c:pt idx="63">
                  <c:v>239.60114423516001</c:v>
                </c:pt>
                <c:pt idx="64">
                  <c:v>248.80565270685301</c:v>
                </c:pt>
                <c:pt idx="65">
                  <c:v>267.42163690865402</c:v>
                </c:pt>
                <c:pt idx="66">
                  <c:v>278.06544794046903</c:v>
                </c:pt>
                <c:pt idx="67">
                  <c:v>278.67752290475403</c:v>
                </c:pt>
                <c:pt idx="68">
                  <c:v>286.02352523552997</c:v>
                </c:pt>
                <c:pt idx="69">
                  <c:v>298.260295651815</c:v>
                </c:pt>
                <c:pt idx="70">
                  <c:v>306.00924593223101</c:v>
                </c:pt>
                <c:pt idx="71">
                  <c:v>309.38444890405299</c:v>
                </c:pt>
                <c:pt idx="72">
                  <c:v>321.01873411931001</c:v>
                </c:pt>
                <c:pt idx="73">
                  <c:v>341.11450031521701</c:v>
                </c:pt>
                <c:pt idx="74">
                  <c:v>345.40634839277101</c:v>
                </c:pt>
                <c:pt idx="75">
                  <c:v>340.74224018816699</c:v>
                </c:pt>
                <c:pt idx="76">
                  <c:v>350.68657592361399</c:v>
                </c:pt>
                <c:pt idx="77">
                  <c:v>371.34861737320898</c:v>
                </c:pt>
                <c:pt idx="78">
                  <c:v>387.81489416441298</c:v>
                </c:pt>
                <c:pt idx="79">
                  <c:v>391.34347575770602</c:v>
                </c:pt>
                <c:pt idx="80">
                  <c:v>391.56968392253901</c:v>
                </c:pt>
                <c:pt idx="81">
                  <c:v>399.50930005452898</c:v>
                </c:pt>
                <c:pt idx="82">
                  <c:v>417.337473752797</c:v>
                </c:pt>
                <c:pt idx="83">
                  <c:v>429.65408412990502</c:v>
                </c:pt>
                <c:pt idx="84">
                  <c:v>435.50449903798898</c:v>
                </c:pt>
                <c:pt idx="85">
                  <c:v>445.40020175915902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46-43B9-B6F2-7D55D489C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PrimeMarkets!$O$22:$O$107</c:f>
              <c:numCache>
                <c:formatCode>#,##0_);[Red]\(#,##0\)</c:formatCode>
                <c:ptCount val="86"/>
                <c:pt idx="0">
                  <c:v>84.603154351407497</c:v>
                </c:pt>
                <c:pt idx="1">
                  <c:v>93.151456580632399</c:v>
                </c:pt>
                <c:pt idx="2">
                  <c:v>97.238101792912602</c:v>
                </c:pt>
                <c:pt idx="3">
                  <c:v>100</c:v>
                </c:pt>
                <c:pt idx="4">
                  <c:v>94.228915709392396</c:v>
                </c:pt>
                <c:pt idx="5">
                  <c:v>98.921471624793497</c:v>
                </c:pt>
                <c:pt idx="6">
                  <c:v>97.992441440201105</c:v>
                </c:pt>
                <c:pt idx="7">
                  <c:v>96.959794400953697</c:v>
                </c:pt>
                <c:pt idx="8">
                  <c:v>98.726599257735103</c:v>
                </c:pt>
                <c:pt idx="9">
                  <c:v>100.410956607695</c:v>
                </c:pt>
                <c:pt idx="10">
                  <c:v>104.62227884459701</c:v>
                </c:pt>
                <c:pt idx="11">
                  <c:v>109.953611466787</c:v>
                </c:pt>
                <c:pt idx="12">
                  <c:v>106.31048044763899</c:v>
                </c:pt>
                <c:pt idx="13">
                  <c:v>120.402332564253</c:v>
                </c:pt>
                <c:pt idx="14">
                  <c:v>114.218579924835</c:v>
                </c:pt>
                <c:pt idx="15">
                  <c:v>121.70979468450599</c:v>
                </c:pt>
                <c:pt idx="16">
                  <c:v>133.039294960891</c:v>
                </c:pt>
                <c:pt idx="17">
                  <c:v>124.858334819644</c:v>
                </c:pt>
                <c:pt idx="18">
                  <c:v>136.434584918339</c:v>
                </c:pt>
                <c:pt idx="19">
                  <c:v>138.57185044129801</c:v>
                </c:pt>
                <c:pt idx="20">
                  <c:v>149.52020412974301</c:v>
                </c:pt>
                <c:pt idx="21">
                  <c:v>154.924440369217</c:v>
                </c:pt>
                <c:pt idx="22">
                  <c:v>156.91777175998999</c:v>
                </c:pt>
                <c:pt idx="23">
                  <c:v>166.14663775876701</c:v>
                </c:pt>
                <c:pt idx="24">
                  <c:v>168.44528208777601</c:v>
                </c:pt>
                <c:pt idx="25">
                  <c:v>182.93472168568101</c:v>
                </c:pt>
                <c:pt idx="26">
                  <c:v>173.53264950437301</c:v>
                </c:pt>
                <c:pt idx="27">
                  <c:v>188.255803800134</c:v>
                </c:pt>
                <c:pt idx="28">
                  <c:v>182.74916807393001</c:v>
                </c:pt>
                <c:pt idx="29">
                  <c:v>200.870357916828</c:v>
                </c:pt>
                <c:pt idx="30">
                  <c:v>192.18702150034801</c:v>
                </c:pt>
                <c:pt idx="31">
                  <c:v>191.21700970040399</c:v>
                </c:pt>
                <c:pt idx="32">
                  <c:v>184.95192008161601</c:v>
                </c:pt>
                <c:pt idx="33">
                  <c:v>192.35698522370501</c:v>
                </c:pt>
                <c:pt idx="34">
                  <c:v>195.60283463104801</c:v>
                </c:pt>
                <c:pt idx="35">
                  <c:v>169.58704751628201</c:v>
                </c:pt>
                <c:pt idx="36">
                  <c:v>154.80304525826</c:v>
                </c:pt>
                <c:pt idx="37">
                  <c:v>144.40418629873699</c:v>
                </c:pt>
                <c:pt idx="38">
                  <c:v>135.09775552086199</c:v>
                </c:pt>
                <c:pt idx="39">
                  <c:v>133.089766884233</c:v>
                </c:pt>
                <c:pt idx="40">
                  <c:v>139.54611229200299</c:v>
                </c:pt>
                <c:pt idx="41">
                  <c:v>134.37931834294201</c:v>
                </c:pt>
                <c:pt idx="42">
                  <c:v>130.72321948793399</c:v>
                </c:pt>
                <c:pt idx="43">
                  <c:v>137.75081268344701</c:v>
                </c:pt>
                <c:pt idx="44">
                  <c:v>129.60559250072001</c:v>
                </c:pt>
                <c:pt idx="45">
                  <c:v>140.43962197429499</c:v>
                </c:pt>
                <c:pt idx="46">
                  <c:v>134.70573778942801</c:v>
                </c:pt>
                <c:pt idx="47">
                  <c:v>143.69865591029301</c:v>
                </c:pt>
                <c:pt idx="48">
                  <c:v>125.894026327028</c:v>
                </c:pt>
                <c:pt idx="49">
                  <c:v>153.61924491616199</c:v>
                </c:pt>
                <c:pt idx="50">
                  <c:v>144.29955953809301</c:v>
                </c:pt>
                <c:pt idx="51">
                  <c:v>155.07564811156601</c:v>
                </c:pt>
                <c:pt idx="52">
                  <c:v>148.96898390443499</c:v>
                </c:pt>
                <c:pt idx="53">
                  <c:v>162.37120416334</c:v>
                </c:pt>
                <c:pt idx="54">
                  <c:v>153.33821317233799</c:v>
                </c:pt>
                <c:pt idx="55">
                  <c:v>160.58066438766201</c:v>
                </c:pt>
                <c:pt idx="56">
                  <c:v>167.097502576073</c:v>
                </c:pt>
                <c:pt idx="57">
                  <c:v>170.249331497859</c:v>
                </c:pt>
                <c:pt idx="58">
                  <c:v>185.83950215662</c:v>
                </c:pt>
                <c:pt idx="59">
                  <c:v>184.377513519177</c:v>
                </c:pt>
                <c:pt idx="60">
                  <c:v>179.98112798626499</c:v>
                </c:pt>
                <c:pt idx="61">
                  <c:v>189.40731600185501</c:v>
                </c:pt>
                <c:pt idx="62">
                  <c:v>196.748700341053</c:v>
                </c:pt>
                <c:pt idx="63">
                  <c:v>188.88263554949199</c:v>
                </c:pt>
                <c:pt idx="64">
                  <c:v>199.81067973428</c:v>
                </c:pt>
                <c:pt idx="65">
                  <c:v>206.44008550964401</c:v>
                </c:pt>
                <c:pt idx="66">
                  <c:v>210.27619508005299</c:v>
                </c:pt>
                <c:pt idx="67">
                  <c:v>208.348065105459</c:v>
                </c:pt>
                <c:pt idx="68">
                  <c:v>221.07059322501701</c:v>
                </c:pt>
                <c:pt idx="69">
                  <c:v>217.13994786930701</c:v>
                </c:pt>
                <c:pt idx="70">
                  <c:v>223.74447532414899</c:v>
                </c:pt>
                <c:pt idx="71">
                  <c:v>230.53628311908901</c:v>
                </c:pt>
                <c:pt idx="72">
                  <c:v>220.86617138534001</c:v>
                </c:pt>
                <c:pt idx="73">
                  <c:v>240.052600466776</c:v>
                </c:pt>
                <c:pt idx="74">
                  <c:v>244.099372944376</c:v>
                </c:pt>
                <c:pt idx="75">
                  <c:v>236.83993153097001</c:v>
                </c:pt>
                <c:pt idx="76">
                  <c:v>241.407769549542</c:v>
                </c:pt>
                <c:pt idx="77">
                  <c:v>250.507178817149</c:v>
                </c:pt>
                <c:pt idx="78">
                  <c:v>266.39637683811901</c:v>
                </c:pt>
                <c:pt idx="79">
                  <c:v>245.52173515795599</c:v>
                </c:pt>
                <c:pt idx="80">
                  <c:v>265.09520906769899</c:v>
                </c:pt>
                <c:pt idx="81">
                  <c:v>238.42039272600601</c:v>
                </c:pt>
                <c:pt idx="82">
                  <c:v>280.92635404422998</c:v>
                </c:pt>
                <c:pt idx="83">
                  <c:v>287.92340542912001</c:v>
                </c:pt>
                <c:pt idx="84">
                  <c:v>273.60077632550099</c:v>
                </c:pt>
                <c:pt idx="85">
                  <c:v>267.31362222427202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E3-4F8A-B61B-F357070A5E8B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PrimeMarkets!$S$6:$S$107</c:f>
              <c:numCache>
                <c:formatCode>0</c:formatCode>
                <c:ptCount val="102"/>
                <c:pt idx="0">
                  <c:v>58.074618216329903</c:v>
                </c:pt>
                <c:pt idx="1">
                  <c:v>61.775037156007002</c:v>
                </c:pt>
                <c:pt idx="2">
                  <c:v>65.513840494312205</c:v>
                </c:pt>
                <c:pt idx="3">
                  <c:v>65.381252332278606</c:v>
                </c:pt>
                <c:pt idx="4">
                  <c:v>65.785463461887304</c:v>
                </c:pt>
                <c:pt idx="5">
                  <c:v>69.4305683043399</c:v>
                </c:pt>
                <c:pt idx="6">
                  <c:v>74.521270254089401</c:v>
                </c:pt>
                <c:pt idx="7">
                  <c:v>77.385784463625797</c:v>
                </c:pt>
                <c:pt idx="8">
                  <c:v>77.930525436311896</c:v>
                </c:pt>
                <c:pt idx="9">
                  <c:v>78.272528234020498</c:v>
                </c:pt>
                <c:pt idx="10">
                  <c:v>79.780466438204598</c:v>
                </c:pt>
                <c:pt idx="11">
                  <c:v>82.321810534448005</c:v>
                </c:pt>
                <c:pt idx="12">
                  <c:v>85.402508082654606</c:v>
                </c:pt>
                <c:pt idx="13">
                  <c:v>89.251723009385302</c:v>
                </c:pt>
                <c:pt idx="14">
                  <c:v>90.410667955262099</c:v>
                </c:pt>
                <c:pt idx="15">
                  <c:v>90.100685825878102</c:v>
                </c:pt>
                <c:pt idx="16">
                  <c:v>92.840694391889798</c:v>
                </c:pt>
                <c:pt idx="17">
                  <c:v>98.147073798281696</c:v>
                </c:pt>
                <c:pt idx="18">
                  <c:v>100.85181824050601</c:v>
                </c:pt>
                <c:pt idx="19">
                  <c:v>100</c:v>
                </c:pt>
                <c:pt idx="20">
                  <c:v>100.06948237479899</c:v>
                </c:pt>
                <c:pt idx="21">
                  <c:v>101.648541488798</c:v>
                </c:pt>
                <c:pt idx="22">
                  <c:v>102.456419740466</c:v>
                </c:pt>
                <c:pt idx="23">
                  <c:v>102.182122341255</c:v>
                </c:pt>
                <c:pt idx="24">
                  <c:v>103.04844676178701</c:v>
                </c:pt>
                <c:pt idx="25">
                  <c:v>105.684198740377</c:v>
                </c:pt>
                <c:pt idx="26">
                  <c:v>108.30696318187699</c:v>
                </c:pt>
                <c:pt idx="27">
                  <c:v>109.94668301841</c:v>
                </c:pt>
                <c:pt idx="28">
                  <c:v>112.624121239342</c:v>
                </c:pt>
                <c:pt idx="29">
                  <c:v>115.915518970115</c:v>
                </c:pt>
                <c:pt idx="30">
                  <c:v>117.949000440772</c:v>
                </c:pt>
                <c:pt idx="31">
                  <c:v>120.295120656772</c:v>
                </c:pt>
                <c:pt idx="32">
                  <c:v>124.644641016245</c:v>
                </c:pt>
                <c:pt idx="33">
                  <c:v>129.13279296695899</c:v>
                </c:pt>
                <c:pt idx="34">
                  <c:v>133.438241153924</c:v>
                </c:pt>
                <c:pt idx="35">
                  <c:v>138.29079405140101</c:v>
                </c:pt>
                <c:pt idx="36">
                  <c:v>144.21895447725299</c:v>
                </c:pt>
                <c:pt idx="37">
                  <c:v>151.03535642240101</c:v>
                </c:pt>
                <c:pt idx="38">
                  <c:v>155.58349788387901</c:v>
                </c:pt>
                <c:pt idx="39">
                  <c:v>158.10551270042299</c:v>
                </c:pt>
                <c:pt idx="40">
                  <c:v>161.19585526806401</c:v>
                </c:pt>
                <c:pt idx="41">
                  <c:v>164.50141933928299</c:v>
                </c:pt>
                <c:pt idx="42">
                  <c:v>164.78856091741901</c:v>
                </c:pt>
                <c:pt idx="43">
                  <c:v>164.141830801335</c:v>
                </c:pt>
                <c:pt idx="44">
                  <c:v>168.23340572393499</c:v>
                </c:pt>
                <c:pt idx="45">
                  <c:v>174.66969028644101</c:v>
                </c:pt>
                <c:pt idx="46">
                  <c:v>171.71811636338501</c:v>
                </c:pt>
                <c:pt idx="47">
                  <c:v>164.72378423634399</c:v>
                </c:pt>
                <c:pt idx="48">
                  <c:v>163.81454971254001</c:v>
                </c:pt>
                <c:pt idx="49">
                  <c:v>163.67830100255799</c:v>
                </c:pt>
                <c:pt idx="50">
                  <c:v>154.07776960361201</c:v>
                </c:pt>
                <c:pt idx="51">
                  <c:v>141.67502079080401</c:v>
                </c:pt>
                <c:pt idx="52">
                  <c:v>131.64104733836299</c:v>
                </c:pt>
                <c:pt idx="53">
                  <c:v>122.216240420302</c:v>
                </c:pt>
                <c:pt idx="54">
                  <c:v>120.615734003326</c:v>
                </c:pt>
                <c:pt idx="55">
                  <c:v>121.92911677927</c:v>
                </c:pt>
                <c:pt idx="56">
                  <c:v>117.722988706034</c:v>
                </c:pt>
                <c:pt idx="57">
                  <c:v>112.165317327184</c:v>
                </c:pt>
                <c:pt idx="58">
                  <c:v>110.135103605281</c:v>
                </c:pt>
                <c:pt idx="59">
                  <c:v>108.741238395305</c:v>
                </c:pt>
                <c:pt idx="60">
                  <c:v>106.706459473499</c:v>
                </c:pt>
                <c:pt idx="61">
                  <c:v>107.70464789952</c:v>
                </c:pt>
                <c:pt idx="62">
                  <c:v>109.278883068567</c:v>
                </c:pt>
                <c:pt idx="63">
                  <c:v>108.296697670985</c:v>
                </c:pt>
                <c:pt idx="64">
                  <c:v>107.21498101718601</c:v>
                </c:pt>
                <c:pt idx="65">
                  <c:v>107.671983836728</c:v>
                </c:pt>
                <c:pt idx="66">
                  <c:v>110.09348591221701</c:v>
                </c:pt>
                <c:pt idx="67">
                  <c:v>112.65317388406901</c:v>
                </c:pt>
                <c:pt idx="68">
                  <c:v>114.589816533931</c:v>
                </c:pt>
                <c:pt idx="69">
                  <c:v>116.670292493826</c:v>
                </c:pt>
                <c:pt idx="70">
                  <c:v>119.347426814751</c:v>
                </c:pt>
                <c:pt idx="71">
                  <c:v>122.036398167901</c:v>
                </c:pt>
                <c:pt idx="72">
                  <c:v>125.676176578065</c:v>
                </c:pt>
                <c:pt idx="73">
                  <c:v>131.13163103692801</c:v>
                </c:pt>
                <c:pt idx="74">
                  <c:v>133.04891186819401</c:v>
                </c:pt>
                <c:pt idx="75">
                  <c:v>133.23740380549799</c:v>
                </c:pt>
                <c:pt idx="76">
                  <c:v>138.06043393945501</c:v>
                </c:pt>
                <c:pt idx="77">
                  <c:v>144.37748015125399</c:v>
                </c:pt>
                <c:pt idx="78">
                  <c:v>144.265454872898</c:v>
                </c:pt>
                <c:pt idx="79">
                  <c:v>142.03654903623499</c:v>
                </c:pt>
                <c:pt idx="80">
                  <c:v>144.78328577019499</c:v>
                </c:pt>
                <c:pt idx="81">
                  <c:v>149.826584157935</c:v>
                </c:pt>
                <c:pt idx="82">
                  <c:v>154.40124680597799</c:v>
                </c:pt>
                <c:pt idx="83">
                  <c:v>157.82948982369399</c:v>
                </c:pt>
                <c:pt idx="84">
                  <c:v>164.14416041995</c:v>
                </c:pt>
                <c:pt idx="85">
                  <c:v>171.71804749281</c:v>
                </c:pt>
                <c:pt idx="86">
                  <c:v>170.542472384588</c:v>
                </c:pt>
                <c:pt idx="87">
                  <c:v>168.018733712733</c:v>
                </c:pt>
                <c:pt idx="88">
                  <c:v>174.22100333320799</c:v>
                </c:pt>
                <c:pt idx="89">
                  <c:v>183.23096105287999</c:v>
                </c:pt>
                <c:pt idx="90">
                  <c:v>186.00277019276601</c:v>
                </c:pt>
                <c:pt idx="91">
                  <c:v>184.751237049492</c:v>
                </c:pt>
                <c:pt idx="92">
                  <c:v>185.99030120472</c:v>
                </c:pt>
                <c:pt idx="93">
                  <c:v>189.89363848640201</c:v>
                </c:pt>
                <c:pt idx="94">
                  <c:v>194.00362176586199</c:v>
                </c:pt>
                <c:pt idx="95">
                  <c:v>195.99324020232001</c:v>
                </c:pt>
                <c:pt idx="96">
                  <c:v>196.60307134960399</c:v>
                </c:pt>
                <c:pt idx="97">
                  <c:v>195.98837655217801</c:v>
                </c:pt>
                <c:pt idx="98">
                  <c:v>200.37004269658999</c:v>
                </c:pt>
                <c:pt idx="99">
                  <c:v>205.942947595318</c:v>
                </c:pt>
                <c:pt idx="100">
                  <c:v>205.818315392389</c:v>
                </c:pt>
                <c:pt idx="101">
                  <c:v>203.12059963093401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E3-4F8A-B61B-F357070A5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PrimeMarkets!$P$22:$P$107</c:f>
              <c:numCache>
                <c:formatCode>#,##0_);[Red]\(#,##0\)</c:formatCode>
                <c:ptCount val="86"/>
                <c:pt idx="0">
                  <c:v>91.090608747533096</c:v>
                </c:pt>
                <c:pt idx="1">
                  <c:v>104.04192005615</c:v>
                </c:pt>
                <c:pt idx="2">
                  <c:v>97.288313576959595</c:v>
                </c:pt>
                <c:pt idx="3">
                  <c:v>100</c:v>
                </c:pt>
                <c:pt idx="4">
                  <c:v>102.95145402393</c:v>
                </c:pt>
                <c:pt idx="5">
                  <c:v>109.30095360636599</c:v>
                </c:pt>
                <c:pt idx="6">
                  <c:v>104.122225794851</c:v>
                </c:pt>
                <c:pt idx="7">
                  <c:v>104.124388161211</c:v>
                </c:pt>
                <c:pt idx="8">
                  <c:v>107.919926759029</c:v>
                </c:pt>
                <c:pt idx="9">
                  <c:v>107.868176347256</c:v>
                </c:pt>
                <c:pt idx="10">
                  <c:v>110.673007238472</c:v>
                </c:pt>
                <c:pt idx="11">
                  <c:v>118.457666160193</c:v>
                </c:pt>
                <c:pt idx="12">
                  <c:v>117.920521239731</c:v>
                </c:pt>
                <c:pt idx="13">
                  <c:v>119.36872546168701</c:v>
                </c:pt>
                <c:pt idx="14">
                  <c:v>116.087525627801</c:v>
                </c:pt>
                <c:pt idx="15">
                  <c:v>127.49706225612699</c:v>
                </c:pt>
                <c:pt idx="16">
                  <c:v>129.933252319133</c:v>
                </c:pt>
                <c:pt idx="17">
                  <c:v>135.09668238027299</c:v>
                </c:pt>
                <c:pt idx="18">
                  <c:v>140.82848909387701</c:v>
                </c:pt>
                <c:pt idx="19">
                  <c:v>140.11564853089001</c:v>
                </c:pt>
                <c:pt idx="20">
                  <c:v>149.48653531478001</c:v>
                </c:pt>
                <c:pt idx="21">
                  <c:v>153.19533516465799</c:v>
                </c:pt>
                <c:pt idx="22">
                  <c:v>155.070819839422</c:v>
                </c:pt>
                <c:pt idx="23">
                  <c:v>165.502991525553</c:v>
                </c:pt>
                <c:pt idx="24">
                  <c:v>174.31513270045201</c:v>
                </c:pt>
                <c:pt idx="25">
                  <c:v>174.86235646748199</c:v>
                </c:pt>
                <c:pt idx="26">
                  <c:v>184.01377207767999</c:v>
                </c:pt>
                <c:pt idx="27">
                  <c:v>186.03183153378001</c:v>
                </c:pt>
                <c:pt idx="28">
                  <c:v>192.999866142451</c:v>
                </c:pt>
                <c:pt idx="29">
                  <c:v>188.44860266687999</c:v>
                </c:pt>
                <c:pt idx="30">
                  <c:v>189.79232432190801</c:v>
                </c:pt>
                <c:pt idx="31">
                  <c:v>200.61050287347001</c:v>
                </c:pt>
                <c:pt idx="32">
                  <c:v>196.768494224748</c:v>
                </c:pt>
                <c:pt idx="33">
                  <c:v>190.94648088538099</c:v>
                </c:pt>
                <c:pt idx="34">
                  <c:v>195.08918196913601</c:v>
                </c:pt>
                <c:pt idx="35">
                  <c:v>172.50166849893</c:v>
                </c:pt>
                <c:pt idx="36">
                  <c:v>158.17645568531501</c:v>
                </c:pt>
                <c:pt idx="37">
                  <c:v>155.52678014430799</c:v>
                </c:pt>
                <c:pt idx="38">
                  <c:v>141.947937411532</c:v>
                </c:pt>
                <c:pt idx="39">
                  <c:v>139.44512763922</c:v>
                </c:pt>
                <c:pt idx="40">
                  <c:v>131.64442718964699</c:v>
                </c:pt>
                <c:pt idx="41">
                  <c:v>140.36499360746399</c:v>
                </c:pt>
                <c:pt idx="42">
                  <c:v>121.03347846352101</c:v>
                </c:pt>
                <c:pt idx="43">
                  <c:v>139.14612859719</c:v>
                </c:pt>
                <c:pt idx="44">
                  <c:v>123.273792394759</c:v>
                </c:pt>
                <c:pt idx="45">
                  <c:v>135.32179225842401</c:v>
                </c:pt>
                <c:pt idx="46">
                  <c:v>136.65168980291699</c:v>
                </c:pt>
                <c:pt idx="47">
                  <c:v>129.02149753427301</c:v>
                </c:pt>
                <c:pt idx="48">
                  <c:v>136.73474873651401</c:v>
                </c:pt>
                <c:pt idx="49">
                  <c:v>126.917406444229</c:v>
                </c:pt>
                <c:pt idx="50">
                  <c:v>129.550231161413</c:v>
                </c:pt>
                <c:pt idx="51">
                  <c:v>143.98544101903701</c:v>
                </c:pt>
                <c:pt idx="52">
                  <c:v>125.03256480751401</c:v>
                </c:pt>
                <c:pt idx="53">
                  <c:v>135.46463096582301</c:v>
                </c:pt>
                <c:pt idx="54">
                  <c:v>142.713835009772</c:v>
                </c:pt>
                <c:pt idx="55">
                  <c:v>146.19634398705</c:v>
                </c:pt>
                <c:pt idx="56">
                  <c:v>155.86275214189499</c:v>
                </c:pt>
                <c:pt idx="57">
                  <c:v>151.14629743841601</c:v>
                </c:pt>
                <c:pt idx="58">
                  <c:v>168.52609529562699</c:v>
                </c:pt>
                <c:pt idx="59">
                  <c:v>165.10601439335201</c:v>
                </c:pt>
                <c:pt idx="60">
                  <c:v>167.85940051560999</c:v>
                </c:pt>
                <c:pt idx="61">
                  <c:v>175.40736777389401</c:v>
                </c:pt>
                <c:pt idx="62">
                  <c:v>181.15384526614301</c:v>
                </c:pt>
                <c:pt idx="63">
                  <c:v>180.920474004326</c:v>
                </c:pt>
                <c:pt idx="64">
                  <c:v>186.73516741440699</c:v>
                </c:pt>
                <c:pt idx="65">
                  <c:v>191.725222579139</c:v>
                </c:pt>
                <c:pt idx="66">
                  <c:v>198.23963955843999</c:v>
                </c:pt>
                <c:pt idx="67">
                  <c:v>206.79018510041101</c:v>
                </c:pt>
                <c:pt idx="68">
                  <c:v>212.15556586481301</c:v>
                </c:pt>
                <c:pt idx="69">
                  <c:v>228.76536891529301</c:v>
                </c:pt>
                <c:pt idx="70">
                  <c:v>234.387801464196</c:v>
                </c:pt>
                <c:pt idx="71">
                  <c:v>232.891906764271</c:v>
                </c:pt>
                <c:pt idx="72">
                  <c:v>245.30269692033201</c:v>
                </c:pt>
                <c:pt idx="73">
                  <c:v>242.40475036571701</c:v>
                </c:pt>
                <c:pt idx="74">
                  <c:v>247.44540354158201</c:v>
                </c:pt>
                <c:pt idx="75">
                  <c:v>248.88394795441701</c:v>
                </c:pt>
                <c:pt idx="76">
                  <c:v>285.84733810522698</c:v>
                </c:pt>
                <c:pt idx="77">
                  <c:v>250.40281467514799</c:v>
                </c:pt>
                <c:pt idx="78">
                  <c:v>264.91892978338399</c:v>
                </c:pt>
                <c:pt idx="79">
                  <c:v>279.917534934613</c:v>
                </c:pt>
                <c:pt idx="80">
                  <c:v>265.98718158076503</c:v>
                </c:pt>
                <c:pt idx="81">
                  <c:v>284.142488186555</c:v>
                </c:pt>
                <c:pt idx="82">
                  <c:v>281.91815811248301</c:v>
                </c:pt>
                <c:pt idx="83">
                  <c:v>304.28702165263502</c:v>
                </c:pt>
                <c:pt idx="84">
                  <c:v>307.58753086404801</c:v>
                </c:pt>
                <c:pt idx="85">
                  <c:v>316.05399452138602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5C-4F6F-A50E-002D1BEC138B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PrimeMarkets!$T$6:$T$107</c:f>
              <c:numCache>
                <c:formatCode>0</c:formatCode>
                <c:ptCount val="102"/>
                <c:pt idx="0">
                  <c:v>67.929129225998295</c:v>
                </c:pt>
                <c:pt idx="1">
                  <c:v>70.087764222838402</c:v>
                </c:pt>
                <c:pt idx="2">
                  <c:v>71.506171717043301</c:v>
                </c:pt>
                <c:pt idx="3">
                  <c:v>70.341756393878001</c:v>
                </c:pt>
                <c:pt idx="4">
                  <c:v>70.448117444887501</c:v>
                </c:pt>
                <c:pt idx="5">
                  <c:v>73.634990051734206</c:v>
                </c:pt>
                <c:pt idx="6">
                  <c:v>77.959188671076603</c:v>
                </c:pt>
                <c:pt idx="7">
                  <c:v>79.728065167727394</c:v>
                </c:pt>
                <c:pt idx="8">
                  <c:v>79.266437756350001</c:v>
                </c:pt>
                <c:pt idx="9">
                  <c:v>79.1543078119618</c:v>
                </c:pt>
                <c:pt idx="10">
                  <c:v>81.305493201779399</c:v>
                </c:pt>
                <c:pt idx="11">
                  <c:v>84.582192420903397</c:v>
                </c:pt>
                <c:pt idx="12">
                  <c:v>87.064475400351398</c:v>
                </c:pt>
                <c:pt idx="13">
                  <c:v>87.335992015500395</c:v>
                </c:pt>
                <c:pt idx="14">
                  <c:v>87.497633158963794</c:v>
                </c:pt>
                <c:pt idx="15">
                  <c:v>90.534214117981904</c:v>
                </c:pt>
                <c:pt idx="16">
                  <c:v>94.696705250307204</c:v>
                </c:pt>
                <c:pt idx="17">
                  <c:v>98.261695512865501</c:v>
                </c:pt>
                <c:pt idx="18">
                  <c:v>99.658076785201601</c:v>
                </c:pt>
                <c:pt idx="19">
                  <c:v>100</c:v>
                </c:pt>
                <c:pt idx="20">
                  <c:v>101.45043418247</c:v>
                </c:pt>
                <c:pt idx="21">
                  <c:v>102.680294308871</c:v>
                </c:pt>
                <c:pt idx="22">
                  <c:v>102.615724004532</c:v>
                </c:pt>
                <c:pt idx="23">
                  <c:v>102.751632144943</c:v>
                </c:pt>
                <c:pt idx="24">
                  <c:v>103.830407782656</c:v>
                </c:pt>
                <c:pt idx="25">
                  <c:v>106.698052627283</c:v>
                </c:pt>
                <c:pt idx="26">
                  <c:v>110.610686500673</c:v>
                </c:pt>
                <c:pt idx="27">
                  <c:v>112.20016541678299</c:v>
                </c:pt>
                <c:pt idx="28">
                  <c:v>112.184752514704</c:v>
                </c:pt>
                <c:pt idx="29">
                  <c:v>113.240883276837</c:v>
                </c:pt>
                <c:pt idx="30">
                  <c:v>116.519269519057</c:v>
                </c:pt>
                <c:pt idx="31">
                  <c:v>120.943021482709</c:v>
                </c:pt>
                <c:pt idx="32">
                  <c:v>127.12509046528599</c:v>
                </c:pt>
                <c:pt idx="33">
                  <c:v>133.69110740344701</c:v>
                </c:pt>
                <c:pt idx="34">
                  <c:v>134.77241671128999</c:v>
                </c:pt>
                <c:pt idx="35">
                  <c:v>135.83540490800999</c:v>
                </c:pt>
                <c:pt idx="36">
                  <c:v>143.815781731453</c:v>
                </c:pt>
                <c:pt idx="37">
                  <c:v>153.01659076866301</c:v>
                </c:pt>
                <c:pt idx="38">
                  <c:v>156.165733351786</c:v>
                </c:pt>
                <c:pt idx="39">
                  <c:v>158.08080926234601</c:v>
                </c:pt>
                <c:pt idx="40">
                  <c:v>163.48027671703201</c:v>
                </c:pt>
                <c:pt idx="41">
                  <c:v>168.83111019311099</c:v>
                </c:pt>
                <c:pt idx="42">
                  <c:v>171.52347452978</c:v>
                </c:pt>
                <c:pt idx="43">
                  <c:v>172.92328290212501</c:v>
                </c:pt>
                <c:pt idx="44">
                  <c:v>175.27408341531901</c:v>
                </c:pt>
                <c:pt idx="45">
                  <c:v>178.54321861526901</c:v>
                </c:pt>
                <c:pt idx="46">
                  <c:v>179.61223804199599</c:v>
                </c:pt>
                <c:pt idx="47">
                  <c:v>177.08681111658299</c:v>
                </c:pt>
                <c:pt idx="48">
                  <c:v>173.707474208587</c:v>
                </c:pt>
                <c:pt idx="49">
                  <c:v>171.723403177672</c:v>
                </c:pt>
                <c:pt idx="50">
                  <c:v>165.243458269755</c:v>
                </c:pt>
                <c:pt idx="51">
                  <c:v>154.28444408381799</c:v>
                </c:pt>
                <c:pt idx="52">
                  <c:v>142.83796553800599</c:v>
                </c:pt>
                <c:pt idx="53">
                  <c:v>135.90028712322101</c:v>
                </c:pt>
                <c:pt idx="54">
                  <c:v>134.03743492584499</c:v>
                </c:pt>
                <c:pt idx="55">
                  <c:v>130.811395997538</c:v>
                </c:pt>
                <c:pt idx="56">
                  <c:v>128.24617845791099</c:v>
                </c:pt>
                <c:pt idx="57">
                  <c:v>129.40537177784799</c:v>
                </c:pt>
                <c:pt idx="58">
                  <c:v>126.048952153708</c:v>
                </c:pt>
                <c:pt idx="59">
                  <c:v>119.10421485932601</c:v>
                </c:pt>
                <c:pt idx="60">
                  <c:v>118.438450456053</c:v>
                </c:pt>
                <c:pt idx="61">
                  <c:v>123.349194207426</c:v>
                </c:pt>
                <c:pt idx="62">
                  <c:v>123.791776321062</c:v>
                </c:pt>
                <c:pt idx="63">
                  <c:v>119.664942647225</c:v>
                </c:pt>
                <c:pt idx="64">
                  <c:v>118.59573278213099</c:v>
                </c:pt>
                <c:pt idx="65">
                  <c:v>120.510039923687</c:v>
                </c:pt>
                <c:pt idx="66">
                  <c:v>124.504813552481</c:v>
                </c:pt>
                <c:pt idx="67">
                  <c:v>126.01836323277701</c:v>
                </c:pt>
                <c:pt idx="68">
                  <c:v>125.689187036609</c:v>
                </c:pt>
                <c:pt idx="69">
                  <c:v>128.48155428387</c:v>
                </c:pt>
                <c:pt idx="70">
                  <c:v>133.33166955811399</c:v>
                </c:pt>
                <c:pt idx="71">
                  <c:v>136.59499470395701</c:v>
                </c:pt>
                <c:pt idx="72">
                  <c:v>141.107922781317</c:v>
                </c:pt>
                <c:pt idx="73">
                  <c:v>147.995996854753</c:v>
                </c:pt>
                <c:pt idx="74">
                  <c:v>151.32592340549601</c:v>
                </c:pt>
                <c:pt idx="75">
                  <c:v>152.049762676575</c:v>
                </c:pt>
                <c:pt idx="76">
                  <c:v>155.85213944972699</c:v>
                </c:pt>
                <c:pt idx="77">
                  <c:v>162.92146701174201</c:v>
                </c:pt>
                <c:pt idx="78">
                  <c:v>165.88935038269</c:v>
                </c:pt>
                <c:pt idx="79">
                  <c:v>165.42872824727101</c:v>
                </c:pt>
                <c:pt idx="80">
                  <c:v>171.18915505835</c:v>
                </c:pt>
                <c:pt idx="81">
                  <c:v>181.2723057991</c:v>
                </c:pt>
                <c:pt idx="82">
                  <c:v>183.27886584804901</c:v>
                </c:pt>
                <c:pt idx="83">
                  <c:v>181.79455889767601</c:v>
                </c:pt>
                <c:pt idx="84">
                  <c:v>192.75574950517799</c:v>
                </c:pt>
                <c:pt idx="85">
                  <c:v>211.56674147157401</c:v>
                </c:pt>
                <c:pt idx="86">
                  <c:v>215.73870670459601</c:v>
                </c:pt>
                <c:pt idx="87">
                  <c:v>210.89798145034399</c:v>
                </c:pt>
                <c:pt idx="88">
                  <c:v>215.184776101642</c:v>
                </c:pt>
                <c:pt idx="89">
                  <c:v>222.57214018955099</c:v>
                </c:pt>
                <c:pt idx="90">
                  <c:v>226.804579066976</c:v>
                </c:pt>
                <c:pt idx="91">
                  <c:v>230.32027031374099</c:v>
                </c:pt>
                <c:pt idx="92">
                  <c:v>236.629756153806</c:v>
                </c:pt>
                <c:pt idx="93">
                  <c:v>242.80445438143599</c:v>
                </c:pt>
                <c:pt idx="94">
                  <c:v>246.236607639711</c:v>
                </c:pt>
                <c:pt idx="95">
                  <c:v>248.83592995930999</c:v>
                </c:pt>
                <c:pt idx="96">
                  <c:v>252.97859529570201</c:v>
                </c:pt>
                <c:pt idx="97">
                  <c:v>258.45114398355798</c:v>
                </c:pt>
                <c:pt idx="98">
                  <c:v>265.01644074611897</c:v>
                </c:pt>
                <c:pt idx="99">
                  <c:v>270.94794019354202</c:v>
                </c:pt>
                <c:pt idx="100">
                  <c:v>279.122141802606</c:v>
                </c:pt>
                <c:pt idx="101">
                  <c:v>284.27198402981099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5C-4F6F-A50E-002D1BEC1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PrimeMarkets!$Q$22:$Q$107</c:f>
              <c:numCache>
                <c:formatCode>#,##0_);[Red]\(#,##0\)</c:formatCode>
                <c:ptCount val="86"/>
                <c:pt idx="0">
                  <c:v>89.921511114250393</c:v>
                </c:pt>
                <c:pt idx="1">
                  <c:v>99.7766029248953</c:v>
                </c:pt>
                <c:pt idx="2">
                  <c:v>99.940056864814593</c:v>
                </c:pt>
                <c:pt idx="3">
                  <c:v>100</c:v>
                </c:pt>
                <c:pt idx="4">
                  <c:v>103.97475616004201</c:v>
                </c:pt>
                <c:pt idx="5">
                  <c:v>101.293419795414</c:v>
                </c:pt>
                <c:pt idx="6">
                  <c:v>105.213847315566</c:v>
                </c:pt>
                <c:pt idx="7">
                  <c:v>104.39467275330399</c:v>
                </c:pt>
                <c:pt idx="8">
                  <c:v>113.133052430562</c:v>
                </c:pt>
                <c:pt idx="9">
                  <c:v>115.104237115204</c:v>
                </c:pt>
                <c:pt idx="10">
                  <c:v>120.10897276070401</c:v>
                </c:pt>
                <c:pt idx="11">
                  <c:v>125.98469126798101</c:v>
                </c:pt>
                <c:pt idx="12">
                  <c:v>125.04608628963101</c:v>
                </c:pt>
                <c:pt idx="13">
                  <c:v>136.46237285330599</c:v>
                </c:pt>
                <c:pt idx="14">
                  <c:v>146.62914712019199</c:v>
                </c:pt>
                <c:pt idx="15">
                  <c:v>146.62469695489099</c:v>
                </c:pt>
                <c:pt idx="16">
                  <c:v>154.722908833952</c:v>
                </c:pt>
                <c:pt idx="17">
                  <c:v>164.069875501545</c:v>
                </c:pt>
                <c:pt idx="18">
                  <c:v>169.30303668872901</c:v>
                </c:pt>
                <c:pt idx="19">
                  <c:v>172.66499680783599</c:v>
                </c:pt>
                <c:pt idx="20">
                  <c:v>189.24236253820399</c:v>
                </c:pt>
                <c:pt idx="21">
                  <c:v>201.71239000316999</c:v>
                </c:pt>
                <c:pt idx="22">
                  <c:v>205.43066990581701</c:v>
                </c:pt>
                <c:pt idx="23">
                  <c:v>200.82440353878599</c:v>
                </c:pt>
                <c:pt idx="24">
                  <c:v>215.77266307443901</c:v>
                </c:pt>
                <c:pt idx="25">
                  <c:v>225.11321761884699</c:v>
                </c:pt>
                <c:pt idx="26">
                  <c:v>218.573677620571</c:v>
                </c:pt>
                <c:pt idx="27">
                  <c:v>219.80965693358601</c:v>
                </c:pt>
                <c:pt idx="28">
                  <c:v>231.527710672805</c:v>
                </c:pt>
                <c:pt idx="29">
                  <c:v>235.189094726451</c:v>
                </c:pt>
                <c:pt idx="30">
                  <c:v>251.21031533979701</c:v>
                </c:pt>
                <c:pt idx="31">
                  <c:v>227.45954414101399</c:v>
                </c:pt>
                <c:pt idx="32">
                  <c:v>231.32835479737599</c:v>
                </c:pt>
                <c:pt idx="33">
                  <c:v>233.38629700699201</c:v>
                </c:pt>
                <c:pt idx="34">
                  <c:v>211.99148457696199</c:v>
                </c:pt>
                <c:pt idx="35">
                  <c:v>229.82508686698699</c:v>
                </c:pt>
                <c:pt idx="36">
                  <c:v>196.79295751459199</c:v>
                </c:pt>
                <c:pt idx="37">
                  <c:v>201.45336553924099</c:v>
                </c:pt>
                <c:pt idx="38">
                  <c:v>185.08562694207799</c:v>
                </c:pt>
                <c:pt idx="39">
                  <c:v>177.17143085220701</c:v>
                </c:pt>
                <c:pt idx="40">
                  <c:v>193.70550895485999</c:v>
                </c:pt>
                <c:pt idx="41">
                  <c:v>159.18499425564099</c:v>
                </c:pt>
                <c:pt idx="42">
                  <c:v>169.91034387376499</c:v>
                </c:pt>
                <c:pt idx="43">
                  <c:v>176.689742409377</c:v>
                </c:pt>
                <c:pt idx="44">
                  <c:v>179.816472569903</c:v>
                </c:pt>
                <c:pt idx="45">
                  <c:v>167.718951300989</c:v>
                </c:pt>
                <c:pt idx="46">
                  <c:v>181.63274112282099</c:v>
                </c:pt>
                <c:pt idx="47">
                  <c:v>181.19648386371901</c:v>
                </c:pt>
                <c:pt idx="48">
                  <c:v>183.76130724069699</c:v>
                </c:pt>
                <c:pt idx="49">
                  <c:v>193.29270246000499</c:v>
                </c:pt>
                <c:pt idx="50">
                  <c:v>184.929911618093</c:v>
                </c:pt>
                <c:pt idx="51">
                  <c:v>197.56121963643901</c:v>
                </c:pt>
                <c:pt idx="52">
                  <c:v>194.24009720459</c:v>
                </c:pt>
                <c:pt idx="53">
                  <c:v>206.342702382157</c:v>
                </c:pt>
                <c:pt idx="54">
                  <c:v>216.52221795104299</c:v>
                </c:pt>
                <c:pt idx="55">
                  <c:v>224.514755965701</c:v>
                </c:pt>
                <c:pt idx="56">
                  <c:v>229.822793417247</c:v>
                </c:pt>
                <c:pt idx="57">
                  <c:v>233.45255397582901</c:v>
                </c:pt>
                <c:pt idx="58">
                  <c:v>237.52744567405199</c:v>
                </c:pt>
                <c:pt idx="59">
                  <c:v>255.13421569718901</c:v>
                </c:pt>
                <c:pt idx="60">
                  <c:v>259.35268538476703</c:v>
                </c:pt>
                <c:pt idx="61">
                  <c:v>249.52741281383501</c:v>
                </c:pt>
                <c:pt idx="62">
                  <c:v>267.52705878497</c:v>
                </c:pt>
                <c:pt idx="63">
                  <c:v>273.43184277550398</c:v>
                </c:pt>
                <c:pt idx="64">
                  <c:v>278.85018931872702</c:v>
                </c:pt>
                <c:pt idx="65">
                  <c:v>286.20916949465902</c:v>
                </c:pt>
                <c:pt idx="66">
                  <c:v>301.02493000873699</c:v>
                </c:pt>
                <c:pt idx="67">
                  <c:v>306.06231854399499</c:v>
                </c:pt>
                <c:pt idx="68">
                  <c:v>311.00271372668601</c:v>
                </c:pt>
                <c:pt idx="69">
                  <c:v>310.74548860439398</c:v>
                </c:pt>
                <c:pt idx="70">
                  <c:v>325.43738622549802</c:v>
                </c:pt>
                <c:pt idx="71">
                  <c:v>330.515165964478</c:v>
                </c:pt>
                <c:pt idx="72">
                  <c:v>357.803940998565</c:v>
                </c:pt>
                <c:pt idx="73">
                  <c:v>344.97215548117799</c:v>
                </c:pt>
                <c:pt idx="74">
                  <c:v>339.78090944281797</c:v>
                </c:pt>
                <c:pt idx="75">
                  <c:v>356.34845129291102</c:v>
                </c:pt>
                <c:pt idx="76">
                  <c:v>356.799168975496</c:v>
                </c:pt>
                <c:pt idx="77">
                  <c:v>366.96388979467798</c:v>
                </c:pt>
                <c:pt idx="78">
                  <c:v>354.65050595641702</c:v>
                </c:pt>
                <c:pt idx="79">
                  <c:v>348.04393523336199</c:v>
                </c:pt>
                <c:pt idx="80">
                  <c:v>359.059119601276</c:v>
                </c:pt>
                <c:pt idx="81">
                  <c:v>341.618017931471</c:v>
                </c:pt>
                <c:pt idx="82">
                  <c:v>371.00465723663899</c:v>
                </c:pt>
                <c:pt idx="83">
                  <c:v>365.78267009136999</c:v>
                </c:pt>
                <c:pt idx="84">
                  <c:v>378.81140437984402</c:v>
                </c:pt>
                <c:pt idx="85">
                  <c:v>386.43014927112199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CA-42B9-A430-C421F4D27CF3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PrimeMarkets!$U$6:$U$107</c:f>
              <c:numCache>
                <c:formatCode>0</c:formatCode>
                <c:ptCount val="102"/>
                <c:pt idx="0">
                  <c:v>68.954201408091606</c:v>
                </c:pt>
                <c:pt idx="1">
                  <c:v>67.333580911711195</c:v>
                </c:pt>
                <c:pt idx="2">
                  <c:v>69.377133946391297</c:v>
                </c:pt>
                <c:pt idx="3">
                  <c:v>74.312344700998594</c:v>
                </c:pt>
                <c:pt idx="4">
                  <c:v>76.208919402331603</c:v>
                </c:pt>
                <c:pt idx="5">
                  <c:v>76.6038118631499</c:v>
                </c:pt>
                <c:pt idx="6">
                  <c:v>79.076361391965904</c:v>
                </c:pt>
                <c:pt idx="7">
                  <c:v>82.1888617690187</c:v>
                </c:pt>
                <c:pt idx="8">
                  <c:v>83.7248740856447</c:v>
                </c:pt>
                <c:pt idx="9">
                  <c:v>85.077666020244394</c:v>
                </c:pt>
                <c:pt idx="10">
                  <c:v>85.348292684465505</c:v>
                </c:pt>
                <c:pt idx="11">
                  <c:v>85.543284079025298</c:v>
                </c:pt>
                <c:pt idx="12">
                  <c:v>87.765024253390095</c:v>
                </c:pt>
                <c:pt idx="13">
                  <c:v>91.599662567855006</c:v>
                </c:pt>
                <c:pt idx="14">
                  <c:v>94.344781803334897</c:v>
                </c:pt>
                <c:pt idx="15">
                  <c:v>94.979933314810395</c:v>
                </c:pt>
                <c:pt idx="16">
                  <c:v>96.114782418541793</c:v>
                </c:pt>
                <c:pt idx="17">
                  <c:v>98.473541680750998</c:v>
                </c:pt>
                <c:pt idx="18">
                  <c:v>99.594737951224701</c:v>
                </c:pt>
                <c:pt idx="19">
                  <c:v>100</c:v>
                </c:pt>
                <c:pt idx="20">
                  <c:v>102.23823294148001</c:v>
                </c:pt>
                <c:pt idx="21">
                  <c:v>105.655079533879</c:v>
                </c:pt>
                <c:pt idx="22">
                  <c:v>107.803477610755</c:v>
                </c:pt>
                <c:pt idx="23">
                  <c:v>108.71956497127999</c:v>
                </c:pt>
                <c:pt idx="24">
                  <c:v>110.305260764907</c:v>
                </c:pt>
                <c:pt idx="25">
                  <c:v>113.040497105371</c:v>
                </c:pt>
                <c:pt idx="26">
                  <c:v>117.01630617248399</c:v>
                </c:pt>
                <c:pt idx="27">
                  <c:v>120.894715150506</c:v>
                </c:pt>
                <c:pt idx="28">
                  <c:v>125.038431564305</c:v>
                </c:pt>
                <c:pt idx="29">
                  <c:v>129.29171021763199</c:v>
                </c:pt>
                <c:pt idx="30">
                  <c:v>132.978878279833</c:v>
                </c:pt>
                <c:pt idx="31">
                  <c:v>137.925080820293</c:v>
                </c:pt>
                <c:pt idx="32">
                  <c:v>145.32264004449399</c:v>
                </c:pt>
                <c:pt idx="33">
                  <c:v>152.542378955385</c:v>
                </c:pt>
                <c:pt idx="34">
                  <c:v>155.86595364988401</c:v>
                </c:pt>
                <c:pt idx="35">
                  <c:v>159.57575790694099</c:v>
                </c:pt>
                <c:pt idx="36">
                  <c:v>170.07898249240799</c:v>
                </c:pt>
                <c:pt idx="37">
                  <c:v>182.16707209547999</c:v>
                </c:pt>
                <c:pt idx="38">
                  <c:v>182.901983349218</c:v>
                </c:pt>
                <c:pt idx="39">
                  <c:v>181.226641529684</c:v>
                </c:pt>
                <c:pt idx="40">
                  <c:v>188.469043325981</c:v>
                </c:pt>
                <c:pt idx="41">
                  <c:v>194.81055685959799</c:v>
                </c:pt>
                <c:pt idx="42">
                  <c:v>190.80143010821001</c:v>
                </c:pt>
                <c:pt idx="43">
                  <c:v>188.105822601911</c:v>
                </c:pt>
                <c:pt idx="44">
                  <c:v>194.83176789450499</c:v>
                </c:pt>
                <c:pt idx="45">
                  <c:v>200.064849162516</c:v>
                </c:pt>
                <c:pt idx="46">
                  <c:v>194.91108645296401</c:v>
                </c:pt>
                <c:pt idx="47">
                  <c:v>187.550053401008</c:v>
                </c:pt>
                <c:pt idx="48">
                  <c:v>184.599206148723</c:v>
                </c:pt>
                <c:pt idx="49">
                  <c:v>181.586111608854</c:v>
                </c:pt>
                <c:pt idx="50">
                  <c:v>170.36235675216</c:v>
                </c:pt>
                <c:pt idx="51">
                  <c:v>158.400126729237</c:v>
                </c:pt>
                <c:pt idx="52">
                  <c:v>153.02086002503199</c:v>
                </c:pt>
                <c:pt idx="53">
                  <c:v>150.05005591900101</c:v>
                </c:pt>
                <c:pt idx="54">
                  <c:v>146.660002738988</c:v>
                </c:pt>
                <c:pt idx="55">
                  <c:v>142.38091381631</c:v>
                </c:pt>
                <c:pt idx="56">
                  <c:v>137.909786144908</c:v>
                </c:pt>
                <c:pt idx="57">
                  <c:v>132.878620679129</c:v>
                </c:pt>
                <c:pt idx="58">
                  <c:v>132.618975328879</c:v>
                </c:pt>
                <c:pt idx="59">
                  <c:v>134.13180709190399</c:v>
                </c:pt>
                <c:pt idx="60">
                  <c:v>132.21850132656499</c:v>
                </c:pt>
                <c:pt idx="61">
                  <c:v>130.320231419029</c:v>
                </c:pt>
                <c:pt idx="62">
                  <c:v>130.91045814216699</c:v>
                </c:pt>
                <c:pt idx="63">
                  <c:v>131.73498467938799</c:v>
                </c:pt>
                <c:pt idx="64">
                  <c:v>131.83419030028699</c:v>
                </c:pt>
                <c:pt idx="65">
                  <c:v>133.58601462597599</c:v>
                </c:pt>
                <c:pt idx="66">
                  <c:v>136.70087670197501</c:v>
                </c:pt>
                <c:pt idx="67">
                  <c:v>138.573112275558</c:v>
                </c:pt>
                <c:pt idx="68">
                  <c:v>141.752207668376</c:v>
                </c:pt>
                <c:pt idx="69">
                  <c:v>149.17867003633501</c:v>
                </c:pt>
                <c:pt idx="70">
                  <c:v>152.17244340297</c:v>
                </c:pt>
                <c:pt idx="71">
                  <c:v>150.38021955491701</c:v>
                </c:pt>
                <c:pt idx="72">
                  <c:v>153.00148017339501</c:v>
                </c:pt>
                <c:pt idx="73">
                  <c:v>159.845197135316</c:v>
                </c:pt>
                <c:pt idx="74">
                  <c:v>164.97511148138</c:v>
                </c:pt>
                <c:pt idx="75">
                  <c:v>166.764471126156</c:v>
                </c:pt>
                <c:pt idx="76">
                  <c:v>169.56457187367599</c:v>
                </c:pt>
                <c:pt idx="77">
                  <c:v>173.168327123495</c:v>
                </c:pt>
                <c:pt idx="78">
                  <c:v>174.83531123755299</c:v>
                </c:pt>
                <c:pt idx="79">
                  <c:v>175.99376228130799</c:v>
                </c:pt>
                <c:pt idx="80">
                  <c:v>179.20827029210301</c:v>
                </c:pt>
                <c:pt idx="81">
                  <c:v>183.87478320516499</c:v>
                </c:pt>
                <c:pt idx="82">
                  <c:v>189.47138442613399</c:v>
                </c:pt>
                <c:pt idx="83">
                  <c:v>194.57992971386301</c:v>
                </c:pt>
                <c:pt idx="84">
                  <c:v>200.473219292431</c:v>
                </c:pt>
                <c:pt idx="85">
                  <c:v>208.44717084658899</c:v>
                </c:pt>
                <c:pt idx="86">
                  <c:v>211.788934394488</c:v>
                </c:pt>
                <c:pt idx="87">
                  <c:v>210.74638896715399</c:v>
                </c:pt>
                <c:pt idx="88">
                  <c:v>211.523183917399</c:v>
                </c:pt>
                <c:pt idx="89">
                  <c:v>214.590051542851</c:v>
                </c:pt>
                <c:pt idx="90">
                  <c:v>217.860575216135</c:v>
                </c:pt>
                <c:pt idx="91">
                  <c:v>218.77190290613601</c:v>
                </c:pt>
                <c:pt idx="92">
                  <c:v>219.247829779824</c:v>
                </c:pt>
                <c:pt idx="93">
                  <c:v>222.16095998043201</c:v>
                </c:pt>
                <c:pt idx="94">
                  <c:v>223.91118756216699</c:v>
                </c:pt>
                <c:pt idx="95">
                  <c:v>223.479858244502</c:v>
                </c:pt>
                <c:pt idx="96">
                  <c:v>221.39934777988501</c:v>
                </c:pt>
                <c:pt idx="97">
                  <c:v>217.133151789415</c:v>
                </c:pt>
                <c:pt idx="98">
                  <c:v>220.326882666616</c:v>
                </c:pt>
                <c:pt idx="99">
                  <c:v>228.35341381440199</c:v>
                </c:pt>
                <c:pt idx="100">
                  <c:v>234.78746239020001</c:v>
                </c:pt>
                <c:pt idx="101">
                  <c:v>240.10835835833899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CA-42B9-A430-C421F4D27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PrimeMarkets!$R$22:$R$107</c:f>
              <c:numCache>
                <c:formatCode>#,##0_);[Red]\(#,##0\)</c:formatCode>
                <c:ptCount val="86"/>
                <c:pt idx="0">
                  <c:v>92.597177185194695</c:v>
                </c:pt>
                <c:pt idx="1">
                  <c:v>99.579589465217296</c:v>
                </c:pt>
                <c:pt idx="2">
                  <c:v>99.966041480288496</c:v>
                </c:pt>
                <c:pt idx="3">
                  <c:v>100</c:v>
                </c:pt>
                <c:pt idx="4">
                  <c:v>103.62007033814</c:v>
                </c:pt>
                <c:pt idx="5">
                  <c:v>111.41399646732501</c:v>
                </c:pt>
                <c:pt idx="6">
                  <c:v>113.41138804713</c:v>
                </c:pt>
                <c:pt idx="7">
                  <c:v>114.15378324945</c:v>
                </c:pt>
                <c:pt idx="8">
                  <c:v>121.669592703517</c:v>
                </c:pt>
                <c:pt idx="9">
                  <c:v>128.622763089823</c:v>
                </c:pt>
                <c:pt idx="10">
                  <c:v>131.07032021768001</c:v>
                </c:pt>
                <c:pt idx="11">
                  <c:v>140.78114197037999</c:v>
                </c:pt>
                <c:pt idx="12">
                  <c:v>142.25752343185499</c:v>
                </c:pt>
                <c:pt idx="13">
                  <c:v>152.66028833235299</c:v>
                </c:pt>
                <c:pt idx="14">
                  <c:v>160.967158769148</c:v>
                </c:pt>
                <c:pt idx="15">
                  <c:v>161.50200854258799</c:v>
                </c:pt>
                <c:pt idx="16">
                  <c:v>170.579856705411</c:v>
                </c:pt>
                <c:pt idx="17">
                  <c:v>175.047621608328</c:v>
                </c:pt>
                <c:pt idx="18">
                  <c:v>184.16910641398201</c:v>
                </c:pt>
                <c:pt idx="19">
                  <c:v>187.478316148445</c:v>
                </c:pt>
                <c:pt idx="20">
                  <c:v>196.358789860315</c:v>
                </c:pt>
                <c:pt idx="21">
                  <c:v>201.45581097089499</c:v>
                </c:pt>
                <c:pt idx="22">
                  <c:v>209.742163075749</c:v>
                </c:pt>
                <c:pt idx="23">
                  <c:v>207.847724995291</c:v>
                </c:pt>
                <c:pt idx="24">
                  <c:v>223.06104384965101</c:v>
                </c:pt>
                <c:pt idx="25">
                  <c:v>214.013600296275</c:v>
                </c:pt>
                <c:pt idx="26">
                  <c:v>214.697633710042</c:v>
                </c:pt>
                <c:pt idx="27">
                  <c:v>213.748985389121</c:v>
                </c:pt>
                <c:pt idx="28">
                  <c:v>217.10036478366499</c:v>
                </c:pt>
                <c:pt idx="29">
                  <c:v>230.19830153173601</c:v>
                </c:pt>
                <c:pt idx="30">
                  <c:v>231.02864039339099</c:v>
                </c:pt>
                <c:pt idx="31">
                  <c:v>218.63142749260501</c:v>
                </c:pt>
                <c:pt idx="32">
                  <c:v>211.52746467828001</c:v>
                </c:pt>
                <c:pt idx="33">
                  <c:v>209.20258646433601</c:v>
                </c:pt>
                <c:pt idx="34">
                  <c:v>212.81581597383999</c:v>
                </c:pt>
                <c:pt idx="35">
                  <c:v>216.07565504456099</c:v>
                </c:pt>
                <c:pt idx="36">
                  <c:v>198.86946050644599</c:v>
                </c:pt>
                <c:pt idx="37">
                  <c:v>194.53993630582301</c:v>
                </c:pt>
                <c:pt idx="38">
                  <c:v>182.11950757774801</c:v>
                </c:pt>
                <c:pt idx="39">
                  <c:v>160.11065009202099</c:v>
                </c:pt>
                <c:pt idx="40">
                  <c:v>177.10335336850801</c:v>
                </c:pt>
                <c:pt idx="41">
                  <c:v>163.90586329520801</c:v>
                </c:pt>
                <c:pt idx="42">
                  <c:v>180.51589264690901</c:v>
                </c:pt>
                <c:pt idx="43">
                  <c:v>181.17455187114101</c:v>
                </c:pt>
                <c:pt idx="44">
                  <c:v>175.86244372836799</c:v>
                </c:pt>
                <c:pt idx="45">
                  <c:v>183.17106889361801</c:v>
                </c:pt>
                <c:pt idx="46">
                  <c:v>188.58480667475499</c:v>
                </c:pt>
                <c:pt idx="47">
                  <c:v>192.280884307375</c:v>
                </c:pt>
                <c:pt idx="48">
                  <c:v>196.427970288712</c:v>
                </c:pt>
                <c:pt idx="49">
                  <c:v>202.49456689591099</c:v>
                </c:pt>
                <c:pt idx="50">
                  <c:v>200.03193100866099</c:v>
                </c:pt>
                <c:pt idx="51">
                  <c:v>210.878449464998</c:v>
                </c:pt>
                <c:pt idx="52">
                  <c:v>214.100602716959</c:v>
                </c:pt>
                <c:pt idx="53">
                  <c:v>226.79048130258801</c:v>
                </c:pt>
                <c:pt idx="54">
                  <c:v>232.125313840655</c:v>
                </c:pt>
                <c:pt idx="55">
                  <c:v>244.93066462781999</c:v>
                </c:pt>
                <c:pt idx="56">
                  <c:v>251.201008650934</c:v>
                </c:pt>
                <c:pt idx="57">
                  <c:v>262.38830440588902</c:v>
                </c:pt>
                <c:pt idx="58">
                  <c:v>262.88913615157799</c:v>
                </c:pt>
                <c:pt idx="59">
                  <c:v>283.18340218258197</c:v>
                </c:pt>
                <c:pt idx="60">
                  <c:v>288.60262229372</c:v>
                </c:pt>
                <c:pt idx="61">
                  <c:v>293.42641136751899</c:v>
                </c:pt>
                <c:pt idx="62">
                  <c:v>309.29959913604102</c:v>
                </c:pt>
                <c:pt idx="63">
                  <c:v>305.50552196016002</c:v>
                </c:pt>
                <c:pt idx="64">
                  <c:v>313.67026488652903</c:v>
                </c:pt>
                <c:pt idx="65">
                  <c:v>344.95600304022201</c:v>
                </c:pt>
                <c:pt idx="66">
                  <c:v>326.66518960293598</c:v>
                </c:pt>
                <c:pt idx="67">
                  <c:v>354.53654228615699</c:v>
                </c:pt>
                <c:pt idx="68">
                  <c:v>344.48239145857599</c:v>
                </c:pt>
                <c:pt idx="69">
                  <c:v>377.04976634978499</c:v>
                </c:pt>
                <c:pt idx="70">
                  <c:v>366.750041975415</c:v>
                </c:pt>
                <c:pt idx="71">
                  <c:v>378.33669270778</c:v>
                </c:pt>
                <c:pt idx="72">
                  <c:v>387.36057105345299</c:v>
                </c:pt>
                <c:pt idx="73">
                  <c:v>396.635565475953</c:v>
                </c:pt>
                <c:pt idx="74">
                  <c:v>393.26856564129702</c:v>
                </c:pt>
                <c:pt idx="75">
                  <c:v>405.72096749146903</c:v>
                </c:pt>
                <c:pt idx="76">
                  <c:v>403.87977021834303</c:v>
                </c:pt>
                <c:pt idx="77">
                  <c:v>406.83424741322199</c:v>
                </c:pt>
                <c:pt idx="78">
                  <c:v>426.07682640284099</c:v>
                </c:pt>
                <c:pt idx="79">
                  <c:v>434.03268491218398</c:v>
                </c:pt>
                <c:pt idx="80">
                  <c:v>432.04889058098701</c:v>
                </c:pt>
                <c:pt idx="81">
                  <c:v>368.62102135214002</c:v>
                </c:pt>
                <c:pt idx="82">
                  <c:v>429.84700391157799</c:v>
                </c:pt>
                <c:pt idx="83">
                  <c:v>423.14288032982802</c:v>
                </c:pt>
                <c:pt idx="84">
                  <c:v>425.95155036283398</c:v>
                </c:pt>
                <c:pt idx="85">
                  <c:v>436.49041935688598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14-4560-B628-57130C11D673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PrimeMarkets!$V$6:$V$107</c:f>
              <c:numCache>
                <c:formatCode>0</c:formatCode>
                <c:ptCount val="102"/>
                <c:pt idx="0">
                  <c:v>62.396362900811603</c:v>
                </c:pt>
                <c:pt idx="1">
                  <c:v>63.124225318858201</c:v>
                </c:pt>
                <c:pt idx="2">
                  <c:v>64.228510467285702</c:v>
                </c:pt>
                <c:pt idx="3">
                  <c:v>65.296495466199701</c:v>
                </c:pt>
                <c:pt idx="4">
                  <c:v>67.865860677883106</c:v>
                </c:pt>
                <c:pt idx="5">
                  <c:v>71.268985654589699</c:v>
                </c:pt>
                <c:pt idx="6">
                  <c:v>72.891287325836103</c:v>
                </c:pt>
                <c:pt idx="7">
                  <c:v>73.514382839263504</c:v>
                </c:pt>
                <c:pt idx="8">
                  <c:v>74.988534937345406</c:v>
                </c:pt>
                <c:pt idx="9">
                  <c:v>77.420864721848204</c:v>
                </c:pt>
                <c:pt idx="10">
                  <c:v>80.110865251850399</c:v>
                </c:pt>
                <c:pt idx="11">
                  <c:v>82.498339069988205</c:v>
                </c:pt>
                <c:pt idx="12">
                  <c:v>84.988445555871905</c:v>
                </c:pt>
                <c:pt idx="13">
                  <c:v>87.014177409550697</c:v>
                </c:pt>
                <c:pt idx="14">
                  <c:v>88.786910957485205</c:v>
                </c:pt>
                <c:pt idx="15">
                  <c:v>91.455200005242403</c:v>
                </c:pt>
                <c:pt idx="16">
                  <c:v>96.0665109284068</c:v>
                </c:pt>
                <c:pt idx="17">
                  <c:v>100.746649527458</c:v>
                </c:pt>
                <c:pt idx="18">
                  <c:v>100.58893107517</c:v>
                </c:pt>
                <c:pt idx="19">
                  <c:v>100</c:v>
                </c:pt>
                <c:pt idx="20">
                  <c:v>104.523357566039</c:v>
                </c:pt>
                <c:pt idx="21">
                  <c:v>110.68050193981701</c:v>
                </c:pt>
                <c:pt idx="22">
                  <c:v>113.111937267991</c:v>
                </c:pt>
                <c:pt idx="23">
                  <c:v>113.84179905513101</c:v>
                </c:pt>
                <c:pt idx="24">
                  <c:v>117.48548763629</c:v>
                </c:pt>
                <c:pt idx="25">
                  <c:v>122.946609687031</c:v>
                </c:pt>
                <c:pt idx="26">
                  <c:v>128.002996484579</c:v>
                </c:pt>
                <c:pt idx="27">
                  <c:v>131.71172913761899</c:v>
                </c:pt>
                <c:pt idx="28">
                  <c:v>136.04236316018199</c:v>
                </c:pt>
                <c:pt idx="29">
                  <c:v>141.06438563310701</c:v>
                </c:pt>
                <c:pt idx="30">
                  <c:v>144.17005078997801</c:v>
                </c:pt>
                <c:pt idx="31">
                  <c:v>147.344329782481</c:v>
                </c:pt>
                <c:pt idx="32">
                  <c:v>154.44447805229601</c:v>
                </c:pt>
                <c:pt idx="33">
                  <c:v>163.15919312711699</c:v>
                </c:pt>
                <c:pt idx="34">
                  <c:v>166.933945234313</c:v>
                </c:pt>
                <c:pt idx="35">
                  <c:v>168.44015796161901</c:v>
                </c:pt>
                <c:pt idx="36">
                  <c:v>174.60388130081199</c:v>
                </c:pt>
                <c:pt idx="37">
                  <c:v>184.56740142725599</c:v>
                </c:pt>
                <c:pt idx="38">
                  <c:v>190.72722789059901</c:v>
                </c:pt>
                <c:pt idx="39">
                  <c:v>191.316317402701</c:v>
                </c:pt>
                <c:pt idx="40">
                  <c:v>191.07234809196299</c:v>
                </c:pt>
                <c:pt idx="41">
                  <c:v>190.081890707105</c:v>
                </c:pt>
                <c:pt idx="42">
                  <c:v>187.87739704811301</c:v>
                </c:pt>
                <c:pt idx="43">
                  <c:v>188.100964397502</c:v>
                </c:pt>
                <c:pt idx="44">
                  <c:v>193.03302105135501</c:v>
                </c:pt>
                <c:pt idx="45">
                  <c:v>197.222140865722</c:v>
                </c:pt>
                <c:pt idx="46">
                  <c:v>189.736174786623</c:v>
                </c:pt>
                <c:pt idx="47">
                  <c:v>179.29743878474699</c:v>
                </c:pt>
                <c:pt idx="48">
                  <c:v>176.221756620153</c:v>
                </c:pt>
                <c:pt idx="49">
                  <c:v>175.526222531683</c:v>
                </c:pt>
                <c:pt idx="50">
                  <c:v>167.546818801082</c:v>
                </c:pt>
                <c:pt idx="51">
                  <c:v>157.22277166343301</c:v>
                </c:pt>
                <c:pt idx="52">
                  <c:v>149.424467657896</c:v>
                </c:pt>
                <c:pt idx="53">
                  <c:v>139.20972349841699</c:v>
                </c:pt>
                <c:pt idx="54">
                  <c:v>129.77635071535201</c:v>
                </c:pt>
                <c:pt idx="55">
                  <c:v>125.945495338272</c:v>
                </c:pt>
                <c:pt idx="56">
                  <c:v>126.61413728287</c:v>
                </c:pt>
                <c:pt idx="57">
                  <c:v>126.182833050865</c:v>
                </c:pt>
                <c:pt idx="58">
                  <c:v>126.372841545849</c:v>
                </c:pt>
                <c:pt idx="59">
                  <c:v>128.858746129617</c:v>
                </c:pt>
                <c:pt idx="60">
                  <c:v>132.70755591146599</c:v>
                </c:pt>
                <c:pt idx="61">
                  <c:v>137.26091009097101</c:v>
                </c:pt>
                <c:pt idx="62">
                  <c:v>141.58922752390501</c:v>
                </c:pt>
                <c:pt idx="63">
                  <c:v>144.46223682376501</c:v>
                </c:pt>
                <c:pt idx="64">
                  <c:v>146.484982303885</c:v>
                </c:pt>
                <c:pt idx="65">
                  <c:v>150.518024478721</c:v>
                </c:pt>
                <c:pt idx="66">
                  <c:v>156.71536315344099</c:v>
                </c:pt>
                <c:pt idx="67">
                  <c:v>161.05078884666401</c:v>
                </c:pt>
                <c:pt idx="68">
                  <c:v>164.55552441185401</c:v>
                </c:pt>
                <c:pt idx="69">
                  <c:v>171.243688246989</c:v>
                </c:pt>
                <c:pt idx="70">
                  <c:v>177.84880547962999</c:v>
                </c:pt>
                <c:pt idx="71">
                  <c:v>181.706314082235</c:v>
                </c:pt>
                <c:pt idx="72">
                  <c:v>188.42048234353601</c:v>
                </c:pt>
                <c:pt idx="73">
                  <c:v>199.968120263711</c:v>
                </c:pt>
                <c:pt idx="74">
                  <c:v>205.07026362155801</c:v>
                </c:pt>
                <c:pt idx="75">
                  <c:v>204.28911178550501</c:v>
                </c:pt>
                <c:pt idx="76">
                  <c:v>210.035505885639</c:v>
                </c:pt>
                <c:pt idx="77">
                  <c:v>222.618949895008</c:v>
                </c:pt>
                <c:pt idx="78">
                  <c:v>228.59930817535101</c:v>
                </c:pt>
                <c:pt idx="79">
                  <c:v>228.10172532081401</c:v>
                </c:pt>
                <c:pt idx="80">
                  <c:v>235.55488213428501</c:v>
                </c:pt>
                <c:pt idx="81">
                  <c:v>250.58315177178099</c:v>
                </c:pt>
                <c:pt idx="82">
                  <c:v>258.165694763631</c:v>
                </c:pt>
                <c:pt idx="83">
                  <c:v>258.32918569722398</c:v>
                </c:pt>
                <c:pt idx="84">
                  <c:v>267.11529573143201</c:v>
                </c:pt>
                <c:pt idx="85">
                  <c:v>281.891858759088</c:v>
                </c:pt>
                <c:pt idx="86">
                  <c:v>285.08616482243201</c:v>
                </c:pt>
                <c:pt idx="87">
                  <c:v>282.52301923610497</c:v>
                </c:pt>
                <c:pt idx="88">
                  <c:v>292.50431957270098</c:v>
                </c:pt>
                <c:pt idx="89">
                  <c:v>310.16546591133101</c:v>
                </c:pt>
                <c:pt idx="90">
                  <c:v>316.26347879111398</c:v>
                </c:pt>
                <c:pt idx="91">
                  <c:v>314.43519589574402</c:v>
                </c:pt>
                <c:pt idx="92">
                  <c:v>322.31389579835599</c:v>
                </c:pt>
                <c:pt idx="93">
                  <c:v>339.86040350935201</c:v>
                </c:pt>
                <c:pt idx="94">
                  <c:v>352.663409362685</c:v>
                </c:pt>
                <c:pt idx="95">
                  <c:v>353.751692972949</c:v>
                </c:pt>
                <c:pt idx="96">
                  <c:v>353.81676002099499</c:v>
                </c:pt>
                <c:pt idx="97">
                  <c:v>359.943476209989</c:v>
                </c:pt>
                <c:pt idx="98">
                  <c:v>374.302915031032</c:v>
                </c:pt>
                <c:pt idx="99">
                  <c:v>385.56022564129898</c:v>
                </c:pt>
                <c:pt idx="100">
                  <c:v>395.56380855990602</c:v>
                </c:pt>
                <c:pt idx="101">
                  <c:v>402.711434005775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14-4560-B628-57130C11D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TransactionActivity!$N$2:$N$259</c:f>
              <c:numCache>
                <c:formatCode>m/d/yyyy</c:formatCode>
                <c:ptCount val="25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</c:numCache>
            </c:numRef>
          </c:cat>
          <c:val>
            <c:numRef>
              <c:f>TransactionActivity!$P$2:$P$259</c:f>
              <c:numCache>
                <c:formatCode>#,##0</c:formatCode>
                <c:ptCount val="258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47</c:v>
                </c:pt>
                <c:pt idx="9">
                  <c:v>43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70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82</c:v>
                </c:pt>
                <c:pt idx="41">
                  <c:v>77</c:v>
                </c:pt>
                <c:pt idx="42">
                  <c:v>102</c:v>
                </c:pt>
                <c:pt idx="43">
                  <c:v>89</c:v>
                </c:pt>
                <c:pt idx="44">
                  <c:v>107</c:v>
                </c:pt>
                <c:pt idx="45">
                  <c:v>108</c:v>
                </c:pt>
                <c:pt idx="46">
                  <c:v>74</c:v>
                </c:pt>
                <c:pt idx="47">
                  <c:v>169</c:v>
                </c:pt>
                <c:pt idx="48">
                  <c:v>101</c:v>
                </c:pt>
                <c:pt idx="49">
                  <c:v>84</c:v>
                </c:pt>
                <c:pt idx="50">
                  <c:v>134</c:v>
                </c:pt>
                <c:pt idx="51">
                  <c:v>103</c:v>
                </c:pt>
                <c:pt idx="52">
                  <c:v>118</c:v>
                </c:pt>
                <c:pt idx="53">
                  <c:v>131</c:v>
                </c:pt>
                <c:pt idx="54">
                  <c:v>141</c:v>
                </c:pt>
                <c:pt idx="55">
                  <c:v>120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210</c:v>
                </c:pt>
                <c:pt idx="60">
                  <c:v>125</c:v>
                </c:pt>
                <c:pt idx="61">
                  <c:v>127</c:v>
                </c:pt>
                <c:pt idx="62">
                  <c:v>140</c:v>
                </c:pt>
                <c:pt idx="63">
                  <c:v>153</c:v>
                </c:pt>
                <c:pt idx="64">
                  <c:v>171</c:v>
                </c:pt>
                <c:pt idx="65">
                  <c:v>202</c:v>
                </c:pt>
                <c:pt idx="66">
                  <c:v>187</c:v>
                </c:pt>
                <c:pt idx="67">
                  <c:v>200</c:v>
                </c:pt>
                <c:pt idx="68">
                  <c:v>240</c:v>
                </c:pt>
                <c:pt idx="69">
                  <c:v>166</c:v>
                </c:pt>
                <c:pt idx="70">
                  <c:v>185</c:v>
                </c:pt>
                <c:pt idx="71">
                  <c:v>238</c:v>
                </c:pt>
                <c:pt idx="72">
                  <c:v>176</c:v>
                </c:pt>
                <c:pt idx="73">
                  <c:v>135</c:v>
                </c:pt>
                <c:pt idx="74">
                  <c:v>194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169</c:v>
                </c:pt>
                <c:pt idx="79">
                  <c:v>176</c:v>
                </c:pt>
                <c:pt idx="80">
                  <c:v>172</c:v>
                </c:pt>
                <c:pt idx="81">
                  <c:v>148</c:v>
                </c:pt>
                <c:pt idx="82">
                  <c:v>155</c:v>
                </c:pt>
                <c:pt idx="83">
                  <c:v>226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191</c:v>
                </c:pt>
                <c:pt idx="89">
                  <c:v>206</c:v>
                </c:pt>
                <c:pt idx="90">
                  <c:v>183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152</c:v>
                </c:pt>
                <c:pt idx="96">
                  <c:v>109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95</c:v>
                </c:pt>
                <c:pt idx="102">
                  <c:v>101</c:v>
                </c:pt>
                <c:pt idx="103">
                  <c:v>80</c:v>
                </c:pt>
                <c:pt idx="104">
                  <c:v>84</c:v>
                </c:pt>
                <c:pt idx="105">
                  <c:v>69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70</c:v>
                </c:pt>
                <c:pt idx="117">
                  <c:v>77</c:v>
                </c:pt>
                <c:pt idx="118">
                  <c:v>69</c:v>
                </c:pt>
                <c:pt idx="119">
                  <c:v>136</c:v>
                </c:pt>
                <c:pt idx="120">
                  <c:v>55</c:v>
                </c:pt>
                <c:pt idx="121">
                  <c:v>51</c:v>
                </c:pt>
                <c:pt idx="122">
                  <c:v>74</c:v>
                </c:pt>
                <c:pt idx="123">
                  <c:v>79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98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109</c:v>
                </c:pt>
                <c:pt idx="133">
                  <c:v>101</c:v>
                </c:pt>
                <c:pt idx="134">
                  <c:v>131</c:v>
                </c:pt>
                <c:pt idx="135">
                  <c:v>139</c:v>
                </c:pt>
                <c:pt idx="136">
                  <c:v>159</c:v>
                </c:pt>
                <c:pt idx="137">
                  <c:v>200</c:v>
                </c:pt>
                <c:pt idx="138">
                  <c:v>160</c:v>
                </c:pt>
                <c:pt idx="139">
                  <c:v>157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141</c:v>
                </c:pt>
                <c:pt idx="146">
                  <c:v>178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170</c:v>
                </c:pt>
                <c:pt idx="151">
                  <c:v>186</c:v>
                </c:pt>
                <c:pt idx="152">
                  <c:v>153</c:v>
                </c:pt>
                <c:pt idx="153">
                  <c:v>163</c:v>
                </c:pt>
                <c:pt idx="154">
                  <c:v>219</c:v>
                </c:pt>
                <c:pt idx="155">
                  <c:v>366</c:v>
                </c:pt>
                <c:pt idx="156">
                  <c:v>128</c:v>
                </c:pt>
                <c:pt idx="157">
                  <c:v>119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252</c:v>
                </c:pt>
                <c:pt idx="162">
                  <c:v>198</c:v>
                </c:pt>
                <c:pt idx="163">
                  <c:v>242</c:v>
                </c:pt>
                <c:pt idx="164">
                  <c:v>196</c:v>
                </c:pt>
                <c:pt idx="165">
                  <c:v>219</c:v>
                </c:pt>
                <c:pt idx="166">
                  <c:v>199</c:v>
                </c:pt>
                <c:pt idx="167">
                  <c:v>368</c:v>
                </c:pt>
                <c:pt idx="168">
                  <c:v>185</c:v>
                </c:pt>
                <c:pt idx="169">
                  <c:v>162</c:v>
                </c:pt>
                <c:pt idx="170">
                  <c:v>220</c:v>
                </c:pt>
                <c:pt idx="171">
                  <c:v>199</c:v>
                </c:pt>
                <c:pt idx="172">
                  <c:v>229</c:v>
                </c:pt>
                <c:pt idx="173">
                  <c:v>273</c:v>
                </c:pt>
                <c:pt idx="174">
                  <c:v>281</c:v>
                </c:pt>
                <c:pt idx="175">
                  <c:v>234</c:v>
                </c:pt>
                <c:pt idx="176">
                  <c:v>261</c:v>
                </c:pt>
                <c:pt idx="177">
                  <c:v>297</c:v>
                </c:pt>
                <c:pt idx="178">
                  <c:v>235</c:v>
                </c:pt>
                <c:pt idx="179">
                  <c:v>390</c:v>
                </c:pt>
                <c:pt idx="180">
                  <c:v>228</c:v>
                </c:pt>
                <c:pt idx="181">
                  <c:v>198</c:v>
                </c:pt>
                <c:pt idx="182">
                  <c:v>241</c:v>
                </c:pt>
                <c:pt idx="183">
                  <c:v>225</c:v>
                </c:pt>
                <c:pt idx="184">
                  <c:v>244</c:v>
                </c:pt>
                <c:pt idx="185">
                  <c:v>294</c:v>
                </c:pt>
                <c:pt idx="186">
                  <c:v>294</c:v>
                </c:pt>
                <c:pt idx="187">
                  <c:v>261</c:v>
                </c:pt>
                <c:pt idx="188">
                  <c:v>282</c:v>
                </c:pt>
                <c:pt idx="189">
                  <c:v>313</c:v>
                </c:pt>
                <c:pt idx="190">
                  <c:v>244</c:v>
                </c:pt>
                <c:pt idx="191">
                  <c:v>411</c:v>
                </c:pt>
                <c:pt idx="192">
                  <c:v>236</c:v>
                </c:pt>
                <c:pt idx="193">
                  <c:v>231</c:v>
                </c:pt>
                <c:pt idx="194">
                  <c:v>291</c:v>
                </c:pt>
                <c:pt idx="195">
                  <c:v>216</c:v>
                </c:pt>
                <c:pt idx="196">
                  <c:v>264</c:v>
                </c:pt>
                <c:pt idx="197">
                  <c:v>367</c:v>
                </c:pt>
                <c:pt idx="198">
                  <c:v>272</c:v>
                </c:pt>
                <c:pt idx="199">
                  <c:v>293</c:v>
                </c:pt>
                <c:pt idx="200">
                  <c:v>321</c:v>
                </c:pt>
                <c:pt idx="201">
                  <c:v>278</c:v>
                </c:pt>
                <c:pt idx="202">
                  <c:v>316</c:v>
                </c:pt>
                <c:pt idx="203">
                  <c:v>371</c:v>
                </c:pt>
                <c:pt idx="204">
                  <c:v>284</c:v>
                </c:pt>
                <c:pt idx="205">
                  <c:v>209</c:v>
                </c:pt>
                <c:pt idx="206">
                  <c:v>270</c:v>
                </c:pt>
                <c:pt idx="207">
                  <c:v>235</c:v>
                </c:pt>
                <c:pt idx="208">
                  <c:v>277</c:v>
                </c:pt>
                <c:pt idx="209">
                  <c:v>362</c:v>
                </c:pt>
                <c:pt idx="210">
                  <c:v>270</c:v>
                </c:pt>
                <c:pt idx="211">
                  <c:v>292</c:v>
                </c:pt>
                <c:pt idx="212">
                  <c:v>290</c:v>
                </c:pt>
                <c:pt idx="213">
                  <c:v>306</c:v>
                </c:pt>
                <c:pt idx="214">
                  <c:v>274</c:v>
                </c:pt>
                <c:pt idx="215">
                  <c:v>346</c:v>
                </c:pt>
                <c:pt idx="216">
                  <c:v>267</c:v>
                </c:pt>
                <c:pt idx="217">
                  <c:v>236</c:v>
                </c:pt>
                <c:pt idx="218">
                  <c:v>273</c:v>
                </c:pt>
                <c:pt idx="219">
                  <c:v>239</c:v>
                </c:pt>
                <c:pt idx="220">
                  <c:v>277</c:v>
                </c:pt>
                <c:pt idx="221">
                  <c:v>307</c:v>
                </c:pt>
                <c:pt idx="222">
                  <c:v>304</c:v>
                </c:pt>
                <c:pt idx="223">
                  <c:v>333</c:v>
                </c:pt>
                <c:pt idx="224">
                  <c:v>246</c:v>
                </c:pt>
                <c:pt idx="225">
                  <c:v>318</c:v>
                </c:pt>
                <c:pt idx="226">
                  <c:v>320</c:v>
                </c:pt>
                <c:pt idx="227">
                  <c:v>393</c:v>
                </c:pt>
                <c:pt idx="228">
                  <c:v>238</c:v>
                </c:pt>
                <c:pt idx="229">
                  <c:v>230</c:v>
                </c:pt>
                <c:pt idx="230">
                  <c:v>258</c:v>
                </c:pt>
                <c:pt idx="231">
                  <c:v>241</c:v>
                </c:pt>
                <c:pt idx="232">
                  <c:v>315</c:v>
                </c:pt>
                <c:pt idx="233">
                  <c:v>334</c:v>
                </c:pt>
                <c:pt idx="234">
                  <c:v>313</c:v>
                </c:pt>
                <c:pt idx="235">
                  <c:v>336</c:v>
                </c:pt>
                <c:pt idx="236">
                  <c:v>346</c:v>
                </c:pt>
                <c:pt idx="237">
                  <c:v>316</c:v>
                </c:pt>
                <c:pt idx="238">
                  <c:v>282</c:v>
                </c:pt>
                <c:pt idx="239">
                  <c:v>420</c:v>
                </c:pt>
                <c:pt idx="240">
                  <c:v>266</c:v>
                </c:pt>
                <c:pt idx="241">
                  <c:v>237</c:v>
                </c:pt>
                <c:pt idx="242">
                  <c:v>212</c:v>
                </c:pt>
                <c:pt idx="243">
                  <c:v>118</c:v>
                </c:pt>
                <c:pt idx="244">
                  <c:v>107</c:v>
                </c:pt>
                <c:pt idx="245">
                  <c:v>141</c:v>
                </c:pt>
                <c:pt idx="246">
                  <c:v>157</c:v>
                </c:pt>
                <c:pt idx="247">
                  <c:v>155</c:v>
                </c:pt>
                <c:pt idx="248">
                  <c:v>233</c:v>
                </c:pt>
                <c:pt idx="249">
                  <c:v>249</c:v>
                </c:pt>
                <c:pt idx="250">
                  <c:v>227</c:v>
                </c:pt>
                <c:pt idx="251">
                  <c:v>477</c:v>
                </c:pt>
                <c:pt idx="252">
                  <c:v>227</c:v>
                </c:pt>
                <c:pt idx="253">
                  <c:v>188</c:v>
                </c:pt>
                <c:pt idx="254">
                  <c:v>246</c:v>
                </c:pt>
                <c:pt idx="255">
                  <c:v>308</c:v>
                </c:pt>
                <c:pt idx="256">
                  <c:v>271</c:v>
                </c:pt>
                <c:pt idx="257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6-4D6A-B974-328E04AC0BE5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TransactionActivity!$N$2:$N$259</c:f>
              <c:numCache>
                <c:formatCode>m/d/yyyy</c:formatCode>
                <c:ptCount val="25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</c:numCache>
            </c:numRef>
          </c:cat>
          <c:val>
            <c:numRef>
              <c:f>TransactionActivity!$Q$2:$Q$259</c:f>
              <c:numCache>
                <c:formatCode>#,##0</c:formatCode>
                <c:ptCount val="258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181</c:v>
                </c:pt>
                <c:pt idx="9">
                  <c:v>169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259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249</c:v>
                </c:pt>
                <c:pt idx="21">
                  <c:v>280</c:v>
                </c:pt>
                <c:pt idx="22">
                  <c:v>268</c:v>
                </c:pt>
                <c:pt idx="23">
                  <c:v>314</c:v>
                </c:pt>
                <c:pt idx="24">
                  <c:v>290</c:v>
                </c:pt>
                <c:pt idx="25">
                  <c:v>256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360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394</c:v>
                </c:pt>
                <c:pt idx="34">
                  <c:v>329</c:v>
                </c:pt>
                <c:pt idx="35">
                  <c:v>481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463</c:v>
                </c:pt>
                <c:pt idx="40">
                  <c:v>454</c:v>
                </c:pt>
                <c:pt idx="41">
                  <c:v>481</c:v>
                </c:pt>
                <c:pt idx="42">
                  <c:v>485</c:v>
                </c:pt>
                <c:pt idx="43">
                  <c:v>510</c:v>
                </c:pt>
                <c:pt idx="44">
                  <c:v>480</c:v>
                </c:pt>
                <c:pt idx="45">
                  <c:v>549</c:v>
                </c:pt>
                <c:pt idx="46">
                  <c:v>444</c:v>
                </c:pt>
                <c:pt idx="47">
                  <c:v>634</c:v>
                </c:pt>
                <c:pt idx="48">
                  <c:v>529</c:v>
                </c:pt>
                <c:pt idx="49">
                  <c:v>438</c:v>
                </c:pt>
                <c:pt idx="50">
                  <c:v>632</c:v>
                </c:pt>
                <c:pt idx="51">
                  <c:v>606</c:v>
                </c:pt>
                <c:pt idx="52">
                  <c:v>575</c:v>
                </c:pt>
                <c:pt idx="53">
                  <c:v>676</c:v>
                </c:pt>
                <c:pt idx="54">
                  <c:v>679</c:v>
                </c:pt>
                <c:pt idx="55">
                  <c:v>635</c:v>
                </c:pt>
                <c:pt idx="56">
                  <c:v>606</c:v>
                </c:pt>
                <c:pt idx="57">
                  <c:v>590</c:v>
                </c:pt>
                <c:pt idx="58">
                  <c:v>621</c:v>
                </c:pt>
                <c:pt idx="59">
                  <c:v>710</c:v>
                </c:pt>
                <c:pt idx="60">
                  <c:v>620</c:v>
                </c:pt>
                <c:pt idx="61">
                  <c:v>526</c:v>
                </c:pt>
                <c:pt idx="62">
                  <c:v>690</c:v>
                </c:pt>
                <c:pt idx="63">
                  <c:v>616</c:v>
                </c:pt>
                <c:pt idx="64">
                  <c:v>601</c:v>
                </c:pt>
                <c:pt idx="65">
                  <c:v>823</c:v>
                </c:pt>
                <c:pt idx="66">
                  <c:v>577</c:v>
                </c:pt>
                <c:pt idx="67">
                  <c:v>620</c:v>
                </c:pt>
                <c:pt idx="68">
                  <c:v>717</c:v>
                </c:pt>
                <c:pt idx="69">
                  <c:v>590</c:v>
                </c:pt>
                <c:pt idx="70">
                  <c:v>593</c:v>
                </c:pt>
                <c:pt idx="71">
                  <c:v>649</c:v>
                </c:pt>
                <c:pt idx="72">
                  <c:v>604</c:v>
                </c:pt>
                <c:pt idx="73">
                  <c:v>522</c:v>
                </c:pt>
                <c:pt idx="74">
                  <c:v>678</c:v>
                </c:pt>
                <c:pt idx="75">
                  <c:v>558</c:v>
                </c:pt>
                <c:pt idx="76">
                  <c:v>675</c:v>
                </c:pt>
                <c:pt idx="77">
                  <c:v>743</c:v>
                </c:pt>
                <c:pt idx="78">
                  <c:v>600</c:v>
                </c:pt>
                <c:pt idx="79">
                  <c:v>603</c:v>
                </c:pt>
                <c:pt idx="80">
                  <c:v>572</c:v>
                </c:pt>
                <c:pt idx="81">
                  <c:v>605</c:v>
                </c:pt>
                <c:pt idx="82">
                  <c:v>587</c:v>
                </c:pt>
                <c:pt idx="83">
                  <c:v>737</c:v>
                </c:pt>
                <c:pt idx="84">
                  <c:v>659</c:v>
                </c:pt>
                <c:pt idx="85">
                  <c:v>588</c:v>
                </c:pt>
                <c:pt idx="86">
                  <c:v>737</c:v>
                </c:pt>
                <c:pt idx="87">
                  <c:v>711</c:v>
                </c:pt>
                <c:pt idx="88">
                  <c:v>812</c:v>
                </c:pt>
                <c:pt idx="89">
                  <c:v>778</c:v>
                </c:pt>
                <c:pt idx="90">
                  <c:v>739</c:v>
                </c:pt>
                <c:pt idx="91">
                  <c:v>791</c:v>
                </c:pt>
                <c:pt idx="92">
                  <c:v>645</c:v>
                </c:pt>
                <c:pt idx="93">
                  <c:v>670</c:v>
                </c:pt>
                <c:pt idx="94">
                  <c:v>620</c:v>
                </c:pt>
                <c:pt idx="95">
                  <c:v>693</c:v>
                </c:pt>
                <c:pt idx="96">
                  <c:v>603</c:v>
                </c:pt>
                <c:pt idx="97">
                  <c:v>538</c:v>
                </c:pt>
                <c:pt idx="98">
                  <c:v>586</c:v>
                </c:pt>
                <c:pt idx="99">
                  <c:v>538</c:v>
                </c:pt>
                <c:pt idx="100">
                  <c:v>602</c:v>
                </c:pt>
                <c:pt idx="101">
                  <c:v>655</c:v>
                </c:pt>
                <c:pt idx="102">
                  <c:v>593</c:v>
                </c:pt>
                <c:pt idx="103">
                  <c:v>550</c:v>
                </c:pt>
                <c:pt idx="104">
                  <c:v>525</c:v>
                </c:pt>
                <c:pt idx="105">
                  <c:v>500</c:v>
                </c:pt>
                <c:pt idx="106">
                  <c:v>381</c:v>
                </c:pt>
                <c:pt idx="107">
                  <c:v>576</c:v>
                </c:pt>
                <c:pt idx="108">
                  <c:v>321</c:v>
                </c:pt>
                <c:pt idx="109">
                  <c:v>333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489</c:v>
                </c:pt>
                <c:pt idx="114">
                  <c:v>446</c:v>
                </c:pt>
                <c:pt idx="115">
                  <c:v>407</c:v>
                </c:pt>
                <c:pt idx="116">
                  <c:v>455</c:v>
                </c:pt>
                <c:pt idx="117">
                  <c:v>428</c:v>
                </c:pt>
                <c:pt idx="118">
                  <c:v>399</c:v>
                </c:pt>
                <c:pt idx="119">
                  <c:v>675</c:v>
                </c:pt>
                <c:pt idx="120">
                  <c:v>435</c:v>
                </c:pt>
                <c:pt idx="121">
                  <c:v>436</c:v>
                </c:pt>
                <c:pt idx="122">
                  <c:v>588</c:v>
                </c:pt>
                <c:pt idx="123">
                  <c:v>590</c:v>
                </c:pt>
                <c:pt idx="124">
                  <c:v>481</c:v>
                </c:pt>
                <c:pt idx="125">
                  <c:v>657</c:v>
                </c:pt>
                <c:pt idx="126">
                  <c:v>575</c:v>
                </c:pt>
                <c:pt idx="127">
                  <c:v>591</c:v>
                </c:pt>
                <c:pt idx="128">
                  <c:v>617</c:v>
                </c:pt>
                <c:pt idx="129">
                  <c:v>559</c:v>
                </c:pt>
                <c:pt idx="130">
                  <c:v>597</c:v>
                </c:pt>
                <c:pt idx="131">
                  <c:v>989</c:v>
                </c:pt>
                <c:pt idx="132">
                  <c:v>529</c:v>
                </c:pt>
                <c:pt idx="133">
                  <c:v>519</c:v>
                </c:pt>
                <c:pt idx="134">
                  <c:v>805</c:v>
                </c:pt>
                <c:pt idx="135">
                  <c:v>745</c:v>
                </c:pt>
                <c:pt idx="136">
                  <c:v>791</c:v>
                </c:pt>
                <c:pt idx="137">
                  <c:v>875</c:v>
                </c:pt>
                <c:pt idx="138">
                  <c:v>714</c:v>
                </c:pt>
                <c:pt idx="139">
                  <c:v>773</c:v>
                </c:pt>
                <c:pt idx="140">
                  <c:v>758</c:v>
                </c:pt>
                <c:pt idx="141">
                  <c:v>664</c:v>
                </c:pt>
                <c:pt idx="142">
                  <c:v>713</c:v>
                </c:pt>
                <c:pt idx="143">
                  <c:v>1095</c:v>
                </c:pt>
                <c:pt idx="144">
                  <c:v>607</c:v>
                </c:pt>
                <c:pt idx="145">
                  <c:v>705</c:v>
                </c:pt>
                <c:pt idx="146">
                  <c:v>907</c:v>
                </c:pt>
                <c:pt idx="147">
                  <c:v>791</c:v>
                </c:pt>
                <c:pt idx="148">
                  <c:v>944</c:v>
                </c:pt>
                <c:pt idx="149">
                  <c:v>993</c:v>
                </c:pt>
                <c:pt idx="150">
                  <c:v>829</c:v>
                </c:pt>
                <c:pt idx="151">
                  <c:v>1003</c:v>
                </c:pt>
                <c:pt idx="152">
                  <c:v>874</c:v>
                </c:pt>
                <c:pt idx="153">
                  <c:v>963</c:v>
                </c:pt>
                <c:pt idx="154">
                  <c:v>968</c:v>
                </c:pt>
                <c:pt idx="155">
                  <c:v>1663</c:v>
                </c:pt>
                <c:pt idx="156">
                  <c:v>735</c:v>
                </c:pt>
                <c:pt idx="157">
                  <c:v>717</c:v>
                </c:pt>
                <c:pt idx="158">
                  <c:v>1035</c:v>
                </c:pt>
                <c:pt idx="159">
                  <c:v>1023</c:v>
                </c:pt>
                <c:pt idx="160">
                  <c:v>1220</c:v>
                </c:pt>
                <c:pt idx="161">
                  <c:v>1193</c:v>
                </c:pt>
                <c:pt idx="162">
                  <c:v>1156</c:v>
                </c:pt>
                <c:pt idx="163">
                  <c:v>1181</c:v>
                </c:pt>
                <c:pt idx="164">
                  <c:v>1107</c:v>
                </c:pt>
                <c:pt idx="165">
                  <c:v>1186</c:v>
                </c:pt>
                <c:pt idx="166">
                  <c:v>941</c:v>
                </c:pt>
                <c:pt idx="167">
                  <c:v>1490</c:v>
                </c:pt>
                <c:pt idx="168">
                  <c:v>1034</c:v>
                </c:pt>
                <c:pt idx="169">
                  <c:v>967</c:v>
                </c:pt>
                <c:pt idx="170">
                  <c:v>1061</c:v>
                </c:pt>
                <c:pt idx="171">
                  <c:v>1088</c:v>
                </c:pt>
                <c:pt idx="172">
                  <c:v>1203</c:v>
                </c:pt>
                <c:pt idx="173">
                  <c:v>1352</c:v>
                </c:pt>
                <c:pt idx="174">
                  <c:v>1224</c:v>
                </c:pt>
                <c:pt idx="175">
                  <c:v>1208</c:v>
                </c:pt>
                <c:pt idx="176">
                  <c:v>1174</c:v>
                </c:pt>
                <c:pt idx="177">
                  <c:v>1277</c:v>
                </c:pt>
                <c:pt idx="178">
                  <c:v>1066</c:v>
                </c:pt>
                <c:pt idx="179">
                  <c:v>1569</c:v>
                </c:pt>
                <c:pt idx="180">
                  <c:v>1045</c:v>
                </c:pt>
                <c:pt idx="181">
                  <c:v>1048</c:v>
                </c:pt>
                <c:pt idx="182">
                  <c:v>1257</c:v>
                </c:pt>
                <c:pt idx="183">
                  <c:v>1224</c:v>
                </c:pt>
                <c:pt idx="184">
                  <c:v>1192</c:v>
                </c:pt>
                <c:pt idx="185">
                  <c:v>1455</c:v>
                </c:pt>
                <c:pt idx="186">
                  <c:v>1400</c:v>
                </c:pt>
                <c:pt idx="187">
                  <c:v>1214</c:v>
                </c:pt>
                <c:pt idx="188">
                  <c:v>1264</c:v>
                </c:pt>
                <c:pt idx="189">
                  <c:v>1338</c:v>
                </c:pt>
                <c:pt idx="190">
                  <c:v>1235</c:v>
                </c:pt>
                <c:pt idx="191">
                  <c:v>1711</c:v>
                </c:pt>
                <c:pt idx="192">
                  <c:v>1130</c:v>
                </c:pt>
                <c:pt idx="193">
                  <c:v>1108</c:v>
                </c:pt>
                <c:pt idx="194">
                  <c:v>1500</c:v>
                </c:pt>
                <c:pt idx="195">
                  <c:v>1362</c:v>
                </c:pt>
                <c:pt idx="196">
                  <c:v>1398</c:v>
                </c:pt>
                <c:pt idx="197">
                  <c:v>1532</c:v>
                </c:pt>
                <c:pt idx="198">
                  <c:v>1261</c:v>
                </c:pt>
                <c:pt idx="199">
                  <c:v>1336</c:v>
                </c:pt>
                <c:pt idx="200">
                  <c:v>1328</c:v>
                </c:pt>
                <c:pt idx="201">
                  <c:v>1219</c:v>
                </c:pt>
                <c:pt idx="202">
                  <c:v>1195</c:v>
                </c:pt>
                <c:pt idx="203">
                  <c:v>1416</c:v>
                </c:pt>
                <c:pt idx="204">
                  <c:v>1139</c:v>
                </c:pt>
                <c:pt idx="205">
                  <c:v>855</c:v>
                </c:pt>
                <c:pt idx="206">
                  <c:v>1120</c:v>
                </c:pt>
                <c:pt idx="207">
                  <c:v>722</c:v>
                </c:pt>
                <c:pt idx="208">
                  <c:v>859</c:v>
                </c:pt>
                <c:pt idx="209">
                  <c:v>1039</c:v>
                </c:pt>
                <c:pt idx="210">
                  <c:v>845</c:v>
                </c:pt>
                <c:pt idx="211">
                  <c:v>971</c:v>
                </c:pt>
                <c:pt idx="212">
                  <c:v>869</c:v>
                </c:pt>
                <c:pt idx="213">
                  <c:v>979</c:v>
                </c:pt>
                <c:pt idx="214">
                  <c:v>925</c:v>
                </c:pt>
                <c:pt idx="215">
                  <c:v>992</c:v>
                </c:pt>
                <c:pt idx="216">
                  <c:v>928</c:v>
                </c:pt>
                <c:pt idx="217">
                  <c:v>749</c:v>
                </c:pt>
                <c:pt idx="218">
                  <c:v>1090</c:v>
                </c:pt>
                <c:pt idx="219">
                  <c:v>1223</c:v>
                </c:pt>
                <c:pt idx="220">
                  <c:v>1281</c:v>
                </c:pt>
                <c:pt idx="221">
                  <c:v>1244</c:v>
                </c:pt>
                <c:pt idx="222">
                  <c:v>1102</c:v>
                </c:pt>
                <c:pt idx="223">
                  <c:v>1178</c:v>
                </c:pt>
                <c:pt idx="224">
                  <c:v>981</c:v>
                </c:pt>
                <c:pt idx="225">
                  <c:v>1161</c:v>
                </c:pt>
                <c:pt idx="226">
                  <c:v>1026</c:v>
                </c:pt>
                <c:pt idx="227">
                  <c:v>1248</c:v>
                </c:pt>
                <c:pt idx="228">
                  <c:v>1011</c:v>
                </c:pt>
                <c:pt idx="229">
                  <c:v>854</c:v>
                </c:pt>
                <c:pt idx="230">
                  <c:v>1044</c:v>
                </c:pt>
                <c:pt idx="231">
                  <c:v>1068</c:v>
                </c:pt>
                <c:pt idx="232">
                  <c:v>1204</c:v>
                </c:pt>
                <c:pt idx="233">
                  <c:v>1119</c:v>
                </c:pt>
                <c:pt idx="234">
                  <c:v>1140</c:v>
                </c:pt>
                <c:pt idx="235">
                  <c:v>1199</c:v>
                </c:pt>
                <c:pt idx="236">
                  <c:v>1258</c:v>
                </c:pt>
                <c:pt idx="237">
                  <c:v>1352</c:v>
                </c:pt>
                <c:pt idx="238">
                  <c:v>1121</c:v>
                </c:pt>
                <c:pt idx="239">
                  <c:v>1518</c:v>
                </c:pt>
                <c:pt idx="240">
                  <c:v>1261</c:v>
                </c:pt>
                <c:pt idx="241">
                  <c:v>1040</c:v>
                </c:pt>
                <c:pt idx="242">
                  <c:v>972</c:v>
                </c:pt>
                <c:pt idx="243">
                  <c:v>645</c:v>
                </c:pt>
                <c:pt idx="244">
                  <c:v>596</c:v>
                </c:pt>
                <c:pt idx="245">
                  <c:v>747</c:v>
                </c:pt>
                <c:pt idx="246">
                  <c:v>912</c:v>
                </c:pt>
                <c:pt idx="247">
                  <c:v>921</c:v>
                </c:pt>
                <c:pt idx="248">
                  <c:v>1084</c:v>
                </c:pt>
                <c:pt idx="249">
                  <c:v>1141</c:v>
                </c:pt>
                <c:pt idx="250">
                  <c:v>1100</c:v>
                </c:pt>
                <c:pt idx="251">
                  <c:v>1926</c:v>
                </c:pt>
                <c:pt idx="252">
                  <c:v>1056</c:v>
                </c:pt>
                <c:pt idx="253">
                  <c:v>1101</c:v>
                </c:pt>
                <c:pt idx="254">
                  <c:v>1520</c:v>
                </c:pt>
                <c:pt idx="255">
                  <c:v>1479</c:v>
                </c:pt>
                <c:pt idx="256">
                  <c:v>1508</c:v>
                </c:pt>
                <c:pt idx="257">
                  <c:v>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6-4D6A-B974-328E04AC0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37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TransactionActivity!$N$98:$N$259</c:f>
              <c:numCache>
                <c:formatCode>m/d/yyyy</c:formatCode>
                <c:ptCount val="16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</c:numCache>
            </c:numRef>
          </c:cat>
          <c:val>
            <c:numRef>
              <c:f>TransactionActivity!$W$98:$W$259</c:f>
              <c:numCache>
                <c:formatCode>0.00%</c:formatCode>
                <c:ptCount val="162"/>
                <c:pt idx="0">
                  <c:v>1.4044943820224719E-2</c:v>
                </c:pt>
                <c:pt idx="1">
                  <c:v>2.5600000000000001E-2</c:v>
                </c:pt>
                <c:pt idx="2">
                  <c:v>3.0257186081694403E-2</c:v>
                </c:pt>
                <c:pt idx="3">
                  <c:v>2.0472440944881889E-2</c:v>
                </c:pt>
                <c:pt idx="4">
                  <c:v>1.875901875901876E-2</c:v>
                </c:pt>
                <c:pt idx="5">
                  <c:v>3.2000000000000001E-2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6.8541300527240778E-2</c:v>
                </c:pt>
                <c:pt idx="10">
                  <c:v>6.398104265402843E-2</c:v>
                </c:pt>
                <c:pt idx="11">
                  <c:v>6.6265060240963861E-2</c:v>
                </c:pt>
                <c:pt idx="12">
                  <c:v>0.13698630136986301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0.20665083135391923</c:v>
                </c:pt>
                <c:pt idx="16">
                  <c:v>0.17499999999999999</c:v>
                </c:pt>
                <c:pt idx="17">
                  <c:v>0.17359855334538879</c:v>
                </c:pt>
                <c:pt idx="18">
                  <c:v>0.19028340080971659</c:v>
                </c:pt>
                <c:pt idx="19">
                  <c:v>0.22342733188720174</c:v>
                </c:pt>
                <c:pt idx="20">
                  <c:v>0.20952380952380953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0.20715166461159062</c:v>
                </c:pt>
                <c:pt idx="24">
                  <c:v>0.25102040816326532</c:v>
                </c:pt>
                <c:pt idx="25">
                  <c:v>0.24640657084188911</c:v>
                </c:pt>
                <c:pt idx="26">
                  <c:v>0.2809667673716012</c:v>
                </c:pt>
                <c:pt idx="27">
                  <c:v>0.28998505231689087</c:v>
                </c:pt>
                <c:pt idx="28">
                  <c:v>0.25694444444444442</c:v>
                </c:pt>
                <c:pt idx="29">
                  <c:v>0.26120358514724712</c:v>
                </c:pt>
                <c:pt idx="30">
                  <c:v>0.25258493353028066</c:v>
                </c:pt>
                <c:pt idx="31">
                  <c:v>0.28301886792452829</c:v>
                </c:pt>
                <c:pt idx="32">
                  <c:v>0.27380952380952384</c:v>
                </c:pt>
                <c:pt idx="33">
                  <c:v>0.28290468986384265</c:v>
                </c:pt>
                <c:pt idx="34">
                  <c:v>0.25925925925925924</c:v>
                </c:pt>
                <c:pt idx="35">
                  <c:v>0.23805601317957167</c:v>
                </c:pt>
                <c:pt idx="36">
                  <c:v>0.24921630094043887</c:v>
                </c:pt>
                <c:pt idx="37">
                  <c:v>0.25483870967741934</c:v>
                </c:pt>
                <c:pt idx="38">
                  <c:v>0.29380341880341881</c:v>
                </c:pt>
                <c:pt idx="39">
                  <c:v>0.25452488687782804</c:v>
                </c:pt>
                <c:pt idx="40">
                  <c:v>0.2431578947368421</c:v>
                </c:pt>
                <c:pt idx="41">
                  <c:v>0.21395348837209302</c:v>
                </c:pt>
                <c:pt idx="42">
                  <c:v>0.22425629290617849</c:v>
                </c:pt>
                <c:pt idx="43">
                  <c:v>0.22795698924731184</c:v>
                </c:pt>
                <c:pt idx="44">
                  <c:v>0.21810250817884405</c:v>
                </c:pt>
                <c:pt idx="45">
                  <c:v>0.1968408262454435</c:v>
                </c:pt>
                <c:pt idx="46">
                  <c:v>0.23775388291517324</c:v>
                </c:pt>
                <c:pt idx="47">
                  <c:v>0.22230595327807084</c:v>
                </c:pt>
                <c:pt idx="48">
                  <c:v>0.20165745856353592</c:v>
                </c:pt>
                <c:pt idx="49">
                  <c:v>0.22576832151300236</c:v>
                </c:pt>
                <c:pt idx="50">
                  <c:v>0.21382488479262673</c:v>
                </c:pt>
                <c:pt idx="51">
                  <c:v>0.22435897435897437</c:v>
                </c:pt>
                <c:pt idx="52">
                  <c:v>0.20017873100983022</c:v>
                </c:pt>
                <c:pt idx="53">
                  <c:v>0.19645868465430016</c:v>
                </c:pt>
                <c:pt idx="54">
                  <c:v>0.20120120120120119</c:v>
                </c:pt>
                <c:pt idx="55">
                  <c:v>0.17577796467619849</c:v>
                </c:pt>
                <c:pt idx="56">
                  <c:v>0.20447906523855891</c:v>
                </c:pt>
                <c:pt idx="57">
                  <c:v>0.15364120781527532</c:v>
                </c:pt>
                <c:pt idx="58">
                  <c:v>0.14911541701769165</c:v>
                </c:pt>
                <c:pt idx="59">
                  <c:v>0.13257762444553967</c:v>
                </c:pt>
                <c:pt idx="60">
                  <c:v>0.1645422943221321</c:v>
                </c:pt>
                <c:pt idx="61">
                  <c:v>0.16267942583732056</c:v>
                </c:pt>
                <c:pt idx="62">
                  <c:v>0.17093311312964493</c:v>
                </c:pt>
                <c:pt idx="63">
                  <c:v>0.14049586776859505</c:v>
                </c:pt>
                <c:pt idx="64">
                  <c:v>0.14467184191954835</c:v>
                </c:pt>
                <c:pt idx="65">
                  <c:v>0.14325259515570934</c:v>
                </c:pt>
                <c:pt idx="66">
                  <c:v>0.11225997045790251</c:v>
                </c:pt>
                <c:pt idx="67">
                  <c:v>0.13984539704848911</c:v>
                </c:pt>
                <c:pt idx="68">
                  <c:v>0.11742133537989255</c:v>
                </c:pt>
                <c:pt idx="69">
                  <c:v>0.1110320284697509</c:v>
                </c:pt>
                <c:pt idx="70">
                  <c:v>0.14385964912280702</c:v>
                </c:pt>
                <c:pt idx="71">
                  <c:v>0.10656620021528525</c:v>
                </c:pt>
                <c:pt idx="72">
                  <c:v>9.7621000820344542E-2</c:v>
                </c:pt>
                <c:pt idx="73">
                  <c:v>8.2373782108060234E-2</c:v>
                </c:pt>
                <c:pt idx="74">
                  <c:v>0.10616705698672912</c:v>
                </c:pt>
                <c:pt idx="75">
                  <c:v>0.11888111888111888</c:v>
                </c:pt>
                <c:pt idx="76">
                  <c:v>9.1480446927374295E-2</c:v>
                </c:pt>
                <c:pt idx="77">
                  <c:v>8.861538461538461E-2</c:v>
                </c:pt>
                <c:pt idx="78">
                  <c:v>7.9734219269102985E-2</c:v>
                </c:pt>
                <c:pt idx="79">
                  <c:v>7.3509015256588067E-2</c:v>
                </c:pt>
                <c:pt idx="80">
                  <c:v>7.7351916376306618E-2</c:v>
                </c:pt>
                <c:pt idx="81">
                  <c:v>6.2261753494282084E-2</c:v>
                </c:pt>
                <c:pt idx="82">
                  <c:v>7.6095311299000767E-2</c:v>
                </c:pt>
                <c:pt idx="83">
                  <c:v>6.3808065339458903E-2</c:v>
                </c:pt>
                <c:pt idx="84">
                  <c:v>5.7344854673998427E-2</c:v>
                </c:pt>
                <c:pt idx="85">
                  <c:v>5.6179775280898875E-2</c:v>
                </c:pt>
                <c:pt idx="86">
                  <c:v>6.3417890520694256E-2</c:v>
                </c:pt>
                <c:pt idx="87">
                  <c:v>6.1421670117322288E-2</c:v>
                </c:pt>
                <c:pt idx="88">
                  <c:v>6.4763231197771581E-2</c:v>
                </c:pt>
                <c:pt idx="89">
                  <c:v>5.8890794739851343E-2</c:v>
                </c:pt>
                <c:pt idx="90">
                  <c:v>5.5489964580873671E-2</c:v>
                </c:pt>
                <c:pt idx="91">
                  <c:v>5.2881355932203389E-2</c:v>
                </c:pt>
                <c:pt idx="92">
                  <c:v>4.9805950840879687E-2</c:v>
                </c:pt>
                <c:pt idx="93">
                  <c:v>4.3609933373712904E-2</c:v>
                </c:pt>
                <c:pt idx="94">
                  <c:v>4.3948613928329952E-2</c:v>
                </c:pt>
                <c:pt idx="95">
                  <c:v>5.4665409990574933E-2</c:v>
                </c:pt>
                <c:pt idx="96">
                  <c:v>4.6852122986822842E-2</c:v>
                </c:pt>
                <c:pt idx="97">
                  <c:v>4.1822255414488425E-2</c:v>
                </c:pt>
                <c:pt idx="98">
                  <c:v>4.690117252931323E-2</c:v>
                </c:pt>
                <c:pt idx="99">
                  <c:v>4.9429657794676805E-2</c:v>
                </c:pt>
                <c:pt idx="100">
                  <c:v>4.4524669073405534E-2</c:v>
                </c:pt>
                <c:pt idx="101">
                  <c:v>3.7388098999473408E-2</c:v>
                </c:pt>
                <c:pt idx="102">
                  <c:v>2.4135681669928244E-2</c:v>
                </c:pt>
                <c:pt idx="103">
                  <c:v>3.6218538980969918E-2</c:v>
                </c:pt>
                <c:pt idx="104">
                  <c:v>2.8502122498483929E-2</c:v>
                </c:pt>
                <c:pt idx="105">
                  <c:v>2.2712090848363394E-2</c:v>
                </c:pt>
                <c:pt idx="106">
                  <c:v>3.0443414956982131E-2</c:v>
                </c:pt>
                <c:pt idx="107">
                  <c:v>3.301622831561276E-2</c:v>
                </c:pt>
                <c:pt idx="108">
                  <c:v>1.9676739283204497E-2</c:v>
                </c:pt>
                <c:pt idx="109">
                  <c:v>1.8796992481203006E-2</c:v>
                </c:pt>
                <c:pt idx="110">
                  <c:v>2.5899280575539568E-2</c:v>
                </c:pt>
                <c:pt idx="111">
                  <c:v>1.671891327063741E-2</c:v>
                </c:pt>
                <c:pt idx="112">
                  <c:v>1.4084507042253521E-2</c:v>
                </c:pt>
                <c:pt idx="113">
                  <c:v>9.9928622412562458E-3</c:v>
                </c:pt>
                <c:pt idx="114">
                  <c:v>1.1659192825112108E-2</c:v>
                </c:pt>
                <c:pt idx="115">
                  <c:v>1.1876484560570071E-2</c:v>
                </c:pt>
                <c:pt idx="116">
                  <c:v>1.3805004314063849E-2</c:v>
                </c:pt>
                <c:pt idx="117">
                  <c:v>1.6342412451361869E-2</c:v>
                </c:pt>
                <c:pt idx="118">
                  <c:v>1.9182652210175146E-2</c:v>
                </c:pt>
                <c:pt idx="119">
                  <c:v>1.7937219730941704E-2</c:v>
                </c:pt>
                <c:pt idx="120">
                  <c:v>1.5899581589958158E-2</c:v>
                </c:pt>
                <c:pt idx="121">
                  <c:v>1.1167512690355329E-2</c:v>
                </c:pt>
                <c:pt idx="122">
                  <c:v>1.6140865737344093E-2</c:v>
                </c:pt>
                <c:pt idx="123">
                  <c:v>1.6415868673050615E-2</c:v>
                </c:pt>
                <c:pt idx="124">
                  <c:v>1.2195121951219513E-2</c:v>
                </c:pt>
                <c:pt idx="125">
                  <c:v>1.6763378465506126E-2</c:v>
                </c:pt>
                <c:pt idx="126">
                  <c:v>1.3513513513513514E-2</c:v>
                </c:pt>
                <c:pt idx="127">
                  <c:v>1.1250827266710787E-2</c:v>
                </c:pt>
                <c:pt idx="128">
                  <c:v>1.3039934800325998E-2</c:v>
                </c:pt>
                <c:pt idx="129">
                  <c:v>9.4658553076402974E-3</c:v>
                </c:pt>
                <c:pt idx="130">
                  <c:v>1.0401188707280832E-2</c:v>
                </c:pt>
                <c:pt idx="131">
                  <c:v>1.0968921389396709E-2</c:v>
                </c:pt>
                <c:pt idx="132">
                  <c:v>1.5212169735788631E-2</c:v>
                </c:pt>
                <c:pt idx="133">
                  <c:v>1.2915129151291513E-2</c:v>
                </c:pt>
                <c:pt idx="134">
                  <c:v>1.4592933947772658E-2</c:v>
                </c:pt>
                <c:pt idx="135">
                  <c:v>1.3750954927425516E-2</c:v>
                </c:pt>
                <c:pt idx="136">
                  <c:v>1.4483212639894667E-2</c:v>
                </c:pt>
                <c:pt idx="137">
                  <c:v>1.1699931176875429E-2</c:v>
                </c:pt>
                <c:pt idx="138">
                  <c:v>1.6517549896765314E-2</c:v>
                </c:pt>
                <c:pt idx="139">
                  <c:v>9.7719869706840382E-3</c:v>
                </c:pt>
                <c:pt idx="140">
                  <c:v>1.1845386533665835E-2</c:v>
                </c:pt>
                <c:pt idx="141">
                  <c:v>8.9928057553956831E-3</c:v>
                </c:pt>
                <c:pt idx="142">
                  <c:v>1.4255167498218105E-2</c:v>
                </c:pt>
                <c:pt idx="143">
                  <c:v>1.4447884416924664E-2</c:v>
                </c:pt>
                <c:pt idx="144">
                  <c:v>1.1787819253438114E-2</c:v>
                </c:pt>
                <c:pt idx="145">
                  <c:v>1.0963194988253719E-2</c:v>
                </c:pt>
                <c:pt idx="146">
                  <c:v>1.6047297297297296E-2</c:v>
                </c:pt>
                <c:pt idx="147">
                  <c:v>9.1743119266055051E-3</c:v>
                </c:pt>
                <c:pt idx="148">
                  <c:v>1.1379800853485065E-2</c:v>
                </c:pt>
                <c:pt idx="149">
                  <c:v>1.5765765765765764E-2</c:v>
                </c:pt>
                <c:pt idx="150">
                  <c:v>1.5902712815715623E-2</c:v>
                </c:pt>
                <c:pt idx="151">
                  <c:v>1.3011152416356878E-2</c:v>
                </c:pt>
                <c:pt idx="152">
                  <c:v>1.2148823082763858E-2</c:v>
                </c:pt>
                <c:pt idx="153">
                  <c:v>1.0791366906474821E-2</c:v>
                </c:pt>
                <c:pt idx="154">
                  <c:v>2.2607385079125849E-2</c:v>
                </c:pt>
                <c:pt idx="155">
                  <c:v>1.3732833957553059E-2</c:v>
                </c:pt>
                <c:pt idx="156">
                  <c:v>2.1044427123928292E-2</c:v>
                </c:pt>
                <c:pt idx="157">
                  <c:v>1.4740108611326609E-2</c:v>
                </c:pt>
                <c:pt idx="158">
                  <c:v>1.4722536806342015E-2</c:v>
                </c:pt>
                <c:pt idx="159">
                  <c:v>1.0072747621712367E-2</c:v>
                </c:pt>
                <c:pt idx="160">
                  <c:v>1.2366498032602586E-2</c:v>
                </c:pt>
                <c:pt idx="161">
                  <c:v>1.7897091722595078E-2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6-4BE8-873A-587E00B9168B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TransactionActivity!$N$98:$N$259</c:f>
              <c:numCache>
                <c:formatCode>m/d/yyyy</c:formatCode>
                <c:ptCount val="16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</c:numCache>
            </c:numRef>
          </c:cat>
          <c:val>
            <c:numRef>
              <c:f>TransactionActivity!$X$98:$X$259</c:f>
              <c:numCache>
                <c:formatCode>0.00%</c:formatCode>
                <c:ptCount val="162"/>
                <c:pt idx="0">
                  <c:v>2.8089887640449437E-3</c:v>
                </c:pt>
                <c:pt idx="1">
                  <c:v>4.7999999999999996E-3</c:v>
                </c:pt>
                <c:pt idx="2">
                  <c:v>4.5385779122541605E-3</c:v>
                </c:pt>
                <c:pt idx="3">
                  <c:v>6.2992125984251968E-3</c:v>
                </c:pt>
                <c:pt idx="4">
                  <c:v>8.658008658008658E-3</c:v>
                </c:pt>
                <c:pt idx="5">
                  <c:v>2.6666666666666666E-3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1.054481546572935E-2</c:v>
                </c:pt>
                <c:pt idx="10">
                  <c:v>1.6587677725118485E-2</c:v>
                </c:pt>
                <c:pt idx="11">
                  <c:v>1.6566265060240965E-2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2.6128266033254157E-2</c:v>
                </c:pt>
                <c:pt idx="16">
                  <c:v>2.5000000000000001E-2</c:v>
                </c:pt>
                <c:pt idx="17">
                  <c:v>2.8933092224231464E-2</c:v>
                </c:pt>
                <c:pt idx="18">
                  <c:v>2.8340080971659919E-2</c:v>
                </c:pt>
                <c:pt idx="19">
                  <c:v>3.6876355748373099E-2</c:v>
                </c:pt>
                <c:pt idx="20">
                  <c:v>5.904761904761905E-2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5.6720098643649818E-2</c:v>
                </c:pt>
                <c:pt idx="24">
                  <c:v>3.6734693877551024E-2</c:v>
                </c:pt>
                <c:pt idx="25">
                  <c:v>3.9014373716632446E-2</c:v>
                </c:pt>
                <c:pt idx="26">
                  <c:v>5.1359516616314202E-2</c:v>
                </c:pt>
                <c:pt idx="27">
                  <c:v>4.7832585949177879E-2</c:v>
                </c:pt>
                <c:pt idx="28">
                  <c:v>5.3819444444444448E-2</c:v>
                </c:pt>
                <c:pt idx="29">
                  <c:v>5.1216389244558257E-2</c:v>
                </c:pt>
                <c:pt idx="30">
                  <c:v>5.9084194977843424E-2</c:v>
                </c:pt>
                <c:pt idx="31">
                  <c:v>4.7895500725689405E-2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6.9958847736625515E-2</c:v>
                </c:pt>
                <c:pt idx="35">
                  <c:v>5.3542009884678748E-2</c:v>
                </c:pt>
                <c:pt idx="36">
                  <c:v>5.9561128526645767E-2</c:v>
                </c:pt>
                <c:pt idx="37">
                  <c:v>6.1290322580645158E-2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6.3157894736842107E-2</c:v>
                </c:pt>
                <c:pt idx="41">
                  <c:v>6.790697674418604E-2</c:v>
                </c:pt>
                <c:pt idx="42">
                  <c:v>6.0640732265446223E-2</c:v>
                </c:pt>
                <c:pt idx="43">
                  <c:v>5.8064516129032261E-2</c:v>
                </c:pt>
                <c:pt idx="44">
                  <c:v>5.5616139585605233E-2</c:v>
                </c:pt>
                <c:pt idx="45">
                  <c:v>6.3183475091130009E-2</c:v>
                </c:pt>
                <c:pt idx="46">
                  <c:v>4.0621266427718038E-2</c:v>
                </c:pt>
                <c:pt idx="47">
                  <c:v>4.8982667671439335E-2</c:v>
                </c:pt>
                <c:pt idx="48">
                  <c:v>3.4530386740331494E-2</c:v>
                </c:pt>
                <c:pt idx="49">
                  <c:v>5.3191489361702128E-2</c:v>
                </c:pt>
                <c:pt idx="50">
                  <c:v>4.423963133640553E-2</c:v>
                </c:pt>
                <c:pt idx="51">
                  <c:v>5.5555555555555552E-2</c:v>
                </c:pt>
                <c:pt idx="52">
                  <c:v>4.8257372654155493E-2</c:v>
                </c:pt>
                <c:pt idx="53">
                  <c:v>4.5531197301854974E-2</c:v>
                </c:pt>
                <c:pt idx="54">
                  <c:v>5.7057057057057055E-2</c:v>
                </c:pt>
                <c:pt idx="55">
                  <c:v>3.3641715727502103E-2</c:v>
                </c:pt>
                <c:pt idx="56">
                  <c:v>3.7974683544303799E-2</c:v>
                </c:pt>
                <c:pt idx="57">
                  <c:v>3.6412078152753109E-2</c:v>
                </c:pt>
                <c:pt idx="58">
                  <c:v>4.8862679022746422E-2</c:v>
                </c:pt>
                <c:pt idx="59">
                  <c:v>3.4006899950714639E-2</c:v>
                </c:pt>
                <c:pt idx="60">
                  <c:v>4.6349942062572425E-2</c:v>
                </c:pt>
                <c:pt idx="61">
                  <c:v>3.5885167464114832E-2</c:v>
                </c:pt>
                <c:pt idx="62">
                  <c:v>3.0553261767134601E-2</c:v>
                </c:pt>
                <c:pt idx="63">
                  <c:v>3.0578512396694214E-2</c:v>
                </c:pt>
                <c:pt idx="64">
                  <c:v>3.5285815102328866E-2</c:v>
                </c:pt>
                <c:pt idx="65">
                  <c:v>3.3910034602076124E-2</c:v>
                </c:pt>
                <c:pt idx="66">
                  <c:v>3.5450516986706058E-2</c:v>
                </c:pt>
                <c:pt idx="67">
                  <c:v>3.0920590302178495E-2</c:v>
                </c:pt>
                <c:pt idx="68">
                  <c:v>2.5326170376055258E-2</c:v>
                </c:pt>
                <c:pt idx="69">
                  <c:v>2.4199288256227757E-2</c:v>
                </c:pt>
                <c:pt idx="70">
                  <c:v>3.7719298245614034E-2</c:v>
                </c:pt>
                <c:pt idx="71">
                  <c:v>3.9827771797631861E-2</c:v>
                </c:pt>
                <c:pt idx="72">
                  <c:v>2.7891714520098441E-2</c:v>
                </c:pt>
                <c:pt idx="73">
                  <c:v>2.3029229406554472E-2</c:v>
                </c:pt>
                <c:pt idx="74">
                  <c:v>2.4199843871975019E-2</c:v>
                </c:pt>
                <c:pt idx="75">
                  <c:v>1.8648018648018648E-2</c:v>
                </c:pt>
                <c:pt idx="76">
                  <c:v>3.3519553072625698E-2</c:v>
                </c:pt>
                <c:pt idx="77">
                  <c:v>2.1538461538461538E-2</c:v>
                </c:pt>
                <c:pt idx="78">
                  <c:v>2.1262458471760799E-2</c:v>
                </c:pt>
                <c:pt idx="79">
                  <c:v>1.1095700416088766E-2</c:v>
                </c:pt>
                <c:pt idx="80">
                  <c:v>1.6027874564459931E-2</c:v>
                </c:pt>
                <c:pt idx="81">
                  <c:v>1.8424396442185513E-2</c:v>
                </c:pt>
                <c:pt idx="82">
                  <c:v>1.1529592621060722E-2</c:v>
                </c:pt>
                <c:pt idx="83">
                  <c:v>2.041858090862685E-2</c:v>
                </c:pt>
                <c:pt idx="84">
                  <c:v>1.5710919088766692E-2</c:v>
                </c:pt>
                <c:pt idx="85">
                  <c:v>1.043338683788122E-2</c:v>
                </c:pt>
                <c:pt idx="86">
                  <c:v>1.602136181575434E-2</c:v>
                </c:pt>
                <c:pt idx="87">
                  <c:v>1.518288474810214E-2</c:v>
                </c:pt>
                <c:pt idx="88">
                  <c:v>1.3927576601671309E-2</c:v>
                </c:pt>
                <c:pt idx="89">
                  <c:v>1.3150371640937679E-2</c:v>
                </c:pt>
                <c:pt idx="90">
                  <c:v>1.4167650531286895E-2</c:v>
                </c:pt>
                <c:pt idx="91">
                  <c:v>1.423728813559322E-2</c:v>
                </c:pt>
                <c:pt idx="92">
                  <c:v>1.1642949547218629E-2</c:v>
                </c:pt>
                <c:pt idx="93">
                  <c:v>1.2113870381586917E-2</c:v>
                </c:pt>
                <c:pt idx="94">
                  <c:v>1.555104800540906E-2</c:v>
                </c:pt>
                <c:pt idx="95">
                  <c:v>1.5080113100848256E-2</c:v>
                </c:pt>
                <c:pt idx="96">
                  <c:v>1.0248901903367497E-2</c:v>
                </c:pt>
                <c:pt idx="97">
                  <c:v>8.9619118745332335E-3</c:v>
                </c:pt>
                <c:pt idx="98">
                  <c:v>1.2283640424343942E-2</c:v>
                </c:pt>
                <c:pt idx="99">
                  <c:v>6.9708491761723704E-3</c:v>
                </c:pt>
                <c:pt idx="100">
                  <c:v>1.3237063778580024E-2</c:v>
                </c:pt>
                <c:pt idx="101">
                  <c:v>1.3164823591363875E-2</c:v>
                </c:pt>
                <c:pt idx="102">
                  <c:v>1.3046314416177429E-2</c:v>
                </c:pt>
                <c:pt idx="103">
                  <c:v>7.3664825046040518E-3</c:v>
                </c:pt>
                <c:pt idx="104">
                  <c:v>1.4554275318374773E-2</c:v>
                </c:pt>
                <c:pt idx="105">
                  <c:v>1.3360053440213761E-2</c:v>
                </c:pt>
                <c:pt idx="106">
                  <c:v>1.0589013898080741E-2</c:v>
                </c:pt>
                <c:pt idx="107">
                  <c:v>1.0072747621712367E-2</c:v>
                </c:pt>
                <c:pt idx="108">
                  <c:v>1.2649332396345749E-2</c:v>
                </c:pt>
                <c:pt idx="109">
                  <c:v>8.4586466165413529E-3</c:v>
                </c:pt>
                <c:pt idx="110">
                  <c:v>1.0071942446043165E-2</c:v>
                </c:pt>
                <c:pt idx="111">
                  <c:v>8.3594566353187051E-3</c:v>
                </c:pt>
                <c:pt idx="112">
                  <c:v>1.4084507042253521E-2</c:v>
                </c:pt>
                <c:pt idx="113">
                  <c:v>1.7130620985010708E-2</c:v>
                </c:pt>
                <c:pt idx="114">
                  <c:v>1.2556053811659192E-2</c:v>
                </c:pt>
                <c:pt idx="115">
                  <c:v>1.4251781472684086E-2</c:v>
                </c:pt>
                <c:pt idx="116">
                  <c:v>1.1216566005176877E-2</c:v>
                </c:pt>
                <c:pt idx="117">
                  <c:v>1.0894941634241245E-2</c:v>
                </c:pt>
                <c:pt idx="118">
                  <c:v>1.834862385321101E-2</c:v>
                </c:pt>
                <c:pt idx="119">
                  <c:v>1.195814648729447E-2</c:v>
                </c:pt>
                <c:pt idx="120">
                  <c:v>1.0878661087866108E-2</c:v>
                </c:pt>
                <c:pt idx="121">
                  <c:v>1.015228426395939E-2</c:v>
                </c:pt>
                <c:pt idx="122">
                  <c:v>8.8041085840058694E-3</c:v>
                </c:pt>
                <c:pt idx="123">
                  <c:v>8.8919288645690833E-3</c:v>
                </c:pt>
                <c:pt idx="124">
                  <c:v>1.0269576379974325E-2</c:v>
                </c:pt>
                <c:pt idx="125">
                  <c:v>1.2250161186331399E-2</c:v>
                </c:pt>
                <c:pt idx="126">
                  <c:v>9.2460881934566148E-3</c:v>
                </c:pt>
                <c:pt idx="127">
                  <c:v>1.1250827266710787E-2</c:v>
                </c:pt>
                <c:pt idx="128">
                  <c:v>8.1499592502037484E-3</c:v>
                </c:pt>
                <c:pt idx="129">
                  <c:v>8.7897227856659904E-3</c:v>
                </c:pt>
                <c:pt idx="130">
                  <c:v>1.3372956909361069E-2</c:v>
                </c:pt>
                <c:pt idx="131">
                  <c:v>7.9219987812309562E-3</c:v>
                </c:pt>
                <c:pt idx="132">
                  <c:v>8.8070456365092076E-3</c:v>
                </c:pt>
                <c:pt idx="133">
                  <c:v>9.2250922509225092E-3</c:v>
                </c:pt>
                <c:pt idx="134">
                  <c:v>6.9124423963133645E-3</c:v>
                </c:pt>
                <c:pt idx="135">
                  <c:v>6.8754774637127579E-3</c:v>
                </c:pt>
                <c:pt idx="136">
                  <c:v>1.053324555628703E-2</c:v>
                </c:pt>
                <c:pt idx="137">
                  <c:v>4.817618719889883E-3</c:v>
                </c:pt>
                <c:pt idx="138">
                  <c:v>6.1940812112869928E-3</c:v>
                </c:pt>
                <c:pt idx="139">
                  <c:v>5.8631921824104233E-3</c:v>
                </c:pt>
                <c:pt idx="140">
                  <c:v>6.8578553615960096E-3</c:v>
                </c:pt>
                <c:pt idx="141">
                  <c:v>4.1966426858513189E-3</c:v>
                </c:pt>
                <c:pt idx="142">
                  <c:v>4.2765502494654314E-3</c:v>
                </c:pt>
                <c:pt idx="143">
                  <c:v>5.6759545923632613E-3</c:v>
                </c:pt>
                <c:pt idx="144">
                  <c:v>3.2743942370661427E-3</c:v>
                </c:pt>
                <c:pt idx="145">
                  <c:v>6.2646828504306969E-3</c:v>
                </c:pt>
                <c:pt idx="146">
                  <c:v>4.2229729729729732E-3</c:v>
                </c:pt>
                <c:pt idx="147">
                  <c:v>3.9318479685452159E-3</c:v>
                </c:pt>
                <c:pt idx="148">
                  <c:v>8.5348506401137988E-3</c:v>
                </c:pt>
                <c:pt idx="149">
                  <c:v>7.8828828828828822E-3</c:v>
                </c:pt>
                <c:pt idx="150">
                  <c:v>7.4836295603367634E-3</c:v>
                </c:pt>
                <c:pt idx="151">
                  <c:v>3.7174721189591076E-3</c:v>
                </c:pt>
                <c:pt idx="152">
                  <c:v>5.3151100987091872E-3</c:v>
                </c:pt>
                <c:pt idx="153">
                  <c:v>7.9136690647482015E-3</c:v>
                </c:pt>
                <c:pt idx="154">
                  <c:v>4.5214770158251696E-3</c:v>
                </c:pt>
                <c:pt idx="155">
                  <c:v>6.6583437369954227E-3</c:v>
                </c:pt>
                <c:pt idx="156">
                  <c:v>6.2353858144972721E-3</c:v>
                </c:pt>
                <c:pt idx="157">
                  <c:v>3.1031807602792862E-3</c:v>
                </c:pt>
                <c:pt idx="158">
                  <c:v>4.5300113250283129E-3</c:v>
                </c:pt>
                <c:pt idx="159">
                  <c:v>5.0363738108561837E-3</c:v>
                </c:pt>
                <c:pt idx="160">
                  <c:v>3.9347948285553686E-3</c:v>
                </c:pt>
                <c:pt idx="161">
                  <c:v>2.7964205816554811E-3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6-4BE8-873A-587E00B9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377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TransactionActivity!$N$2:$N$259</c:f>
              <c:numCache>
                <c:formatCode>m/d/yyyy</c:formatCode>
                <c:ptCount val="25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</c:numCache>
            </c:numRef>
          </c:cat>
          <c:val>
            <c:numRef>
              <c:f>TransactionActivity!$S$2:$S$259</c:f>
              <c:numCache>
                <c:formatCode>"$"#,##0</c:formatCode>
                <c:ptCount val="258"/>
                <c:pt idx="0">
                  <c:v>250484456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980362614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1718817089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900727558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1539117929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4129615880</c:v>
                </c:pt>
                <c:pt idx="48">
                  <c:v>1231264658</c:v>
                </c:pt>
                <c:pt idx="49">
                  <c:v>1600887596</c:v>
                </c:pt>
                <c:pt idx="50">
                  <c:v>1769421872</c:v>
                </c:pt>
                <c:pt idx="51">
                  <c:v>2745498185</c:v>
                </c:pt>
                <c:pt idx="52">
                  <c:v>1671339977</c:v>
                </c:pt>
                <c:pt idx="53">
                  <c:v>2251207197</c:v>
                </c:pt>
                <c:pt idx="54">
                  <c:v>2323507221</c:v>
                </c:pt>
                <c:pt idx="55">
                  <c:v>3304935373</c:v>
                </c:pt>
                <c:pt idx="56">
                  <c:v>3030438248</c:v>
                </c:pt>
                <c:pt idx="57">
                  <c:v>2708516928</c:v>
                </c:pt>
                <c:pt idx="58">
                  <c:v>2590108020</c:v>
                </c:pt>
                <c:pt idx="59">
                  <c:v>4672441767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3017464046</c:v>
                </c:pt>
                <c:pt idx="63">
                  <c:v>3555504423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4323001935</c:v>
                </c:pt>
                <c:pt idx="67">
                  <c:v>4102851191</c:v>
                </c:pt>
                <c:pt idx="68">
                  <c:v>6420591094</c:v>
                </c:pt>
                <c:pt idx="69">
                  <c:v>3887937451</c:v>
                </c:pt>
                <c:pt idx="70">
                  <c:v>5505505716</c:v>
                </c:pt>
                <c:pt idx="71">
                  <c:v>5982882707</c:v>
                </c:pt>
                <c:pt idx="72">
                  <c:v>3956111726</c:v>
                </c:pt>
                <c:pt idx="73">
                  <c:v>3511935078</c:v>
                </c:pt>
                <c:pt idx="74">
                  <c:v>4450958328</c:v>
                </c:pt>
                <c:pt idx="75">
                  <c:v>4648560824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3671396578</c:v>
                </c:pt>
                <c:pt idx="79">
                  <c:v>5292313114</c:v>
                </c:pt>
                <c:pt idx="80">
                  <c:v>6121373579</c:v>
                </c:pt>
                <c:pt idx="81">
                  <c:v>3112965799</c:v>
                </c:pt>
                <c:pt idx="82">
                  <c:v>3704100959</c:v>
                </c:pt>
                <c:pt idx="83">
                  <c:v>7188376733</c:v>
                </c:pt>
                <c:pt idx="84">
                  <c:v>6112897271</c:v>
                </c:pt>
                <c:pt idx="85">
                  <c:v>3549802717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5309106967</c:v>
                </c:pt>
                <c:pt idx="89">
                  <c:v>6151433752</c:v>
                </c:pt>
                <c:pt idx="90">
                  <c:v>6217234341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3115180980</c:v>
                </c:pt>
                <c:pt idx="95">
                  <c:v>5652740063</c:v>
                </c:pt>
                <c:pt idx="96">
                  <c:v>2024803538</c:v>
                </c:pt>
                <c:pt idx="97">
                  <c:v>2080815923</c:v>
                </c:pt>
                <c:pt idx="98">
                  <c:v>1790206648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1802369667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1639156283</c:v>
                </c:pt>
                <c:pt idx="106">
                  <c:v>454099996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686962291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784368849</c:v>
                </c:pt>
                <c:pt idx="117">
                  <c:v>999477217</c:v>
                </c:pt>
                <c:pt idx="118">
                  <c:v>774833677</c:v>
                </c:pt>
                <c:pt idx="119">
                  <c:v>1876542810</c:v>
                </c:pt>
                <c:pt idx="120">
                  <c:v>854767254</c:v>
                </c:pt>
                <c:pt idx="121">
                  <c:v>1189577649</c:v>
                </c:pt>
                <c:pt idx="122">
                  <c:v>1282518764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2316213003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1720393837</c:v>
                </c:pt>
                <c:pt idx="133">
                  <c:v>2723974079</c:v>
                </c:pt>
                <c:pt idx="134">
                  <c:v>2060146715</c:v>
                </c:pt>
                <c:pt idx="135">
                  <c:v>2369945585</c:v>
                </c:pt>
                <c:pt idx="136">
                  <c:v>3941603868</c:v>
                </c:pt>
                <c:pt idx="137">
                  <c:v>4152457765</c:v>
                </c:pt>
                <c:pt idx="138">
                  <c:v>2911782031</c:v>
                </c:pt>
                <c:pt idx="139">
                  <c:v>3522250549</c:v>
                </c:pt>
                <c:pt idx="140">
                  <c:v>3399220161</c:v>
                </c:pt>
                <c:pt idx="141">
                  <c:v>3622149319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2636495078</c:v>
                </c:pt>
                <c:pt idx="146">
                  <c:v>3687445260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4108291202</c:v>
                </c:pt>
                <c:pt idx="150">
                  <c:v>3870823716</c:v>
                </c:pt>
                <c:pt idx="151">
                  <c:v>4194353288</c:v>
                </c:pt>
                <c:pt idx="152">
                  <c:v>3405211891</c:v>
                </c:pt>
                <c:pt idx="153">
                  <c:v>3160861402</c:v>
                </c:pt>
                <c:pt idx="154">
                  <c:v>4170916377</c:v>
                </c:pt>
                <c:pt idx="155">
                  <c:v>7706714792</c:v>
                </c:pt>
                <c:pt idx="156">
                  <c:v>2459210628</c:v>
                </c:pt>
                <c:pt idx="157">
                  <c:v>1955239470</c:v>
                </c:pt>
                <c:pt idx="158">
                  <c:v>3848399415</c:v>
                </c:pt>
                <c:pt idx="159">
                  <c:v>4277325763</c:v>
                </c:pt>
                <c:pt idx="160">
                  <c:v>4399732375</c:v>
                </c:pt>
                <c:pt idx="161">
                  <c:v>6631031696</c:v>
                </c:pt>
                <c:pt idx="162">
                  <c:v>4008072208</c:v>
                </c:pt>
                <c:pt idx="163">
                  <c:v>4978146301</c:v>
                </c:pt>
                <c:pt idx="164">
                  <c:v>4871632465</c:v>
                </c:pt>
                <c:pt idx="165">
                  <c:v>6458190929</c:v>
                </c:pt>
                <c:pt idx="166">
                  <c:v>4395753265</c:v>
                </c:pt>
                <c:pt idx="167">
                  <c:v>8246008571</c:v>
                </c:pt>
                <c:pt idx="168">
                  <c:v>2826899647</c:v>
                </c:pt>
                <c:pt idx="169">
                  <c:v>3192774356</c:v>
                </c:pt>
                <c:pt idx="170">
                  <c:v>4979983638</c:v>
                </c:pt>
                <c:pt idx="171">
                  <c:v>4227784502</c:v>
                </c:pt>
                <c:pt idx="172">
                  <c:v>5586252394</c:v>
                </c:pt>
                <c:pt idx="173">
                  <c:v>10270197268</c:v>
                </c:pt>
                <c:pt idx="174">
                  <c:v>7475163640</c:v>
                </c:pt>
                <c:pt idx="175">
                  <c:v>6084764569</c:v>
                </c:pt>
                <c:pt idx="176">
                  <c:v>6112287652</c:v>
                </c:pt>
                <c:pt idx="177">
                  <c:v>7972084896</c:v>
                </c:pt>
                <c:pt idx="178">
                  <c:v>6193936999</c:v>
                </c:pt>
                <c:pt idx="179">
                  <c:v>10411981495</c:v>
                </c:pt>
                <c:pt idx="180">
                  <c:v>6959895943</c:v>
                </c:pt>
                <c:pt idx="181">
                  <c:v>5212139011</c:v>
                </c:pt>
                <c:pt idx="182">
                  <c:v>6256625966</c:v>
                </c:pt>
                <c:pt idx="183">
                  <c:v>4896260253</c:v>
                </c:pt>
                <c:pt idx="184">
                  <c:v>8755033008</c:v>
                </c:pt>
                <c:pt idx="185">
                  <c:v>8605485048</c:v>
                </c:pt>
                <c:pt idx="186">
                  <c:v>6338790121</c:v>
                </c:pt>
                <c:pt idx="187">
                  <c:v>8075030043</c:v>
                </c:pt>
                <c:pt idx="188">
                  <c:v>6927689349</c:v>
                </c:pt>
                <c:pt idx="189">
                  <c:v>8380559313</c:v>
                </c:pt>
                <c:pt idx="190">
                  <c:v>5934310553</c:v>
                </c:pt>
                <c:pt idx="191">
                  <c:v>16020252475</c:v>
                </c:pt>
                <c:pt idx="192">
                  <c:v>5981505851</c:v>
                </c:pt>
                <c:pt idx="193">
                  <c:v>5800356574</c:v>
                </c:pt>
                <c:pt idx="194">
                  <c:v>6380966533</c:v>
                </c:pt>
                <c:pt idx="195">
                  <c:v>4273456130</c:v>
                </c:pt>
                <c:pt idx="196">
                  <c:v>5828437263</c:v>
                </c:pt>
                <c:pt idx="197">
                  <c:v>12792294082</c:v>
                </c:pt>
                <c:pt idx="198">
                  <c:v>7887950440</c:v>
                </c:pt>
                <c:pt idx="199">
                  <c:v>8330085550</c:v>
                </c:pt>
                <c:pt idx="200">
                  <c:v>8879905455</c:v>
                </c:pt>
                <c:pt idx="201">
                  <c:v>8445890386</c:v>
                </c:pt>
                <c:pt idx="202">
                  <c:v>9398210081</c:v>
                </c:pt>
                <c:pt idx="203">
                  <c:v>11135411287</c:v>
                </c:pt>
                <c:pt idx="204">
                  <c:v>7986746336</c:v>
                </c:pt>
                <c:pt idx="205">
                  <c:v>5834811618</c:v>
                </c:pt>
                <c:pt idx="206">
                  <c:v>7497719234</c:v>
                </c:pt>
                <c:pt idx="207">
                  <c:v>7024054258</c:v>
                </c:pt>
                <c:pt idx="208">
                  <c:v>6134294750</c:v>
                </c:pt>
                <c:pt idx="209">
                  <c:v>9506329479</c:v>
                </c:pt>
                <c:pt idx="210">
                  <c:v>7207736743</c:v>
                </c:pt>
                <c:pt idx="211">
                  <c:v>7473848254</c:v>
                </c:pt>
                <c:pt idx="212">
                  <c:v>8362542007</c:v>
                </c:pt>
                <c:pt idx="213">
                  <c:v>9269201093</c:v>
                </c:pt>
                <c:pt idx="214">
                  <c:v>8313705421</c:v>
                </c:pt>
                <c:pt idx="215">
                  <c:v>10489229451</c:v>
                </c:pt>
                <c:pt idx="216">
                  <c:v>8117104545</c:v>
                </c:pt>
                <c:pt idx="217">
                  <c:v>6553584597</c:v>
                </c:pt>
                <c:pt idx="218">
                  <c:v>9037701876</c:v>
                </c:pt>
                <c:pt idx="219">
                  <c:v>6252703593</c:v>
                </c:pt>
                <c:pt idx="220">
                  <c:v>7839149467</c:v>
                </c:pt>
                <c:pt idx="221">
                  <c:v>9710781314</c:v>
                </c:pt>
                <c:pt idx="222">
                  <c:v>8079015779</c:v>
                </c:pt>
                <c:pt idx="223">
                  <c:v>9829718105</c:v>
                </c:pt>
                <c:pt idx="224">
                  <c:v>8523928374</c:v>
                </c:pt>
                <c:pt idx="225">
                  <c:v>10251018759</c:v>
                </c:pt>
                <c:pt idx="226">
                  <c:v>9775232816</c:v>
                </c:pt>
                <c:pt idx="227">
                  <c:v>13211246877</c:v>
                </c:pt>
                <c:pt idx="228">
                  <c:v>6258142875</c:v>
                </c:pt>
                <c:pt idx="229">
                  <c:v>6810373851</c:v>
                </c:pt>
                <c:pt idx="230">
                  <c:v>6826540650</c:v>
                </c:pt>
                <c:pt idx="231">
                  <c:v>5367059633</c:v>
                </c:pt>
                <c:pt idx="232">
                  <c:v>9646849595</c:v>
                </c:pt>
                <c:pt idx="233">
                  <c:v>11946592455</c:v>
                </c:pt>
                <c:pt idx="234">
                  <c:v>10404002995</c:v>
                </c:pt>
                <c:pt idx="235">
                  <c:v>9863423681</c:v>
                </c:pt>
                <c:pt idx="236">
                  <c:v>11208735264</c:v>
                </c:pt>
                <c:pt idx="237">
                  <c:v>9458116313</c:v>
                </c:pt>
                <c:pt idx="238">
                  <c:v>9085179017</c:v>
                </c:pt>
                <c:pt idx="239">
                  <c:v>14868507916</c:v>
                </c:pt>
                <c:pt idx="240">
                  <c:v>7710164866</c:v>
                </c:pt>
                <c:pt idx="241">
                  <c:v>7260237569</c:v>
                </c:pt>
                <c:pt idx="242">
                  <c:v>6608347226</c:v>
                </c:pt>
                <c:pt idx="243">
                  <c:v>3568106834</c:v>
                </c:pt>
                <c:pt idx="244">
                  <c:v>2275998507</c:v>
                </c:pt>
                <c:pt idx="245">
                  <c:v>2754845433</c:v>
                </c:pt>
                <c:pt idx="246">
                  <c:v>3181309649</c:v>
                </c:pt>
                <c:pt idx="247">
                  <c:v>3109413161</c:v>
                </c:pt>
                <c:pt idx="248">
                  <c:v>7374545077</c:v>
                </c:pt>
                <c:pt idx="249">
                  <c:v>7450863305</c:v>
                </c:pt>
                <c:pt idx="250">
                  <c:v>6414247771</c:v>
                </c:pt>
                <c:pt idx="251">
                  <c:v>14132570039</c:v>
                </c:pt>
                <c:pt idx="252">
                  <c:v>6379444582</c:v>
                </c:pt>
                <c:pt idx="253">
                  <c:v>4354469174</c:v>
                </c:pt>
                <c:pt idx="254">
                  <c:v>6364063123</c:v>
                </c:pt>
                <c:pt idx="255">
                  <c:v>8558338414</c:v>
                </c:pt>
                <c:pt idx="256">
                  <c:v>6671167690</c:v>
                </c:pt>
                <c:pt idx="257">
                  <c:v>8707909961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4-4B12-A035-10768128DDDF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TransactionActivity!$N$2:$N$259</c:f>
              <c:numCache>
                <c:formatCode>m/d/yyyy</c:formatCode>
                <c:ptCount val="25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</c:numCache>
            </c:numRef>
          </c:cat>
          <c:val>
            <c:numRef>
              <c:f>TransactionActivity!$T$2:$T$259</c:f>
              <c:numCache>
                <c:formatCode>"$"#,##0</c:formatCode>
                <c:ptCount val="258"/>
                <c:pt idx="0">
                  <c:v>237617487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267013009</c:v>
                </c:pt>
                <c:pt idx="9">
                  <c:v>247574731</c:v>
                </c:pt>
                <c:pt idx="10">
                  <c:v>226016971</c:v>
                </c:pt>
                <c:pt idx="11">
                  <c:v>368009709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399202842</c:v>
                </c:pt>
                <c:pt idx="21">
                  <c:v>396432143</c:v>
                </c:pt>
                <c:pt idx="22">
                  <c:v>406253547</c:v>
                </c:pt>
                <c:pt idx="23">
                  <c:v>478340106</c:v>
                </c:pt>
                <c:pt idx="24">
                  <c:v>386630901</c:v>
                </c:pt>
                <c:pt idx="25">
                  <c:v>383447539</c:v>
                </c:pt>
                <c:pt idx="26">
                  <c:v>481537484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611185995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604376537</c:v>
                </c:pt>
                <c:pt idx="33">
                  <c:v>576645958</c:v>
                </c:pt>
                <c:pt idx="34">
                  <c:v>528611593</c:v>
                </c:pt>
                <c:pt idx="35">
                  <c:v>816435162</c:v>
                </c:pt>
                <c:pt idx="36">
                  <c:v>700119217</c:v>
                </c:pt>
                <c:pt idx="37">
                  <c:v>603618016</c:v>
                </c:pt>
                <c:pt idx="38">
                  <c:v>653291973</c:v>
                </c:pt>
                <c:pt idx="39">
                  <c:v>778565961</c:v>
                </c:pt>
                <c:pt idx="40">
                  <c:v>718619829</c:v>
                </c:pt>
                <c:pt idx="41">
                  <c:v>856555788</c:v>
                </c:pt>
                <c:pt idx="42">
                  <c:v>861155520</c:v>
                </c:pt>
                <c:pt idx="43">
                  <c:v>844622362</c:v>
                </c:pt>
                <c:pt idx="44">
                  <c:v>827397726</c:v>
                </c:pt>
                <c:pt idx="45">
                  <c:v>919807841</c:v>
                </c:pt>
                <c:pt idx="46">
                  <c:v>788153608</c:v>
                </c:pt>
                <c:pt idx="47">
                  <c:v>1101501167</c:v>
                </c:pt>
                <c:pt idx="48">
                  <c:v>1060919687</c:v>
                </c:pt>
                <c:pt idx="49">
                  <c:v>837485272</c:v>
                </c:pt>
                <c:pt idx="50">
                  <c:v>1204858867</c:v>
                </c:pt>
                <c:pt idx="51">
                  <c:v>1090974156</c:v>
                </c:pt>
                <c:pt idx="52">
                  <c:v>1036518259</c:v>
                </c:pt>
                <c:pt idx="53">
                  <c:v>1304362226</c:v>
                </c:pt>
                <c:pt idx="54">
                  <c:v>1345654912</c:v>
                </c:pt>
                <c:pt idx="55">
                  <c:v>1322511032</c:v>
                </c:pt>
                <c:pt idx="56">
                  <c:v>1120654756</c:v>
                </c:pt>
                <c:pt idx="57">
                  <c:v>1175947671</c:v>
                </c:pt>
                <c:pt idx="58">
                  <c:v>1374748322</c:v>
                </c:pt>
                <c:pt idx="59">
                  <c:v>1332569121</c:v>
                </c:pt>
                <c:pt idx="60">
                  <c:v>1370498616</c:v>
                </c:pt>
                <c:pt idx="61">
                  <c:v>1186454299</c:v>
                </c:pt>
                <c:pt idx="62">
                  <c:v>1663899266</c:v>
                </c:pt>
                <c:pt idx="63">
                  <c:v>1392303440</c:v>
                </c:pt>
                <c:pt idx="64">
                  <c:v>1407939847</c:v>
                </c:pt>
                <c:pt idx="65">
                  <c:v>2110137657</c:v>
                </c:pt>
                <c:pt idx="66">
                  <c:v>1471301979</c:v>
                </c:pt>
                <c:pt idx="67">
                  <c:v>1571866979</c:v>
                </c:pt>
                <c:pt idx="68">
                  <c:v>1888416918</c:v>
                </c:pt>
                <c:pt idx="69">
                  <c:v>1427005499</c:v>
                </c:pt>
                <c:pt idx="70">
                  <c:v>1739648235</c:v>
                </c:pt>
                <c:pt idx="71">
                  <c:v>1676179596</c:v>
                </c:pt>
                <c:pt idx="72">
                  <c:v>1579996881</c:v>
                </c:pt>
                <c:pt idx="73">
                  <c:v>1311639156</c:v>
                </c:pt>
                <c:pt idx="74">
                  <c:v>1943329459</c:v>
                </c:pt>
                <c:pt idx="75">
                  <c:v>1418675259</c:v>
                </c:pt>
                <c:pt idx="76">
                  <c:v>2009844870</c:v>
                </c:pt>
                <c:pt idx="77">
                  <c:v>1861026413</c:v>
                </c:pt>
                <c:pt idx="78">
                  <c:v>1510926695</c:v>
                </c:pt>
                <c:pt idx="79">
                  <c:v>1664413385</c:v>
                </c:pt>
                <c:pt idx="80">
                  <c:v>1369393939</c:v>
                </c:pt>
                <c:pt idx="81">
                  <c:v>1636971636</c:v>
                </c:pt>
                <c:pt idx="82">
                  <c:v>1459213303</c:v>
                </c:pt>
                <c:pt idx="83">
                  <c:v>1854204607</c:v>
                </c:pt>
                <c:pt idx="84">
                  <c:v>1612982344</c:v>
                </c:pt>
                <c:pt idx="85">
                  <c:v>1640652105</c:v>
                </c:pt>
                <c:pt idx="86">
                  <c:v>1825690610</c:v>
                </c:pt>
                <c:pt idx="87">
                  <c:v>1803256287</c:v>
                </c:pt>
                <c:pt idx="88">
                  <c:v>2294150674</c:v>
                </c:pt>
                <c:pt idx="89">
                  <c:v>2073858242</c:v>
                </c:pt>
                <c:pt idx="90">
                  <c:v>1974900632</c:v>
                </c:pt>
                <c:pt idx="91">
                  <c:v>2005821402</c:v>
                </c:pt>
                <c:pt idx="92">
                  <c:v>1546461872</c:v>
                </c:pt>
                <c:pt idx="93">
                  <c:v>1706605169</c:v>
                </c:pt>
                <c:pt idx="94">
                  <c:v>1607746037</c:v>
                </c:pt>
                <c:pt idx="95">
                  <c:v>1590574861</c:v>
                </c:pt>
                <c:pt idx="96">
                  <c:v>1594438956</c:v>
                </c:pt>
                <c:pt idx="97">
                  <c:v>1339961962</c:v>
                </c:pt>
                <c:pt idx="98">
                  <c:v>1382943345</c:v>
                </c:pt>
                <c:pt idx="99">
                  <c:v>1302994359</c:v>
                </c:pt>
                <c:pt idx="100">
                  <c:v>1305773472</c:v>
                </c:pt>
                <c:pt idx="101">
                  <c:v>1424734191</c:v>
                </c:pt>
                <c:pt idx="102">
                  <c:v>1251921957</c:v>
                </c:pt>
                <c:pt idx="103">
                  <c:v>1146480191</c:v>
                </c:pt>
                <c:pt idx="104">
                  <c:v>1284914196</c:v>
                </c:pt>
                <c:pt idx="105">
                  <c:v>1071897939</c:v>
                </c:pt>
                <c:pt idx="106">
                  <c:v>815908633</c:v>
                </c:pt>
                <c:pt idx="107">
                  <c:v>1163665334</c:v>
                </c:pt>
                <c:pt idx="108">
                  <c:v>561272950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552295896</c:v>
                </c:pt>
                <c:pt idx="112">
                  <c:v>632508847</c:v>
                </c:pt>
                <c:pt idx="113">
                  <c:v>769851002</c:v>
                </c:pt>
                <c:pt idx="114">
                  <c:v>770031869</c:v>
                </c:pt>
                <c:pt idx="115">
                  <c:v>745272015</c:v>
                </c:pt>
                <c:pt idx="116">
                  <c:v>769065788</c:v>
                </c:pt>
                <c:pt idx="117">
                  <c:v>693190565</c:v>
                </c:pt>
                <c:pt idx="118">
                  <c:v>676109012</c:v>
                </c:pt>
                <c:pt idx="119">
                  <c:v>1389057533</c:v>
                </c:pt>
                <c:pt idx="120">
                  <c:v>745872530</c:v>
                </c:pt>
                <c:pt idx="121">
                  <c:v>799937890</c:v>
                </c:pt>
                <c:pt idx="122">
                  <c:v>985466679</c:v>
                </c:pt>
                <c:pt idx="123">
                  <c:v>957079303</c:v>
                </c:pt>
                <c:pt idx="124">
                  <c:v>668640458</c:v>
                </c:pt>
                <c:pt idx="125">
                  <c:v>1040748881</c:v>
                </c:pt>
                <c:pt idx="126">
                  <c:v>991559291</c:v>
                </c:pt>
                <c:pt idx="127">
                  <c:v>947198786</c:v>
                </c:pt>
                <c:pt idx="128">
                  <c:v>941915929</c:v>
                </c:pt>
                <c:pt idx="129">
                  <c:v>950766317</c:v>
                </c:pt>
                <c:pt idx="130">
                  <c:v>1340509635</c:v>
                </c:pt>
                <c:pt idx="131">
                  <c:v>1889642632</c:v>
                </c:pt>
                <c:pt idx="132">
                  <c:v>856053336</c:v>
                </c:pt>
                <c:pt idx="133">
                  <c:v>813900604</c:v>
                </c:pt>
                <c:pt idx="134">
                  <c:v>1246779651</c:v>
                </c:pt>
                <c:pt idx="135">
                  <c:v>1197256886</c:v>
                </c:pt>
                <c:pt idx="136">
                  <c:v>1246658312</c:v>
                </c:pt>
                <c:pt idx="137">
                  <c:v>1516431142</c:v>
                </c:pt>
                <c:pt idx="138">
                  <c:v>1296520565</c:v>
                </c:pt>
                <c:pt idx="139">
                  <c:v>1320525758</c:v>
                </c:pt>
                <c:pt idx="140">
                  <c:v>1308198238</c:v>
                </c:pt>
                <c:pt idx="141">
                  <c:v>1218863354</c:v>
                </c:pt>
                <c:pt idx="142">
                  <c:v>1274599882</c:v>
                </c:pt>
                <c:pt idx="143">
                  <c:v>2274624311</c:v>
                </c:pt>
                <c:pt idx="144">
                  <c:v>1016414209</c:v>
                </c:pt>
                <c:pt idx="145">
                  <c:v>1195375323</c:v>
                </c:pt>
                <c:pt idx="146">
                  <c:v>1581366101</c:v>
                </c:pt>
                <c:pt idx="147">
                  <c:v>1259021389</c:v>
                </c:pt>
                <c:pt idx="148">
                  <c:v>1889427595</c:v>
                </c:pt>
                <c:pt idx="149">
                  <c:v>1738670108</c:v>
                </c:pt>
                <c:pt idx="150">
                  <c:v>1604019696</c:v>
                </c:pt>
                <c:pt idx="151">
                  <c:v>1773689003</c:v>
                </c:pt>
                <c:pt idx="152">
                  <c:v>1469208866</c:v>
                </c:pt>
                <c:pt idx="153">
                  <c:v>1827634094</c:v>
                </c:pt>
                <c:pt idx="154">
                  <c:v>1908079279</c:v>
                </c:pt>
                <c:pt idx="155">
                  <c:v>3609249382</c:v>
                </c:pt>
                <c:pt idx="156">
                  <c:v>1098889959</c:v>
                </c:pt>
                <c:pt idx="157">
                  <c:v>1231804411</c:v>
                </c:pt>
                <c:pt idx="158">
                  <c:v>1759728642</c:v>
                </c:pt>
                <c:pt idx="159">
                  <c:v>1767302833</c:v>
                </c:pt>
                <c:pt idx="160">
                  <c:v>2180250704</c:v>
                </c:pt>
                <c:pt idx="161">
                  <c:v>2531093057</c:v>
                </c:pt>
                <c:pt idx="162">
                  <c:v>2028718648</c:v>
                </c:pt>
                <c:pt idx="163">
                  <c:v>2412391560</c:v>
                </c:pt>
                <c:pt idx="164">
                  <c:v>2228781380</c:v>
                </c:pt>
                <c:pt idx="165">
                  <c:v>2308148727</c:v>
                </c:pt>
                <c:pt idx="166">
                  <c:v>1854011748</c:v>
                </c:pt>
                <c:pt idx="167">
                  <c:v>3144889320</c:v>
                </c:pt>
                <c:pt idx="168">
                  <c:v>2303324355</c:v>
                </c:pt>
                <c:pt idx="169">
                  <c:v>1782972673</c:v>
                </c:pt>
                <c:pt idx="170">
                  <c:v>2146491583</c:v>
                </c:pt>
                <c:pt idx="171">
                  <c:v>2257806823</c:v>
                </c:pt>
                <c:pt idx="172">
                  <c:v>2379113627</c:v>
                </c:pt>
                <c:pt idx="173">
                  <c:v>2924694245</c:v>
                </c:pt>
                <c:pt idx="174">
                  <c:v>2797742887</c:v>
                </c:pt>
                <c:pt idx="175">
                  <c:v>2634208480</c:v>
                </c:pt>
                <c:pt idx="176">
                  <c:v>2691138790</c:v>
                </c:pt>
                <c:pt idx="177">
                  <c:v>2918121500</c:v>
                </c:pt>
                <c:pt idx="178">
                  <c:v>2358151618</c:v>
                </c:pt>
                <c:pt idx="179">
                  <c:v>3591611947</c:v>
                </c:pt>
                <c:pt idx="180">
                  <c:v>4618941392</c:v>
                </c:pt>
                <c:pt idx="181">
                  <c:v>2577857398</c:v>
                </c:pt>
                <c:pt idx="182">
                  <c:v>2889794094</c:v>
                </c:pt>
                <c:pt idx="183">
                  <c:v>2742087229</c:v>
                </c:pt>
                <c:pt idx="184">
                  <c:v>3135934369</c:v>
                </c:pt>
                <c:pt idx="185">
                  <c:v>3911588383</c:v>
                </c:pt>
                <c:pt idx="186">
                  <c:v>3587308379</c:v>
                </c:pt>
                <c:pt idx="187">
                  <c:v>2902324697</c:v>
                </c:pt>
                <c:pt idx="188">
                  <c:v>3152039955</c:v>
                </c:pt>
                <c:pt idx="189">
                  <c:v>3139582436</c:v>
                </c:pt>
                <c:pt idx="190">
                  <c:v>2831487416</c:v>
                </c:pt>
                <c:pt idx="191">
                  <c:v>4208578600</c:v>
                </c:pt>
                <c:pt idx="192">
                  <c:v>2776275797</c:v>
                </c:pt>
                <c:pt idx="193">
                  <c:v>2586698426</c:v>
                </c:pt>
                <c:pt idx="194">
                  <c:v>3500197432</c:v>
                </c:pt>
                <c:pt idx="195">
                  <c:v>3044889822</c:v>
                </c:pt>
                <c:pt idx="196">
                  <c:v>3018232761</c:v>
                </c:pt>
                <c:pt idx="197">
                  <c:v>3684074761</c:v>
                </c:pt>
                <c:pt idx="198">
                  <c:v>2882403257</c:v>
                </c:pt>
                <c:pt idx="199">
                  <c:v>2907851818</c:v>
                </c:pt>
                <c:pt idx="200">
                  <c:v>3348100058</c:v>
                </c:pt>
                <c:pt idx="201">
                  <c:v>2762427039</c:v>
                </c:pt>
                <c:pt idx="202">
                  <c:v>2944873962</c:v>
                </c:pt>
                <c:pt idx="203">
                  <c:v>3409865989</c:v>
                </c:pt>
                <c:pt idx="204">
                  <c:v>3125134077</c:v>
                </c:pt>
                <c:pt idx="205">
                  <c:v>2086886110</c:v>
                </c:pt>
                <c:pt idx="206">
                  <c:v>2825624070</c:v>
                </c:pt>
                <c:pt idx="207">
                  <c:v>2234273000</c:v>
                </c:pt>
                <c:pt idx="208">
                  <c:v>2988191347</c:v>
                </c:pt>
                <c:pt idx="209">
                  <c:v>3729367902</c:v>
                </c:pt>
                <c:pt idx="210">
                  <c:v>2961812340</c:v>
                </c:pt>
                <c:pt idx="211">
                  <c:v>3648111023</c:v>
                </c:pt>
                <c:pt idx="212">
                  <c:v>2871361559</c:v>
                </c:pt>
                <c:pt idx="213">
                  <c:v>3026366706</c:v>
                </c:pt>
                <c:pt idx="214">
                  <c:v>3335332708</c:v>
                </c:pt>
                <c:pt idx="215">
                  <c:v>3607752005</c:v>
                </c:pt>
                <c:pt idx="216">
                  <c:v>3222106030</c:v>
                </c:pt>
                <c:pt idx="217">
                  <c:v>2672918575</c:v>
                </c:pt>
                <c:pt idx="218">
                  <c:v>3505346944</c:v>
                </c:pt>
                <c:pt idx="219">
                  <c:v>3310559933</c:v>
                </c:pt>
                <c:pt idx="220">
                  <c:v>3505740729</c:v>
                </c:pt>
                <c:pt idx="221">
                  <c:v>4009333310</c:v>
                </c:pt>
                <c:pt idx="222">
                  <c:v>3428205939</c:v>
                </c:pt>
                <c:pt idx="223">
                  <c:v>3701707759</c:v>
                </c:pt>
                <c:pt idx="224">
                  <c:v>2904064728</c:v>
                </c:pt>
                <c:pt idx="225">
                  <c:v>3633727649</c:v>
                </c:pt>
                <c:pt idx="226">
                  <c:v>3936968916</c:v>
                </c:pt>
                <c:pt idx="227">
                  <c:v>3835367283</c:v>
                </c:pt>
                <c:pt idx="228">
                  <c:v>3163608094</c:v>
                </c:pt>
                <c:pt idx="229">
                  <c:v>2700859994</c:v>
                </c:pt>
                <c:pt idx="230">
                  <c:v>3487048663</c:v>
                </c:pt>
                <c:pt idx="231">
                  <c:v>3154295356</c:v>
                </c:pt>
                <c:pt idx="232">
                  <c:v>4131043895</c:v>
                </c:pt>
                <c:pt idx="233">
                  <c:v>3847148866</c:v>
                </c:pt>
                <c:pt idx="234">
                  <c:v>3634038550</c:v>
                </c:pt>
                <c:pt idx="235">
                  <c:v>3715132541</c:v>
                </c:pt>
                <c:pt idx="236">
                  <c:v>4203939781</c:v>
                </c:pt>
                <c:pt idx="237">
                  <c:v>4323485038</c:v>
                </c:pt>
                <c:pt idx="238">
                  <c:v>3763471426</c:v>
                </c:pt>
                <c:pt idx="239">
                  <c:v>4934026111</c:v>
                </c:pt>
                <c:pt idx="240">
                  <c:v>3966649991</c:v>
                </c:pt>
                <c:pt idx="241">
                  <c:v>3211742901</c:v>
                </c:pt>
                <c:pt idx="242">
                  <c:v>2918671572</c:v>
                </c:pt>
                <c:pt idx="243">
                  <c:v>1855106318</c:v>
                </c:pt>
                <c:pt idx="244">
                  <c:v>1732237617</c:v>
                </c:pt>
                <c:pt idx="245">
                  <c:v>2082761422</c:v>
                </c:pt>
                <c:pt idx="246">
                  <c:v>2475335192</c:v>
                </c:pt>
                <c:pt idx="247">
                  <c:v>2339136548</c:v>
                </c:pt>
                <c:pt idx="248">
                  <c:v>2936340990</c:v>
                </c:pt>
                <c:pt idx="249">
                  <c:v>3426342217</c:v>
                </c:pt>
                <c:pt idx="250">
                  <c:v>3327468210</c:v>
                </c:pt>
                <c:pt idx="251">
                  <c:v>6039867649</c:v>
                </c:pt>
                <c:pt idx="252">
                  <c:v>2965421422</c:v>
                </c:pt>
                <c:pt idx="253">
                  <c:v>3146396255</c:v>
                </c:pt>
                <c:pt idx="254">
                  <c:v>4407287668</c:v>
                </c:pt>
                <c:pt idx="255">
                  <c:v>4534606280</c:v>
                </c:pt>
                <c:pt idx="256">
                  <c:v>4339350540</c:v>
                </c:pt>
                <c:pt idx="257">
                  <c:v>5434490447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4-4B12-A035-10768128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37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Segment'!$K$6:$K$287</c:f>
              <c:numCache>
                <c:formatCode>[$-409]mmm\-yy;@</c:formatCode>
                <c:ptCount val="28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</c:numCache>
            </c:numRef>
          </c:xVal>
          <c:yVal>
            <c:numRef>
              <c:f>'U.S. EW - By Segment'!$M$6:$M$287</c:f>
              <c:numCache>
                <c:formatCode>#,##0_);[Red]\(#,##0\)</c:formatCode>
                <c:ptCount val="282"/>
                <c:pt idx="0">
                  <c:v>84.1102741002735</c:v>
                </c:pt>
                <c:pt idx="1">
                  <c:v>83.025200768551898</c:v>
                </c:pt>
                <c:pt idx="2">
                  <c:v>82.603070989181504</c:v>
                </c:pt>
                <c:pt idx="3">
                  <c:v>83.284121022332101</c:v>
                </c:pt>
                <c:pt idx="4">
                  <c:v>84.701248721835398</c:v>
                </c:pt>
                <c:pt idx="5">
                  <c:v>84.954045996984604</c:v>
                </c:pt>
                <c:pt idx="6">
                  <c:v>84.884702786482293</c:v>
                </c:pt>
                <c:pt idx="7">
                  <c:v>83.294967876723703</c:v>
                </c:pt>
                <c:pt idx="8">
                  <c:v>84.0861268568366</c:v>
                </c:pt>
                <c:pt idx="9">
                  <c:v>84.644348275569001</c:v>
                </c:pt>
                <c:pt idx="10">
                  <c:v>88.899794491021098</c:v>
                </c:pt>
                <c:pt idx="11">
                  <c:v>90.848256129049801</c:v>
                </c:pt>
                <c:pt idx="12">
                  <c:v>91.623053018490907</c:v>
                </c:pt>
                <c:pt idx="13">
                  <c:v>87.814918600012106</c:v>
                </c:pt>
                <c:pt idx="14">
                  <c:v>86.044818849915202</c:v>
                </c:pt>
                <c:pt idx="15">
                  <c:v>85.971572284704905</c:v>
                </c:pt>
                <c:pt idx="16">
                  <c:v>90.432983935655599</c:v>
                </c:pt>
                <c:pt idx="17">
                  <c:v>92.981620228369195</c:v>
                </c:pt>
                <c:pt idx="18">
                  <c:v>95.653419914520498</c:v>
                </c:pt>
                <c:pt idx="19">
                  <c:v>94.372176914874402</c:v>
                </c:pt>
                <c:pt idx="20">
                  <c:v>94.558390268732794</c:v>
                </c:pt>
                <c:pt idx="21">
                  <c:v>93.443893525084405</c:v>
                </c:pt>
                <c:pt idx="22">
                  <c:v>95.576281631924005</c:v>
                </c:pt>
                <c:pt idx="23">
                  <c:v>95.760471565889006</c:v>
                </c:pt>
                <c:pt idx="24">
                  <c:v>97.490909004376505</c:v>
                </c:pt>
                <c:pt idx="25">
                  <c:v>96.554237030878497</c:v>
                </c:pt>
                <c:pt idx="26">
                  <c:v>96.617558560392894</c:v>
                </c:pt>
                <c:pt idx="27">
                  <c:v>95.677804954212306</c:v>
                </c:pt>
                <c:pt idx="28">
                  <c:v>97.852253129070206</c:v>
                </c:pt>
                <c:pt idx="29">
                  <c:v>101.490879364574</c:v>
                </c:pt>
                <c:pt idx="30">
                  <c:v>105.031854685946</c:v>
                </c:pt>
                <c:pt idx="31">
                  <c:v>105.62634096612101</c:v>
                </c:pt>
                <c:pt idx="32">
                  <c:v>103.390638876647</c:v>
                </c:pt>
                <c:pt idx="33">
                  <c:v>101.195582156081</c:v>
                </c:pt>
                <c:pt idx="34">
                  <c:v>99.991949971388394</c:v>
                </c:pt>
                <c:pt idx="35">
                  <c:v>100</c:v>
                </c:pt>
                <c:pt idx="36">
                  <c:v>101.119346663313</c:v>
                </c:pt>
                <c:pt idx="37">
                  <c:v>103.210400736376</c:v>
                </c:pt>
                <c:pt idx="38">
                  <c:v>104.722021281504</c:v>
                </c:pt>
                <c:pt idx="39">
                  <c:v>103.895441934411</c:v>
                </c:pt>
                <c:pt idx="40">
                  <c:v>102.95078973854601</c:v>
                </c:pt>
                <c:pt idx="41">
                  <c:v>102.805782944203</c:v>
                </c:pt>
                <c:pt idx="42">
                  <c:v>104.963065998608</c:v>
                </c:pt>
                <c:pt idx="43">
                  <c:v>107.572109591304</c:v>
                </c:pt>
                <c:pt idx="44">
                  <c:v>107.59810001918601</c:v>
                </c:pt>
                <c:pt idx="45">
                  <c:v>103.90292940494901</c:v>
                </c:pt>
                <c:pt idx="46">
                  <c:v>101.927200038501</c:v>
                </c:pt>
                <c:pt idx="47">
                  <c:v>101.30998593656599</c:v>
                </c:pt>
                <c:pt idx="48">
                  <c:v>102.8322831556</c:v>
                </c:pt>
                <c:pt idx="49">
                  <c:v>102.232917176851</c:v>
                </c:pt>
                <c:pt idx="50">
                  <c:v>100.76776136302099</c:v>
                </c:pt>
                <c:pt idx="51">
                  <c:v>99.383979407926006</c:v>
                </c:pt>
                <c:pt idx="52">
                  <c:v>98.976708420741303</c:v>
                </c:pt>
                <c:pt idx="53">
                  <c:v>99.955433947423899</c:v>
                </c:pt>
                <c:pt idx="54">
                  <c:v>101.64630434658601</c:v>
                </c:pt>
                <c:pt idx="55">
                  <c:v>104.82464758808899</c:v>
                </c:pt>
                <c:pt idx="56">
                  <c:v>107.121149519566</c:v>
                </c:pt>
                <c:pt idx="57">
                  <c:v>108.872608459191</c:v>
                </c:pt>
                <c:pt idx="58">
                  <c:v>108.435931212775</c:v>
                </c:pt>
                <c:pt idx="59">
                  <c:v>107.402770549613</c:v>
                </c:pt>
                <c:pt idx="60">
                  <c:v>106.292166675728</c:v>
                </c:pt>
                <c:pt idx="61">
                  <c:v>107.171420672019</c:v>
                </c:pt>
                <c:pt idx="62">
                  <c:v>109.7751508443</c:v>
                </c:pt>
                <c:pt idx="63">
                  <c:v>112.055774078708</c:v>
                </c:pt>
                <c:pt idx="64">
                  <c:v>113.247552523648</c:v>
                </c:pt>
                <c:pt idx="65">
                  <c:v>112.739686180216</c:v>
                </c:pt>
                <c:pt idx="66">
                  <c:v>112.204365687898</c:v>
                </c:pt>
                <c:pt idx="67">
                  <c:v>112.09444378718401</c:v>
                </c:pt>
                <c:pt idx="68">
                  <c:v>113.081167310845</c:v>
                </c:pt>
                <c:pt idx="69">
                  <c:v>114.441465158252</c:v>
                </c:pt>
                <c:pt idx="70">
                  <c:v>115.49827620646801</c:v>
                </c:pt>
                <c:pt idx="71">
                  <c:v>115.790379750686</c:v>
                </c:pt>
                <c:pt idx="72">
                  <c:v>116.298362997328</c:v>
                </c:pt>
                <c:pt idx="73">
                  <c:v>118.653249637301</c:v>
                </c:pt>
                <c:pt idx="74">
                  <c:v>121.45583747241299</c:v>
                </c:pt>
                <c:pt idx="75">
                  <c:v>123.492887002039</c:v>
                </c:pt>
                <c:pt idx="76">
                  <c:v>123.91399994174699</c:v>
                </c:pt>
                <c:pt idx="77">
                  <c:v>124.59194351722699</c:v>
                </c:pt>
                <c:pt idx="78">
                  <c:v>125.35242598234299</c:v>
                </c:pt>
                <c:pt idx="79">
                  <c:v>127.51776947494299</c:v>
                </c:pt>
                <c:pt idx="80">
                  <c:v>128.90844627942801</c:v>
                </c:pt>
                <c:pt idx="81">
                  <c:v>130.10509114077001</c:v>
                </c:pt>
                <c:pt idx="82">
                  <c:v>129.292314975343</c:v>
                </c:pt>
                <c:pt idx="83">
                  <c:v>129.54585132620201</c:v>
                </c:pt>
                <c:pt idx="84">
                  <c:v>129.09363497795701</c:v>
                </c:pt>
                <c:pt idx="85">
                  <c:v>132.12826465797301</c:v>
                </c:pt>
                <c:pt idx="86">
                  <c:v>134.49213869398</c:v>
                </c:pt>
                <c:pt idx="87">
                  <c:v>137.596444503182</c:v>
                </c:pt>
                <c:pt idx="88">
                  <c:v>139.28736505918599</c:v>
                </c:pt>
                <c:pt idx="89">
                  <c:v>140.111315491125</c:v>
                </c:pt>
                <c:pt idx="90">
                  <c:v>142.32664244911399</c:v>
                </c:pt>
                <c:pt idx="91">
                  <c:v>145.681618183198</c:v>
                </c:pt>
                <c:pt idx="92">
                  <c:v>149.95828346329401</c:v>
                </c:pt>
                <c:pt idx="93">
                  <c:v>151.474799494861</c:v>
                </c:pt>
                <c:pt idx="94">
                  <c:v>150.782873528268</c:v>
                </c:pt>
                <c:pt idx="95">
                  <c:v>150.11428436866899</c:v>
                </c:pt>
                <c:pt idx="96">
                  <c:v>150.151085653709</c:v>
                </c:pt>
                <c:pt idx="97">
                  <c:v>151.98122051185399</c:v>
                </c:pt>
                <c:pt idx="98">
                  <c:v>152.366617030095</c:v>
                </c:pt>
                <c:pt idx="99">
                  <c:v>154.114284897261</c:v>
                </c:pt>
                <c:pt idx="100">
                  <c:v>154.532762181207</c:v>
                </c:pt>
                <c:pt idx="101">
                  <c:v>156.119146952248</c:v>
                </c:pt>
                <c:pt idx="102">
                  <c:v>155.290371256269</c:v>
                </c:pt>
                <c:pt idx="103">
                  <c:v>155.69110145192801</c:v>
                </c:pt>
                <c:pt idx="104">
                  <c:v>154.549372664684</c:v>
                </c:pt>
                <c:pt idx="105">
                  <c:v>155.72889968400301</c:v>
                </c:pt>
                <c:pt idx="106">
                  <c:v>157.01458549811301</c:v>
                </c:pt>
                <c:pt idx="107">
                  <c:v>161.23354484882699</c:v>
                </c:pt>
                <c:pt idx="108">
                  <c:v>164.32006780351799</c:v>
                </c:pt>
                <c:pt idx="109">
                  <c:v>167.650502586958</c:v>
                </c:pt>
                <c:pt idx="110">
                  <c:v>167.26049200693001</c:v>
                </c:pt>
                <c:pt idx="111">
                  <c:v>167.625062331316</c:v>
                </c:pt>
                <c:pt idx="112">
                  <c:v>166.54257098991999</c:v>
                </c:pt>
                <c:pt idx="113">
                  <c:v>168.539208107647</c:v>
                </c:pt>
                <c:pt idx="114">
                  <c:v>168.87962726064401</c:v>
                </c:pt>
                <c:pt idx="115">
                  <c:v>169.80955553135101</c:v>
                </c:pt>
                <c:pt idx="116">
                  <c:v>165.790829784658</c:v>
                </c:pt>
                <c:pt idx="117">
                  <c:v>160.697978310091</c:v>
                </c:pt>
                <c:pt idx="118">
                  <c:v>154.51053301404599</c:v>
                </c:pt>
                <c:pt idx="119">
                  <c:v>152.64021403881</c:v>
                </c:pt>
                <c:pt idx="120">
                  <c:v>153.49418511447701</c:v>
                </c:pt>
                <c:pt idx="121">
                  <c:v>158.954600723883</c:v>
                </c:pt>
                <c:pt idx="122">
                  <c:v>161.539210309391</c:v>
                </c:pt>
                <c:pt idx="123">
                  <c:v>161.047082991471</c:v>
                </c:pt>
                <c:pt idx="124">
                  <c:v>155.932991322303</c:v>
                </c:pt>
                <c:pt idx="125">
                  <c:v>152.59139924423499</c:v>
                </c:pt>
                <c:pt idx="126">
                  <c:v>151.49968106236699</c:v>
                </c:pt>
                <c:pt idx="127">
                  <c:v>153.25258659863701</c:v>
                </c:pt>
                <c:pt idx="128">
                  <c:v>151.008182352137</c:v>
                </c:pt>
                <c:pt idx="129">
                  <c:v>144.08010908243</c:v>
                </c:pt>
                <c:pt idx="130">
                  <c:v>135.22396233916299</c:v>
                </c:pt>
                <c:pt idx="131">
                  <c:v>132.01172647424499</c:v>
                </c:pt>
                <c:pt idx="132">
                  <c:v>129.94851839981999</c:v>
                </c:pt>
                <c:pt idx="133">
                  <c:v>126.991966318449</c:v>
                </c:pt>
                <c:pt idx="134">
                  <c:v>117.741786583983</c:v>
                </c:pt>
                <c:pt idx="135">
                  <c:v>112.31673879420801</c:v>
                </c:pt>
                <c:pt idx="136">
                  <c:v>108.74502691634299</c:v>
                </c:pt>
                <c:pt idx="137">
                  <c:v>110.37171456544399</c:v>
                </c:pt>
                <c:pt idx="138">
                  <c:v>109.98038597550701</c:v>
                </c:pt>
                <c:pt idx="139">
                  <c:v>108.54360272929701</c:v>
                </c:pt>
                <c:pt idx="140">
                  <c:v>104.335696253275</c:v>
                </c:pt>
                <c:pt idx="141">
                  <c:v>100.94362662278</c:v>
                </c:pt>
                <c:pt idx="142">
                  <c:v>100.88964670653699</c:v>
                </c:pt>
                <c:pt idx="143">
                  <c:v>102.10688259983</c:v>
                </c:pt>
                <c:pt idx="144">
                  <c:v>102.940533883189</c:v>
                </c:pt>
                <c:pt idx="145">
                  <c:v>101.57040091439499</c:v>
                </c:pt>
                <c:pt idx="146">
                  <c:v>101.28648960243299</c:v>
                </c:pt>
                <c:pt idx="147">
                  <c:v>103.91557876440901</c:v>
                </c:pt>
                <c:pt idx="148">
                  <c:v>106.073925974391</c:v>
                </c:pt>
                <c:pt idx="149">
                  <c:v>106.160655555763</c:v>
                </c:pt>
                <c:pt idx="150">
                  <c:v>103.281719465167</c:v>
                </c:pt>
                <c:pt idx="151">
                  <c:v>102.108905373729</c:v>
                </c:pt>
                <c:pt idx="152">
                  <c:v>102.447762417517</c:v>
                </c:pt>
                <c:pt idx="153">
                  <c:v>105.55358150255699</c:v>
                </c:pt>
                <c:pt idx="154">
                  <c:v>108.734732584697</c:v>
                </c:pt>
                <c:pt idx="155">
                  <c:v>111.541253181283</c:v>
                </c:pt>
                <c:pt idx="156">
                  <c:v>110.643261185166</c:v>
                </c:pt>
                <c:pt idx="157">
                  <c:v>106.00825374916801</c:v>
                </c:pt>
                <c:pt idx="158">
                  <c:v>102.15123148877301</c:v>
                </c:pt>
                <c:pt idx="159">
                  <c:v>101.267748271405</c:v>
                </c:pt>
                <c:pt idx="160">
                  <c:v>104.022315268355</c:v>
                </c:pt>
                <c:pt idx="161">
                  <c:v>105.750632107241</c:v>
                </c:pt>
                <c:pt idx="162">
                  <c:v>108.125761537062</c:v>
                </c:pt>
                <c:pt idx="163">
                  <c:v>109.63580627782601</c:v>
                </c:pt>
                <c:pt idx="164">
                  <c:v>111.261418115569</c:v>
                </c:pt>
                <c:pt idx="165">
                  <c:v>113.080774983784</c:v>
                </c:pt>
                <c:pt idx="166">
                  <c:v>113.139265289641</c:v>
                </c:pt>
                <c:pt idx="167">
                  <c:v>113.486812333629</c:v>
                </c:pt>
                <c:pt idx="168">
                  <c:v>110.720326029234</c:v>
                </c:pt>
                <c:pt idx="169">
                  <c:v>108.778375758976</c:v>
                </c:pt>
                <c:pt idx="170">
                  <c:v>107.731576520701</c:v>
                </c:pt>
                <c:pt idx="171">
                  <c:v>109.21885524549501</c:v>
                </c:pt>
                <c:pt idx="172">
                  <c:v>110.607420775405</c:v>
                </c:pt>
                <c:pt idx="173">
                  <c:v>112.001996814387</c:v>
                </c:pt>
                <c:pt idx="174">
                  <c:v>114.26596637826</c:v>
                </c:pt>
                <c:pt idx="175">
                  <c:v>116.290121311886</c:v>
                </c:pt>
                <c:pt idx="176">
                  <c:v>116.770940992687</c:v>
                </c:pt>
                <c:pt idx="177">
                  <c:v>116.507295197735</c:v>
                </c:pt>
                <c:pt idx="178">
                  <c:v>115.771200453392</c:v>
                </c:pt>
                <c:pt idx="179">
                  <c:v>116.346056218573</c:v>
                </c:pt>
                <c:pt idx="180">
                  <c:v>115.735849425453</c:v>
                </c:pt>
                <c:pt idx="181">
                  <c:v>117.58666141551601</c:v>
                </c:pt>
                <c:pt idx="182">
                  <c:v>119.451311287991</c:v>
                </c:pt>
                <c:pt idx="183">
                  <c:v>122.87447658395401</c:v>
                </c:pt>
                <c:pt idx="184">
                  <c:v>123.38394194191901</c:v>
                </c:pt>
                <c:pt idx="185">
                  <c:v>123.434187090715</c:v>
                </c:pt>
                <c:pt idx="186">
                  <c:v>122.22119637311199</c:v>
                </c:pt>
                <c:pt idx="187">
                  <c:v>123.155881648617</c:v>
                </c:pt>
                <c:pt idx="188">
                  <c:v>124.476307438552</c:v>
                </c:pt>
                <c:pt idx="189">
                  <c:v>125.801909383525</c:v>
                </c:pt>
                <c:pt idx="190">
                  <c:v>127.060128494593</c:v>
                </c:pt>
                <c:pt idx="191">
                  <c:v>127.775785892009</c:v>
                </c:pt>
                <c:pt idx="192">
                  <c:v>130.17105465041701</c:v>
                </c:pt>
                <c:pt idx="193">
                  <c:v>131.66030378640801</c:v>
                </c:pt>
                <c:pt idx="194">
                  <c:v>133.88717872420301</c:v>
                </c:pt>
                <c:pt idx="195">
                  <c:v>135.05324267832199</c:v>
                </c:pt>
                <c:pt idx="196">
                  <c:v>135.96274361762801</c:v>
                </c:pt>
                <c:pt idx="197">
                  <c:v>136.58151168546499</c:v>
                </c:pt>
                <c:pt idx="198">
                  <c:v>137.29294602344899</c:v>
                </c:pt>
                <c:pt idx="199">
                  <c:v>138.911565423925</c:v>
                </c:pt>
                <c:pt idx="200">
                  <c:v>140.6441259641</c:v>
                </c:pt>
                <c:pt idx="201">
                  <c:v>141.88173229093201</c:v>
                </c:pt>
                <c:pt idx="202">
                  <c:v>143.78097548302901</c:v>
                </c:pt>
                <c:pt idx="203">
                  <c:v>145.56711537445599</c:v>
                </c:pt>
                <c:pt idx="204">
                  <c:v>148.46999619169901</c:v>
                </c:pt>
                <c:pt idx="205">
                  <c:v>148.03808456942099</c:v>
                </c:pt>
                <c:pt idx="206">
                  <c:v>148.788092068194</c:v>
                </c:pt>
                <c:pt idx="207">
                  <c:v>148.63869912389799</c:v>
                </c:pt>
                <c:pt idx="208">
                  <c:v>150.97925699106599</c:v>
                </c:pt>
                <c:pt idx="209">
                  <c:v>151.67704411347799</c:v>
                </c:pt>
                <c:pt idx="210">
                  <c:v>153.84612749585901</c:v>
                </c:pt>
                <c:pt idx="211">
                  <c:v>155.42434048166101</c:v>
                </c:pt>
                <c:pt idx="212">
                  <c:v>156.14174782859499</c:v>
                </c:pt>
                <c:pt idx="213">
                  <c:v>153.99803029072899</c:v>
                </c:pt>
                <c:pt idx="214">
                  <c:v>152.94963132588001</c:v>
                </c:pt>
                <c:pt idx="215">
                  <c:v>154.49155081983301</c:v>
                </c:pt>
                <c:pt idx="216">
                  <c:v>159.25068312321599</c:v>
                </c:pt>
                <c:pt idx="217">
                  <c:v>162.70034212638399</c:v>
                </c:pt>
                <c:pt idx="218">
                  <c:v>163.21402559849699</c:v>
                </c:pt>
                <c:pt idx="219">
                  <c:v>161.19935029793399</c:v>
                </c:pt>
                <c:pt idx="220">
                  <c:v>160.54351792355499</c:v>
                </c:pt>
                <c:pt idx="221">
                  <c:v>162.13885798404201</c:v>
                </c:pt>
                <c:pt idx="222">
                  <c:v>164.734467293248</c:v>
                </c:pt>
                <c:pt idx="223">
                  <c:v>167.65288488723399</c:v>
                </c:pt>
                <c:pt idx="224">
                  <c:v>169.46675648045101</c:v>
                </c:pt>
                <c:pt idx="225">
                  <c:v>170.641483790124</c:v>
                </c:pt>
                <c:pt idx="226">
                  <c:v>170.43559616045599</c:v>
                </c:pt>
                <c:pt idx="227">
                  <c:v>170.345581996454</c:v>
                </c:pt>
                <c:pt idx="228">
                  <c:v>171.07591031734799</c:v>
                </c:pt>
                <c:pt idx="229">
                  <c:v>173.50094219677101</c:v>
                </c:pt>
                <c:pt idx="230">
                  <c:v>176.14002706959499</c:v>
                </c:pt>
                <c:pt idx="231">
                  <c:v>178.30110678919399</c:v>
                </c:pt>
                <c:pt idx="232">
                  <c:v>178.92921739329299</c:v>
                </c:pt>
                <c:pt idx="233">
                  <c:v>179.7648201577</c:v>
                </c:pt>
                <c:pt idx="234">
                  <c:v>180.35787749433001</c:v>
                </c:pt>
                <c:pt idx="235">
                  <c:v>182.68306754190101</c:v>
                </c:pt>
                <c:pt idx="236">
                  <c:v>183.73895097272501</c:v>
                </c:pt>
                <c:pt idx="237">
                  <c:v>184.727787344479</c:v>
                </c:pt>
                <c:pt idx="238">
                  <c:v>182.552031555436</c:v>
                </c:pt>
                <c:pt idx="239">
                  <c:v>183.37243267151001</c:v>
                </c:pt>
                <c:pt idx="240">
                  <c:v>187.045081575924</c:v>
                </c:pt>
                <c:pt idx="241">
                  <c:v>193.99779942646401</c:v>
                </c:pt>
                <c:pt idx="242">
                  <c:v>197.594923482209</c:v>
                </c:pt>
                <c:pt idx="243">
                  <c:v>197.263411248088</c:v>
                </c:pt>
                <c:pt idx="244">
                  <c:v>193.710900746411</c:v>
                </c:pt>
                <c:pt idx="245">
                  <c:v>192.87686071272799</c:v>
                </c:pt>
                <c:pt idx="246">
                  <c:v>195.936480453879</c:v>
                </c:pt>
                <c:pt idx="247">
                  <c:v>201.20874574605801</c:v>
                </c:pt>
                <c:pt idx="248">
                  <c:v>205.41041421448099</c:v>
                </c:pt>
                <c:pt idx="249">
                  <c:v>205.79293933395601</c:v>
                </c:pt>
                <c:pt idx="250">
                  <c:v>203.72253821591201</c:v>
                </c:pt>
                <c:pt idx="251">
                  <c:v>202.67525223336901</c:v>
                </c:pt>
                <c:pt idx="252">
                  <c:v>204.818308915155</c:v>
                </c:pt>
                <c:pt idx="253">
                  <c:v>209.29953356639501</c:v>
                </c:pt>
                <c:pt idx="254">
                  <c:v>212.964330576343</c:v>
                </c:pt>
                <c:pt idx="255">
                  <c:v>213.232861129117</c:v>
                </c:pt>
                <c:pt idx="256">
                  <c:v>213.09852366156699</c:v>
                </c:pt>
                <c:pt idx="257">
                  <c:v>214.60183587398299</c:v>
                </c:pt>
                <c:pt idx="258">
                  <c:v>216.80687639015801</c:v>
                </c:pt>
                <c:pt idx="259">
                  <c:v>216.67639935200501</c:v>
                </c:pt>
                <c:pt idx="260">
                  <c:v>215.28824916924199</c:v>
                </c:pt>
                <c:pt idx="261">
                  <c:v>214.39879312242101</c:v>
                </c:pt>
                <c:pt idx="262">
                  <c:v>215.22244766420201</c:v>
                </c:pt>
                <c:pt idx="263">
                  <c:v>219.634435571024</c:v>
                </c:pt>
                <c:pt idx="264">
                  <c:v>227.801215082364</c:v>
                </c:pt>
                <c:pt idx="265">
                  <c:v>235.22869995771799</c:v>
                </c:pt>
                <c:pt idx="266">
                  <c:v>236.44591493116801</c:v>
                </c:pt>
                <c:pt idx="267">
                  <c:v>226.68727982252</c:v>
                </c:pt>
                <c:pt idx="268">
                  <c:v>214.05156203323301</c:v>
                </c:pt>
                <c:pt idx="269">
                  <c:v>213.578054568862</c:v>
                </c:pt>
                <c:pt idx="270">
                  <c:v>221.53512644486301</c:v>
                </c:pt>
                <c:pt idx="271">
                  <c:v>231.33389274404999</c:v>
                </c:pt>
                <c:pt idx="272">
                  <c:v>236.173634250276</c:v>
                </c:pt>
                <c:pt idx="273">
                  <c:v>239.320504083191</c:v>
                </c:pt>
                <c:pt idx="274">
                  <c:v>241.50190609600901</c:v>
                </c:pt>
                <c:pt idx="275">
                  <c:v>243.34815583619201</c:v>
                </c:pt>
                <c:pt idx="276">
                  <c:v>243.041615894817</c:v>
                </c:pt>
                <c:pt idx="277">
                  <c:v>242.36041278302</c:v>
                </c:pt>
                <c:pt idx="278">
                  <c:v>244.77110629245399</c:v>
                </c:pt>
                <c:pt idx="279">
                  <c:v>250.76647167476401</c:v>
                </c:pt>
                <c:pt idx="280">
                  <c:v>253.59353318210501</c:v>
                </c:pt>
                <c:pt idx="281">
                  <c:v>253.18621004734899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1D-41DB-8B36-9219E8CAB6A9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Segment'!$K$6:$K$287</c:f>
              <c:numCache>
                <c:formatCode>[$-409]mmm\-yy;@</c:formatCode>
                <c:ptCount val="28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</c:numCache>
            </c:numRef>
          </c:xVal>
          <c:yVal>
            <c:numRef>
              <c:f>'U.S. EW - By Segment'!$N$6:$N$287</c:f>
              <c:numCache>
                <c:formatCode>#,##0_);[Red]\(#,##0\)</c:formatCode>
                <c:ptCount val="282"/>
                <c:pt idx="0">
                  <c:v>76.323254488508198</c:v>
                </c:pt>
                <c:pt idx="1">
                  <c:v>76.532429208258094</c:v>
                </c:pt>
                <c:pt idx="2">
                  <c:v>76.505101971515003</c:v>
                </c:pt>
                <c:pt idx="3">
                  <c:v>77.358747714816403</c:v>
                </c:pt>
                <c:pt idx="4">
                  <c:v>78.317359797109603</c:v>
                </c:pt>
                <c:pt idx="5">
                  <c:v>79.649000217685099</c:v>
                </c:pt>
                <c:pt idx="6">
                  <c:v>79.445395215134596</c:v>
                </c:pt>
                <c:pt idx="7">
                  <c:v>78.955608469216898</c:v>
                </c:pt>
                <c:pt idx="8">
                  <c:v>78.372512094373803</c:v>
                </c:pt>
                <c:pt idx="9">
                  <c:v>79.443656830747699</c:v>
                </c:pt>
                <c:pt idx="10">
                  <c:v>81.090789821539701</c:v>
                </c:pt>
                <c:pt idx="11">
                  <c:v>82.540288744782799</c:v>
                </c:pt>
                <c:pt idx="12">
                  <c:v>82.890602697091097</c:v>
                </c:pt>
                <c:pt idx="13">
                  <c:v>82.989994375524702</c:v>
                </c:pt>
                <c:pt idx="14">
                  <c:v>83.411704197811105</c:v>
                </c:pt>
                <c:pt idx="15">
                  <c:v>84.588497361171093</c:v>
                </c:pt>
                <c:pt idx="16">
                  <c:v>85.745406478418602</c:v>
                </c:pt>
                <c:pt idx="17">
                  <c:v>86.782231392633406</c:v>
                </c:pt>
                <c:pt idx="18">
                  <c:v>86.961670605730404</c:v>
                </c:pt>
                <c:pt idx="19">
                  <c:v>87.168932922175699</c:v>
                </c:pt>
                <c:pt idx="20">
                  <c:v>87.316080604203606</c:v>
                </c:pt>
                <c:pt idx="21">
                  <c:v>87.988996685032006</c:v>
                </c:pt>
                <c:pt idx="22">
                  <c:v>89.108646748204094</c:v>
                </c:pt>
                <c:pt idx="23">
                  <c:v>90.048904222523305</c:v>
                </c:pt>
                <c:pt idx="24">
                  <c:v>91.2227503761289</c:v>
                </c:pt>
                <c:pt idx="25">
                  <c:v>91.806090572870403</c:v>
                </c:pt>
                <c:pt idx="26">
                  <c:v>92.454998971254</c:v>
                </c:pt>
                <c:pt idx="27">
                  <c:v>93.453742819693602</c:v>
                </c:pt>
                <c:pt idx="28">
                  <c:v>95.513423462634904</c:v>
                </c:pt>
                <c:pt idx="29">
                  <c:v>97.403359240003297</c:v>
                </c:pt>
                <c:pt idx="30">
                  <c:v>97.383032121748201</c:v>
                </c:pt>
                <c:pt idx="31">
                  <c:v>96.362696890286301</c:v>
                </c:pt>
                <c:pt idx="32">
                  <c:v>95.703493233808302</c:v>
                </c:pt>
                <c:pt idx="33">
                  <c:v>97.099259591394699</c:v>
                </c:pt>
                <c:pt idx="34">
                  <c:v>98.840740372023504</c:v>
                </c:pt>
                <c:pt idx="35">
                  <c:v>100</c:v>
                </c:pt>
                <c:pt idx="36">
                  <c:v>100.24447936854099</c:v>
                </c:pt>
                <c:pt idx="37">
                  <c:v>100.09493176133</c:v>
                </c:pt>
                <c:pt idx="38">
                  <c:v>99.919799728692595</c:v>
                </c:pt>
                <c:pt idx="39">
                  <c:v>99.875431907780097</c:v>
                </c:pt>
                <c:pt idx="40">
                  <c:v>100.475883115448</c:v>
                </c:pt>
                <c:pt idx="41">
                  <c:v>101.912824196372</c:v>
                </c:pt>
                <c:pt idx="42">
                  <c:v>103.65668710617</c:v>
                </c:pt>
                <c:pt idx="43">
                  <c:v>105.56522914033501</c:v>
                </c:pt>
                <c:pt idx="44">
                  <c:v>106.77085536565799</c:v>
                </c:pt>
                <c:pt idx="45">
                  <c:v>106.653214130629</c:v>
                </c:pt>
                <c:pt idx="46">
                  <c:v>105.740103150674</c:v>
                </c:pt>
                <c:pt idx="47">
                  <c:v>104.480362524413</c:v>
                </c:pt>
                <c:pt idx="48">
                  <c:v>105.03859558116299</c:v>
                </c:pt>
                <c:pt idx="49">
                  <c:v>106.636466043111</c:v>
                </c:pt>
                <c:pt idx="50">
                  <c:v>108.882843668276</c:v>
                </c:pt>
                <c:pt idx="51">
                  <c:v>109.940019358783</c:v>
                </c:pt>
                <c:pt idx="52">
                  <c:v>110.75984762632299</c:v>
                </c:pt>
                <c:pt idx="53">
                  <c:v>111.285162124417</c:v>
                </c:pt>
                <c:pt idx="54">
                  <c:v>112.207383474569</c:v>
                </c:pt>
                <c:pt idx="55">
                  <c:v>113.06356949877799</c:v>
                </c:pt>
                <c:pt idx="56">
                  <c:v>114.27384637774099</c:v>
                </c:pt>
                <c:pt idx="57">
                  <c:v>116.017079286406</c:v>
                </c:pt>
                <c:pt idx="58">
                  <c:v>118.298747992366</c:v>
                </c:pt>
                <c:pt idx="59">
                  <c:v>119.89490674467901</c:v>
                </c:pt>
                <c:pt idx="60">
                  <c:v>120.03005281680799</c:v>
                </c:pt>
                <c:pt idx="61">
                  <c:v>119.686556385816</c:v>
                </c:pt>
                <c:pt idx="62">
                  <c:v>120.029313915599</c:v>
                </c:pt>
                <c:pt idx="63">
                  <c:v>121.460002769159</c:v>
                </c:pt>
                <c:pt idx="64">
                  <c:v>123.17435590540499</c:v>
                </c:pt>
                <c:pt idx="65">
                  <c:v>124.45537980518201</c:v>
                </c:pt>
                <c:pt idx="66">
                  <c:v>125.80434907454899</c:v>
                </c:pt>
                <c:pt idx="67">
                  <c:v>127.356003051473</c:v>
                </c:pt>
                <c:pt idx="68">
                  <c:v>128.954314596964</c:v>
                </c:pt>
                <c:pt idx="69">
                  <c:v>129.80567852434501</c:v>
                </c:pt>
                <c:pt idx="70">
                  <c:v>130.33207563405699</c:v>
                </c:pt>
                <c:pt idx="71">
                  <c:v>131.160401392403</c:v>
                </c:pt>
                <c:pt idx="72">
                  <c:v>132.53394774008299</c:v>
                </c:pt>
                <c:pt idx="73">
                  <c:v>135.04395313509301</c:v>
                </c:pt>
                <c:pt idx="74">
                  <c:v>137.396992788006</c:v>
                </c:pt>
                <c:pt idx="75">
                  <c:v>140.04986942184101</c:v>
                </c:pt>
                <c:pt idx="76">
                  <c:v>141.89960910692801</c:v>
                </c:pt>
                <c:pt idx="77">
                  <c:v>144.28355198213799</c:v>
                </c:pt>
                <c:pt idx="78">
                  <c:v>146.39804321924399</c:v>
                </c:pt>
                <c:pt idx="79">
                  <c:v>148.82764037172399</c:v>
                </c:pt>
                <c:pt idx="80">
                  <c:v>149.69148032572099</c:v>
                </c:pt>
                <c:pt idx="81">
                  <c:v>149.03541553925999</c:v>
                </c:pt>
                <c:pt idx="82">
                  <c:v>148.844933467771</c:v>
                </c:pt>
                <c:pt idx="83">
                  <c:v>150.14668236437001</c:v>
                </c:pt>
                <c:pt idx="84">
                  <c:v>153.83057570699401</c:v>
                </c:pt>
                <c:pt idx="85">
                  <c:v>157.75626799667501</c:v>
                </c:pt>
                <c:pt idx="86">
                  <c:v>161.52117979388001</c:v>
                </c:pt>
                <c:pt idx="87">
                  <c:v>163.890180720026</c:v>
                </c:pt>
                <c:pt idx="88">
                  <c:v>165.85406411045599</c:v>
                </c:pt>
                <c:pt idx="89">
                  <c:v>167.588148516952</c:v>
                </c:pt>
                <c:pt idx="90">
                  <c:v>169.08415319220799</c:v>
                </c:pt>
                <c:pt idx="91">
                  <c:v>171.15887782055299</c:v>
                </c:pt>
                <c:pt idx="92">
                  <c:v>172.123199358557</c:v>
                </c:pt>
                <c:pt idx="93">
                  <c:v>173.22173499822799</c:v>
                </c:pt>
                <c:pt idx="94">
                  <c:v>173.391752647294</c:v>
                </c:pt>
                <c:pt idx="95">
                  <c:v>175.53361952800799</c:v>
                </c:pt>
                <c:pt idx="96">
                  <c:v>177.454375050218</c:v>
                </c:pt>
                <c:pt idx="97">
                  <c:v>180.19985366627699</c:v>
                </c:pt>
                <c:pt idx="98">
                  <c:v>180.56031303946699</c:v>
                </c:pt>
                <c:pt idx="99">
                  <c:v>181.48552462236199</c:v>
                </c:pt>
                <c:pt idx="100">
                  <c:v>182.22040068340399</c:v>
                </c:pt>
                <c:pt idx="101">
                  <c:v>184.16232052685399</c:v>
                </c:pt>
                <c:pt idx="102">
                  <c:v>184.34759895996001</c:v>
                </c:pt>
                <c:pt idx="103">
                  <c:v>183.726876234272</c:v>
                </c:pt>
                <c:pt idx="104">
                  <c:v>181.51228271929901</c:v>
                </c:pt>
                <c:pt idx="105">
                  <c:v>179.114503957202</c:v>
                </c:pt>
                <c:pt idx="106">
                  <c:v>178.82770646981501</c:v>
                </c:pt>
                <c:pt idx="107">
                  <c:v>179.70887126645101</c:v>
                </c:pt>
                <c:pt idx="108">
                  <c:v>182.81741950513401</c:v>
                </c:pt>
                <c:pt idx="109">
                  <c:v>185.10809192121201</c:v>
                </c:pt>
                <c:pt idx="110">
                  <c:v>187.36861917732</c:v>
                </c:pt>
                <c:pt idx="111">
                  <c:v>188.85733523242101</c:v>
                </c:pt>
                <c:pt idx="112">
                  <c:v>189.24449522613401</c:v>
                </c:pt>
                <c:pt idx="113">
                  <c:v>189.995119255758</c:v>
                </c:pt>
                <c:pt idx="114">
                  <c:v>189.815805059844</c:v>
                </c:pt>
                <c:pt idx="115">
                  <c:v>191.082380406618</c:v>
                </c:pt>
                <c:pt idx="116">
                  <c:v>189.76242108379699</c:v>
                </c:pt>
                <c:pt idx="117">
                  <c:v>186.79667493633099</c:v>
                </c:pt>
                <c:pt idx="118">
                  <c:v>184.03533969427099</c:v>
                </c:pt>
                <c:pt idx="119">
                  <c:v>183.56837130357101</c:v>
                </c:pt>
                <c:pt idx="120">
                  <c:v>185.258755495223</c:v>
                </c:pt>
                <c:pt idx="121">
                  <c:v>184.80882319864301</c:v>
                </c:pt>
                <c:pt idx="122">
                  <c:v>182.213898065389</c:v>
                </c:pt>
                <c:pt idx="123">
                  <c:v>178.76692664055</c:v>
                </c:pt>
                <c:pt idx="124">
                  <c:v>177.31578238288901</c:v>
                </c:pt>
                <c:pt idx="125">
                  <c:v>177.332130514835</c:v>
                </c:pt>
                <c:pt idx="126">
                  <c:v>177.027456141698</c:v>
                </c:pt>
                <c:pt idx="127">
                  <c:v>176.081737852137</c:v>
                </c:pt>
                <c:pt idx="128">
                  <c:v>172.29812896232701</c:v>
                </c:pt>
                <c:pt idx="129">
                  <c:v>168.55847476335899</c:v>
                </c:pt>
                <c:pt idx="130">
                  <c:v>162.650283736077</c:v>
                </c:pt>
                <c:pt idx="131">
                  <c:v>159.489640238818</c:v>
                </c:pt>
                <c:pt idx="132">
                  <c:v>155.12312509248699</c:v>
                </c:pt>
                <c:pt idx="133">
                  <c:v>153.07839430625901</c:v>
                </c:pt>
                <c:pt idx="134">
                  <c:v>149.15809611565899</c:v>
                </c:pt>
                <c:pt idx="135">
                  <c:v>146.510260090635</c:v>
                </c:pt>
                <c:pt idx="136">
                  <c:v>144.647129241031</c:v>
                </c:pt>
                <c:pt idx="137">
                  <c:v>144.95038441097401</c:v>
                </c:pt>
                <c:pt idx="138">
                  <c:v>145.804236176849</c:v>
                </c:pt>
                <c:pt idx="139">
                  <c:v>145.36256156402499</c:v>
                </c:pt>
                <c:pt idx="140">
                  <c:v>142.06004954014099</c:v>
                </c:pt>
                <c:pt idx="141">
                  <c:v>137.437413711489</c:v>
                </c:pt>
                <c:pt idx="142">
                  <c:v>135.10371159082999</c:v>
                </c:pt>
                <c:pt idx="143">
                  <c:v>135.174782365851</c:v>
                </c:pt>
                <c:pt idx="144">
                  <c:v>136.997533092769</c:v>
                </c:pt>
                <c:pt idx="145">
                  <c:v>138.36552284708699</c:v>
                </c:pt>
                <c:pt idx="146">
                  <c:v>137.692178393143</c:v>
                </c:pt>
                <c:pt idx="147">
                  <c:v>134.44203204625299</c:v>
                </c:pt>
                <c:pt idx="148">
                  <c:v>130.11225605076999</c:v>
                </c:pt>
                <c:pt idx="149">
                  <c:v>127.878238551347</c:v>
                </c:pt>
                <c:pt idx="150">
                  <c:v>128.51620248505</c:v>
                </c:pt>
                <c:pt idx="151">
                  <c:v>130.10123356522399</c:v>
                </c:pt>
                <c:pt idx="152">
                  <c:v>129.58298886089599</c:v>
                </c:pt>
                <c:pt idx="153">
                  <c:v>127.215025158182</c:v>
                </c:pt>
                <c:pt idx="154">
                  <c:v>125.19895109683701</c:v>
                </c:pt>
                <c:pt idx="155">
                  <c:v>125.128943423336</c:v>
                </c:pt>
                <c:pt idx="156">
                  <c:v>124.61708499698599</c:v>
                </c:pt>
                <c:pt idx="157">
                  <c:v>124.354864467574</c:v>
                </c:pt>
                <c:pt idx="158">
                  <c:v>123.564803988992</c:v>
                </c:pt>
                <c:pt idx="159">
                  <c:v>124.241493798858</c:v>
                </c:pt>
                <c:pt idx="160">
                  <c:v>124.25300307790199</c:v>
                </c:pt>
                <c:pt idx="161">
                  <c:v>123.918246924063</c:v>
                </c:pt>
                <c:pt idx="162">
                  <c:v>123.18806713217499</c:v>
                </c:pt>
                <c:pt idx="163">
                  <c:v>124.116785239129</c:v>
                </c:pt>
                <c:pt idx="164">
                  <c:v>125.49053972818101</c:v>
                </c:pt>
                <c:pt idx="165">
                  <c:v>126.495558049515</c:v>
                </c:pt>
                <c:pt idx="166">
                  <c:v>126.420604104763</c:v>
                </c:pt>
                <c:pt idx="167">
                  <c:v>125.67093999512601</c:v>
                </c:pt>
                <c:pt idx="168">
                  <c:v>124.521861765851</c:v>
                </c:pt>
                <c:pt idx="169">
                  <c:v>122.779219458235</c:v>
                </c:pt>
                <c:pt idx="170">
                  <c:v>123.13867347215201</c:v>
                </c:pt>
                <c:pt idx="171">
                  <c:v>123.71348268745901</c:v>
                </c:pt>
                <c:pt idx="172">
                  <c:v>125.349652632264</c:v>
                </c:pt>
                <c:pt idx="173">
                  <c:v>125.719592033591</c:v>
                </c:pt>
                <c:pt idx="174">
                  <c:v>126.628103734894</c:v>
                </c:pt>
                <c:pt idx="175">
                  <c:v>127.486698142603</c:v>
                </c:pt>
                <c:pt idx="176">
                  <c:v>128.81147872610401</c:v>
                </c:pt>
                <c:pt idx="177">
                  <c:v>130.79002873737301</c:v>
                </c:pt>
                <c:pt idx="178">
                  <c:v>132.421923585895</c:v>
                </c:pt>
                <c:pt idx="179">
                  <c:v>133.51937753302099</c:v>
                </c:pt>
                <c:pt idx="180">
                  <c:v>132.382456838222</c:v>
                </c:pt>
                <c:pt idx="181">
                  <c:v>130.54002275138299</c:v>
                </c:pt>
                <c:pt idx="182">
                  <c:v>129.70581577754101</c:v>
                </c:pt>
                <c:pt idx="183">
                  <c:v>131.18214175759201</c:v>
                </c:pt>
                <c:pt idx="184">
                  <c:v>133.91391169523101</c:v>
                </c:pt>
                <c:pt idx="185">
                  <c:v>136.673199816595</c:v>
                </c:pt>
                <c:pt idx="186">
                  <c:v>138.56571638264001</c:v>
                </c:pt>
                <c:pt idx="187">
                  <c:v>139.61759732673701</c:v>
                </c:pt>
                <c:pt idx="188">
                  <c:v>140.229989168728</c:v>
                </c:pt>
                <c:pt idx="189">
                  <c:v>140.198678310894</c:v>
                </c:pt>
                <c:pt idx="190">
                  <c:v>140.754929432729</c:v>
                </c:pt>
                <c:pt idx="191">
                  <c:v>142.011297453776</c:v>
                </c:pt>
                <c:pt idx="192">
                  <c:v>144.35001662626701</c:v>
                </c:pt>
                <c:pt idx="193">
                  <c:v>145.48641210104799</c:v>
                </c:pt>
                <c:pt idx="194">
                  <c:v>145.92897199031299</c:v>
                </c:pt>
                <c:pt idx="195">
                  <c:v>145.757190349903</c:v>
                </c:pt>
                <c:pt idx="196">
                  <c:v>147.72558560783901</c:v>
                </c:pt>
                <c:pt idx="197">
                  <c:v>149.982857996512</c:v>
                </c:pt>
                <c:pt idx="198">
                  <c:v>153.07227394231899</c:v>
                </c:pt>
                <c:pt idx="199">
                  <c:v>154.75724021349799</c:v>
                </c:pt>
                <c:pt idx="200">
                  <c:v>156.41777419992701</c:v>
                </c:pt>
                <c:pt idx="201">
                  <c:v>156.920401806038</c:v>
                </c:pt>
                <c:pt idx="202">
                  <c:v>157.87681702053001</c:v>
                </c:pt>
                <c:pt idx="203">
                  <c:v>158.20835593465</c:v>
                </c:pt>
                <c:pt idx="204">
                  <c:v>159.37163695701199</c:v>
                </c:pt>
                <c:pt idx="205">
                  <c:v>159.96247802167599</c:v>
                </c:pt>
                <c:pt idx="206">
                  <c:v>161.35133938121601</c:v>
                </c:pt>
                <c:pt idx="207">
                  <c:v>162.25855630771599</c:v>
                </c:pt>
                <c:pt idx="208">
                  <c:v>164.84922454042399</c:v>
                </c:pt>
                <c:pt idx="209">
                  <c:v>167.371761312784</c:v>
                </c:pt>
                <c:pt idx="210">
                  <c:v>169.87308744646</c:v>
                </c:pt>
                <c:pt idx="211">
                  <c:v>170.741516959801</c:v>
                </c:pt>
                <c:pt idx="212">
                  <c:v>170.42902970478499</c:v>
                </c:pt>
                <c:pt idx="213">
                  <c:v>169.63926515563</c:v>
                </c:pt>
                <c:pt idx="214">
                  <c:v>170.33715901315901</c:v>
                </c:pt>
                <c:pt idx="215">
                  <c:v>172.063385743358</c:v>
                </c:pt>
                <c:pt idx="216">
                  <c:v>175.52524003110199</c:v>
                </c:pt>
                <c:pt idx="217">
                  <c:v>176.75624719629701</c:v>
                </c:pt>
                <c:pt idx="218">
                  <c:v>176.95141014257601</c:v>
                </c:pt>
                <c:pt idx="219">
                  <c:v>175.53596497300299</c:v>
                </c:pt>
                <c:pt idx="220">
                  <c:v>176.741908898221</c:v>
                </c:pt>
                <c:pt idx="221">
                  <c:v>178.96897912847001</c:v>
                </c:pt>
                <c:pt idx="222">
                  <c:v>183.20590624922201</c:v>
                </c:pt>
                <c:pt idx="223">
                  <c:v>185.38456056159299</c:v>
                </c:pt>
                <c:pt idx="224">
                  <c:v>187.14810331712999</c:v>
                </c:pt>
                <c:pt idx="225">
                  <c:v>186.36966419257701</c:v>
                </c:pt>
                <c:pt idx="226">
                  <c:v>186.78842843122899</c:v>
                </c:pt>
                <c:pt idx="227">
                  <c:v>188.48372861947001</c:v>
                </c:pt>
                <c:pt idx="228">
                  <c:v>192.99084256969499</c:v>
                </c:pt>
                <c:pt idx="229">
                  <c:v>197.260019522432</c:v>
                </c:pt>
                <c:pt idx="230">
                  <c:v>199.57095514933201</c:v>
                </c:pt>
                <c:pt idx="231">
                  <c:v>201.02730199649699</c:v>
                </c:pt>
                <c:pt idx="232">
                  <c:v>204.67490081570199</c:v>
                </c:pt>
                <c:pt idx="233">
                  <c:v>211.338993431765</c:v>
                </c:pt>
                <c:pt idx="234">
                  <c:v>216.30270486005</c:v>
                </c:pt>
                <c:pt idx="235">
                  <c:v>216.29303830542599</c:v>
                </c:pt>
                <c:pt idx="236">
                  <c:v>212.80491608560101</c:v>
                </c:pt>
                <c:pt idx="237">
                  <c:v>209.717678672473</c:v>
                </c:pt>
                <c:pt idx="238">
                  <c:v>211.63689114335801</c:v>
                </c:pt>
                <c:pt idx="239">
                  <c:v>215.566421115791</c:v>
                </c:pt>
                <c:pt idx="240">
                  <c:v>220.62712112819301</c:v>
                </c:pt>
                <c:pt idx="241">
                  <c:v>218.28822177728699</c:v>
                </c:pt>
                <c:pt idx="242">
                  <c:v>214.24820302035999</c:v>
                </c:pt>
                <c:pt idx="243">
                  <c:v>212.55758991917901</c:v>
                </c:pt>
                <c:pt idx="244">
                  <c:v>216.41077757190399</c:v>
                </c:pt>
                <c:pt idx="245">
                  <c:v>222.83423609408399</c:v>
                </c:pt>
                <c:pt idx="246">
                  <c:v>226.33773972468401</c:v>
                </c:pt>
                <c:pt idx="247">
                  <c:v>226.04623176281501</c:v>
                </c:pt>
                <c:pt idx="248">
                  <c:v>223.64560371989199</c:v>
                </c:pt>
                <c:pt idx="249">
                  <c:v>225.16550688138801</c:v>
                </c:pt>
                <c:pt idx="250">
                  <c:v>227.53195675713999</c:v>
                </c:pt>
                <c:pt idx="251">
                  <c:v>230.66968525928499</c:v>
                </c:pt>
                <c:pt idx="252">
                  <c:v>231.88958218854799</c:v>
                </c:pt>
                <c:pt idx="253">
                  <c:v>230.293284944471</c:v>
                </c:pt>
                <c:pt idx="254">
                  <c:v>230.11289231442501</c:v>
                </c:pt>
                <c:pt idx="255">
                  <c:v>230.30920145204001</c:v>
                </c:pt>
                <c:pt idx="256">
                  <c:v>232.22732148996801</c:v>
                </c:pt>
                <c:pt idx="257">
                  <c:v>233.923172099997</c:v>
                </c:pt>
                <c:pt idx="258">
                  <c:v>237.70983689143301</c:v>
                </c:pt>
                <c:pt idx="259">
                  <c:v>242.39698158824501</c:v>
                </c:pt>
                <c:pt idx="260">
                  <c:v>244.99776254953099</c:v>
                </c:pt>
                <c:pt idx="261">
                  <c:v>244.30077498620801</c:v>
                </c:pt>
                <c:pt idx="262">
                  <c:v>240.104993626951</c:v>
                </c:pt>
                <c:pt idx="263">
                  <c:v>239.25894820337601</c:v>
                </c:pt>
                <c:pt idx="264">
                  <c:v>242.08610283466001</c:v>
                </c:pt>
                <c:pt idx="265">
                  <c:v>246.10897860740499</c:v>
                </c:pt>
                <c:pt idx="266">
                  <c:v>248.16777622623999</c:v>
                </c:pt>
                <c:pt idx="267">
                  <c:v>247.681585848173</c:v>
                </c:pt>
                <c:pt idx="268">
                  <c:v>244.381328071252</c:v>
                </c:pt>
                <c:pt idx="269">
                  <c:v>241.53972379261401</c:v>
                </c:pt>
                <c:pt idx="270">
                  <c:v>241.15573826853199</c:v>
                </c:pt>
                <c:pt idx="271">
                  <c:v>243.94928193447501</c:v>
                </c:pt>
                <c:pt idx="272">
                  <c:v>249.63395854097001</c:v>
                </c:pt>
                <c:pt idx="273">
                  <c:v>256.304565845333</c:v>
                </c:pt>
                <c:pt idx="274">
                  <c:v>259.55834254594402</c:v>
                </c:pt>
                <c:pt idx="275">
                  <c:v>259.85390961906501</c:v>
                </c:pt>
                <c:pt idx="276">
                  <c:v>259.08587383980398</c:v>
                </c:pt>
                <c:pt idx="277">
                  <c:v>258.75877751564002</c:v>
                </c:pt>
                <c:pt idx="278">
                  <c:v>262.816400084701</c:v>
                </c:pt>
                <c:pt idx="279">
                  <c:v>266.92886689322302</c:v>
                </c:pt>
                <c:pt idx="280">
                  <c:v>271.13520867113698</c:v>
                </c:pt>
                <c:pt idx="281">
                  <c:v>274.91710966216903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1D-41DB-8B36-9219E8CAB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3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'National-NonDistress'!$P$6:$P$287</c:f>
              <c:numCache>
                <c:formatCode>[$-409]mmm\-yy;@</c:formatCode>
                <c:ptCount val="28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</c:numCache>
            </c:numRef>
          </c:xVal>
          <c:yVal>
            <c:numRef>
              <c:f>'National-NonDistress'!$Q$6:$Q$287</c:f>
              <c:numCache>
                <c:formatCode>_(* #,##0_);_(* \(#,##0\);_(* "-"??_);_(@_)</c:formatCode>
                <c:ptCount val="282"/>
                <c:pt idx="0">
                  <c:v>78.465095230783405</c:v>
                </c:pt>
                <c:pt idx="1">
                  <c:v>78.163199729570195</c:v>
                </c:pt>
                <c:pt idx="2">
                  <c:v>77.984885485440103</c:v>
                </c:pt>
                <c:pt idx="3">
                  <c:v>78.811312778598193</c:v>
                </c:pt>
                <c:pt idx="4">
                  <c:v>79.925321074006405</c:v>
                </c:pt>
                <c:pt idx="5">
                  <c:v>81.034299365788797</c:v>
                </c:pt>
                <c:pt idx="6">
                  <c:v>80.7832610539689</c:v>
                </c:pt>
                <c:pt idx="7">
                  <c:v>79.977079417871295</c:v>
                </c:pt>
                <c:pt idx="8">
                  <c:v>79.576890409754796</c:v>
                </c:pt>
                <c:pt idx="9">
                  <c:v>80.510225053820704</c:v>
                </c:pt>
                <c:pt idx="10">
                  <c:v>82.553737104070606</c:v>
                </c:pt>
                <c:pt idx="11">
                  <c:v>83.994933848068897</c:v>
                </c:pt>
                <c:pt idx="12">
                  <c:v>84.388665655406299</c:v>
                </c:pt>
                <c:pt idx="13">
                  <c:v>83.877137879455603</c:v>
                </c:pt>
                <c:pt idx="14">
                  <c:v>83.981730179881197</c:v>
                </c:pt>
                <c:pt idx="15">
                  <c:v>85.022135490556195</c:v>
                </c:pt>
                <c:pt idx="16">
                  <c:v>86.713482735275903</c:v>
                </c:pt>
                <c:pt idx="17">
                  <c:v>88.072791942160904</c:v>
                </c:pt>
                <c:pt idx="18">
                  <c:v>88.671408764235295</c:v>
                </c:pt>
                <c:pt idx="19">
                  <c:v>88.692025174610606</c:v>
                </c:pt>
                <c:pt idx="20">
                  <c:v>88.904811357610001</c:v>
                </c:pt>
                <c:pt idx="21">
                  <c:v>89.376244587220995</c:v>
                </c:pt>
                <c:pt idx="22">
                  <c:v>90.603002922561998</c:v>
                </c:pt>
                <c:pt idx="23">
                  <c:v>91.220243167063401</c:v>
                </c:pt>
                <c:pt idx="24">
                  <c:v>92.300665419994004</c:v>
                </c:pt>
                <c:pt idx="25">
                  <c:v>92.613834639522494</c:v>
                </c:pt>
                <c:pt idx="26">
                  <c:v>93.232200245113006</c:v>
                </c:pt>
                <c:pt idx="27">
                  <c:v>93.960397096628796</c:v>
                </c:pt>
                <c:pt idx="28">
                  <c:v>95.968510926197098</c:v>
                </c:pt>
                <c:pt idx="29">
                  <c:v>98.110470202869394</c:v>
                </c:pt>
                <c:pt idx="30">
                  <c:v>98.598276494461004</c:v>
                </c:pt>
                <c:pt idx="31">
                  <c:v>98.026206994504903</c:v>
                </c:pt>
                <c:pt idx="32">
                  <c:v>97.230732363490006</c:v>
                </c:pt>
                <c:pt idx="33">
                  <c:v>98.151859407782396</c:v>
                </c:pt>
                <c:pt idx="34">
                  <c:v>99.223212101478893</c:v>
                </c:pt>
                <c:pt idx="35">
                  <c:v>100</c:v>
                </c:pt>
                <c:pt idx="36">
                  <c:v>100.231313106268</c:v>
                </c:pt>
                <c:pt idx="37">
                  <c:v>100.440234248783</c:v>
                </c:pt>
                <c:pt idx="38">
                  <c:v>100.60900462247</c:v>
                </c:pt>
                <c:pt idx="39">
                  <c:v>100.61220637859201</c:v>
                </c:pt>
                <c:pt idx="40">
                  <c:v>100.960421597525</c:v>
                </c:pt>
                <c:pt idx="41">
                  <c:v>102.140220462288</c:v>
                </c:pt>
                <c:pt idx="42">
                  <c:v>103.790722617653</c:v>
                </c:pt>
                <c:pt idx="43">
                  <c:v>105.804173329679</c:v>
                </c:pt>
                <c:pt idx="44">
                  <c:v>106.917224868899</c:v>
                </c:pt>
                <c:pt idx="45">
                  <c:v>106.54232323742301</c:v>
                </c:pt>
                <c:pt idx="46">
                  <c:v>105.413499838513</c:v>
                </c:pt>
                <c:pt idx="47">
                  <c:v>104.158272141683</c:v>
                </c:pt>
                <c:pt idx="48">
                  <c:v>104.59868160772901</c:v>
                </c:pt>
                <c:pt idx="49">
                  <c:v>105.93308915898101</c:v>
                </c:pt>
                <c:pt idx="50">
                  <c:v>107.7694297139</c:v>
                </c:pt>
                <c:pt idx="51">
                  <c:v>108.57206196396299</c:v>
                </c:pt>
                <c:pt idx="52">
                  <c:v>109.220078666169</c:v>
                </c:pt>
                <c:pt idx="53">
                  <c:v>109.761491793519</c:v>
                </c:pt>
                <c:pt idx="54">
                  <c:v>110.82189611878999</c:v>
                </c:pt>
                <c:pt idx="55">
                  <c:v>112.00469191296</c:v>
                </c:pt>
                <c:pt idx="56">
                  <c:v>113.391588266716</c:v>
                </c:pt>
                <c:pt idx="57">
                  <c:v>115.042835122299</c:v>
                </c:pt>
                <c:pt idx="58">
                  <c:v>116.83616771550101</c:v>
                </c:pt>
                <c:pt idx="59">
                  <c:v>117.91610347947299</c:v>
                </c:pt>
                <c:pt idx="60">
                  <c:v>117.839058076131</c:v>
                </c:pt>
                <c:pt idx="61">
                  <c:v>117.72188562209099</c:v>
                </c:pt>
                <c:pt idx="62">
                  <c:v>118.54318439082201</c:v>
                </c:pt>
                <c:pt idx="63">
                  <c:v>120.204477746856</c:v>
                </c:pt>
                <c:pt idx="64">
                  <c:v>121.85594992389299</c:v>
                </c:pt>
                <c:pt idx="65">
                  <c:v>122.79014000958399</c:v>
                </c:pt>
                <c:pt idx="66">
                  <c:v>123.725227376145</c:v>
                </c:pt>
                <c:pt idx="67">
                  <c:v>124.92257088254701</c:v>
                </c:pt>
                <c:pt idx="68">
                  <c:v>126.37258138736701</c:v>
                </c:pt>
                <c:pt idx="69">
                  <c:v>127.304888853215</c:v>
                </c:pt>
                <c:pt idx="70">
                  <c:v>127.87221886254299</c:v>
                </c:pt>
                <c:pt idx="71">
                  <c:v>128.55938992007501</c:v>
                </c:pt>
                <c:pt idx="72">
                  <c:v>129.80139344779201</c:v>
                </c:pt>
                <c:pt idx="73">
                  <c:v>132.353101392708</c:v>
                </c:pt>
                <c:pt idx="74">
                  <c:v>134.83216373252401</c:v>
                </c:pt>
                <c:pt idx="75">
                  <c:v>137.409577261245</c:v>
                </c:pt>
                <c:pt idx="76">
                  <c:v>138.95207008184201</c:v>
                </c:pt>
                <c:pt idx="77">
                  <c:v>141.028010235214</c:v>
                </c:pt>
                <c:pt idx="78">
                  <c:v>142.90761922454001</c:v>
                </c:pt>
                <c:pt idx="79">
                  <c:v>145.27099140620899</c:v>
                </c:pt>
                <c:pt idx="80">
                  <c:v>146.164135032415</c:v>
                </c:pt>
                <c:pt idx="81">
                  <c:v>145.68796611240899</c:v>
                </c:pt>
                <c:pt idx="82">
                  <c:v>145.297333268454</c:v>
                </c:pt>
                <c:pt idx="83">
                  <c:v>146.369490251027</c:v>
                </c:pt>
                <c:pt idx="84">
                  <c:v>149.463036657076</c:v>
                </c:pt>
                <c:pt idx="85">
                  <c:v>153.32026082853201</c:v>
                </c:pt>
                <c:pt idx="86">
                  <c:v>156.83510902499501</c:v>
                </c:pt>
                <c:pt idx="87">
                  <c:v>159.22924764446901</c:v>
                </c:pt>
                <c:pt idx="88">
                  <c:v>160.96250406329901</c:v>
                </c:pt>
                <c:pt idx="89">
                  <c:v>162.34925523750101</c:v>
                </c:pt>
                <c:pt idx="90">
                  <c:v>163.84944663129599</c:v>
                </c:pt>
                <c:pt idx="91">
                  <c:v>166.14183368113001</c:v>
                </c:pt>
                <c:pt idx="92">
                  <c:v>167.915301504355</c:v>
                </c:pt>
                <c:pt idx="93">
                  <c:v>169.18007169295899</c:v>
                </c:pt>
                <c:pt idx="94">
                  <c:v>169.20873762696999</c:v>
                </c:pt>
                <c:pt idx="95">
                  <c:v>170.71017157287201</c:v>
                </c:pt>
                <c:pt idx="96">
                  <c:v>172.33615773765601</c:v>
                </c:pt>
                <c:pt idx="97">
                  <c:v>175.055788834233</c:v>
                </c:pt>
                <c:pt idx="98">
                  <c:v>175.60028574685799</c:v>
                </c:pt>
                <c:pt idx="99">
                  <c:v>176.769197892958</c:v>
                </c:pt>
                <c:pt idx="100">
                  <c:v>177.41081001674999</c:v>
                </c:pt>
                <c:pt idx="101">
                  <c:v>179.18832470804199</c:v>
                </c:pt>
                <c:pt idx="102">
                  <c:v>178.99065193426699</c:v>
                </c:pt>
                <c:pt idx="103">
                  <c:v>178.48719511994301</c:v>
                </c:pt>
                <c:pt idx="104">
                  <c:v>176.52890543435001</c:v>
                </c:pt>
                <c:pt idx="105">
                  <c:v>174.98889226379799</c:v>
                </c:pt>
                <c:pt idx="106">
                  <c:v>175.125129341742</c:v>
                </c:pt>
                <c:pt idx="107">
                  <c:v>176.751917176972</c:v>
                </c:pt>
                <c:pt idx="108">
                  <c:v>179.800651021383</c:v>
                </c:pt>
                <c:pt idx="109">
                  <c:v>182.271570559499</c:v>
                </c:pt>
                <c:pt idx="110">
                  <c:v>183.94344849240099</c:v>
                </c:pt>
                <c:pt idx="111">
                  <c:v>185.26587412435401</c:v>
                </c:pt>
                <c:pt idx="112">
                  <c:v>185.38470165240099</c:v>
                </c:pt>
                <c:pt idx="113">
                  <c:v>186.43611824139199</c:v>
                </c:pt>
                <c:pt idx="114">
                  <c:v>186.41635776891999</c:v>
                </c:pt>
                <c:pt idx="115">
                  <c:v>187.60929377415201</c:v>
                </c:pt>
                <c:pt idx="116">
                  <c:v>185.76689719093901</c:v>
                </c:pt>
                <c:pt idx="117">
                  <c:v>182.301922563798</c:v>
                </c:pt>
                <c:pt idx="118">
                  <c:v>178.90703844123601</c:v>
                </c:pt>
                <c:pt idx="119">
                  <c:v>178.287673719308</c:v>
                </c:pt>
                <c:pt idx="120">
                  <c:v>180.02243778904199</c:v>
                </c:pt>
                <c:pt idx="121">
                  <c:v>180.60565427874499</c:v>
                </c:pt>
                <c:pt idx="122">
                  <c:v>178.75464253092201</c:v>
                </c:pt>
                <c:pt idx="123">
                  <c:v>175.66678326185101</c:v>
                </c:pt>
                <c:pt idx="124">
                  <c:v>173.70690009749899</c:v>
                </c:pt>
                <c:pt idx="125">
                  <c:v>173.23422610989601</c:v>
                </c:pt>
                <c:pt idx="126">
                  <c:v>172.82803023861601</c:v>
                </c:pt>
                <c:pt idx="127">
                  <c:v>172.278322248628</c:v>
                </c:pt>
                <c:pt idx="128">
                  <c:v>168.74839927229701</c:v>
                </c:pt>
                <c:pt idx="129">
                  <c:v>164.68716143959799</c:v>
                </c:pt>
                <c:pt idx="130">
                  <c:v>158.512001784033</c:v>
                </c:pt>
                <c:pt idx="131">
                  <c:v>155.46748799544</c:v>
                </c:pt>
                <c:pt idx="132">
                  <c:v>151.42398044315499</c:v>
                </c:pt>
                <c:pt idx="133">
                  <c:v>149.17434110882601</c:v>
                </c:pt>
                <c:pt idx="134">
                  <c:v>144.586588462419</c:v>
                </c:pt>
                <c:pt idx="135">
                  <c:v>141.56523399732899</c:v>
                </c:pt>
                <c:pt idx="136">
                  <c:v>139.56415484514801</c:v>
                </c:pt>
                <c:pt idx="137">
                  <c:v>139.94306422725799</c:v>
                </c:pt>
                <c:pt idx="138">
                  <c:v>140.368317129952</c:v>
                </c:pt>
                <c:pt idx="139">
                  <c:v>139.27074630844899</c:v>
                </c:pt>
                <c:pt idx="140">
                  <c:v>135.36067556023099</c:v>
                </c:pt>
                <c:pt idx="141">
                  <c:v>130.77005286882999</c:v>
                </c:pt>
                <c:pt idx="142">
                  <c:v>129.038654780391</c:v>
                </c:pt>
                <c:pt idx="143">
                  <c:v>129.66142949054699</c:v>
                </c:pt>
                <c:pt idx="144">
                  <c:v>131.67274211459201</c:v>
                </c:pt>
                <c:pt idx="145">
                  <c:v>132.70623149304399</c:v>
                </c:pt>
                <c:pt idx="146">
                  <c:v>131.95046817428999</c:v>
                </c:pt>
                <c:pt idx="147">
                  <c:v>129.45177119353301</c:v>
                </c:pt>
                <c:pt idx="148">
                  <c:v>126.066320683976</c:v>
                </c:pt>
                <c:pt idx="149">
                  <c:v>124.187591986847</c:v>
                </c:pt>
                <c:pt idx="150">
                  <c:v>124.09572488453701</c:v>
                </c:pt>
                <c:pt idx="151">
                  <c:v>125.132465354801</c:v>
                </c:pt>
                <c:pt idx="152">
                  <c:v>124.696835212569</c:v>
                </c:pt>
                <c:pt idx="153">
                  <c:v>123.505006391403</c:v>
                </c:pt>
                <c:pt idx="154">
                  <c:v>122.588596556882</c:v>
                </c:pt>
                <c:pt idx="155">
                  <c:v>123.187762790763</c:v>
                </c:pt>
                <c:pt idx="156">
                  <c:v>122.60481108955901</c:v>
                </c:pt>
                <c:pt idx="157">
                  <c:v>121.400172802838</c:v>
                </c:pt>
                <c:pt idx="158">
                  <c:v>119.959528940501</c:v>
                </c:pt>
                <c:pt idx="159">
                  <c:v>120.26179004476199</c:v>
                </c:pt>
                <c:pt idx="160">
                  <c:v>120.878485332897</c:v>
                </c:pt>
                <c:pt idx="161">
                  <c:v>120.93894115354399</c:v>
                </c:pt>
                <c:pt idx="162">
                  <c:v>120.757255838934</c:v>
                </c:pt>
                <c:pt idx="163">
                  <c:v>121.75399205081401</c:v>
                </c:pt>
                <c:pt idx="164">
                  <c:v>123.237235888673</c:v>
                </c:pt>
                <c:pt idx="165">
                  <c:v>124.42738167717999</c:v>
                </c:pt>
                <c:pt idx="166">
                  <c:v>124.436179257213</c:v>
                </c:pt>
                <c:pt idx="167">
                  <c:v>123.927392355931</c:v>
                </c:pt>
                <c:pt idx="168">
                  <c:v>122.498900234929</c:v>
                </c:pt>
                <c:pt idx="169">
                  <c:v>120.682570680821</c:v>
                </c:pt>
                <c:pt idx="170">
                  <c:v>120.71148794251501</c:v>
                </c:pt>
                <c:pt idx="171">
                  <c:v>121.39482103528999</c:v>
                </c:pt>
                <c:pt idx="172">
                  <c:v>122.938038375042</c:v>
                </c:pt>
                <c:pt idx="173">
                  <c:v>123.50559948612</c:v>
                </c:pt>
                <c:pt idx="174">
                  <c:v>124.68043495425</c:v>
                </c:pt>
                <c:pt idx="175">
                  <c:v>125.80672380958799</c:v>
                </c:pt>
                <c:pt idx="176">
                  <c:v>126.994783269989</c:v>
                </c:pt>
                <c:pt idx="177">
                  <c:v>128.60561579875301</c:v>
                </c:pt>
                <c:pt idx="178">
                  <c:v>129.81253257015399</c:v>
                </c:pt>
                <c:pt idx="179">
                  <c:v>130.83340340941001</c:v>
                </c:pt>
                <c:pt idx="180">
                  <c:v>129.80217712582601</c:v>
                </c:pt>
                <c:pt idx="181">
                  <c:v>128.56776408489901</c:v>
                </c:pt>
                <c:pt idx="182">
                  <c:v>128.20622503258099</c:v>
                </c:pt>
                <c:pt idx="183">
                  <c:v>130.07118255216099</c:v>
                </c:pt>
                <c:pt idx="184">
                  <c:v>132.50111403441301</c:v>
                </c:pt>
                <c:pt idx="185">
                  <c:v>134.783459313816</c:v>
                </c:pt>
                <c:pt idx="186">
                  <c:v>136.03301148502101</c:v>
                </c:pt>
                <c:pt idx="187">
                  <c:v>136.99957414639201</c:v>
                </c:pt>
                <c:pt idx="188">
                  <c:v>137.770184223499</c:v>
                </c:pt>
                <c:pt idx="189">
                  <c:v>138.06339344319099</c:v>
                </c:pt>
                <c:pt idx="190">
                  <c:v>138.80889075446001</c:v>
                </c:pt>
                <c:pt idx="191">
                  <c:v>139.92043694257299</c:v>
                </c:pt>
                <c:pt idx="192">
                  <c:v>142.24543888737</c:v>
                </c:pt>
                <c:pt idx="193">
                  <c:v>143.394786320588</c:v>
                </c:pt>
                <c:pt idx="194">
                  <c:v>144.18577790037099</c:v>
                </c:pt>
                <c:pt idx="195">
                  <c:v>144.29940444187699</c:v>
                </c:pt>
                <c:pt idx="196">
                  <c:v>146.13279085981401</c:v>
                </c:pt>
                <c:pt idx="197">
                  <c:v>148.13149684177401</c:v>
                </c:pt>
                <c:pt idx="198">
                  <c:v>150.77263552551599</c:v>
                </c:pt>
                <c:pt idx="199">
                  <c:v>152.417355026205</c:v>
                </c:pt>
                <c:pt idx="200">
                  <c:v>154.11422413477601</c:v>
                </c:pt>
                <c:pt idx="201">
                  <c:v>154.793875922252</c:v>
                </c:pt>
                <c:pt idx="202">
                  <c:v>155.981735201665</c:v>
                </c:pt>
                <c:pt idx="203">
                  <c:v>156.59348065070699</c:v>
                </c:pt>
                <c:pt idx="204">
                  <c:v>158.05348676491101</c:v>
                </c:pt>
                <c:pt idx="205">
                  <c:v>158.355507127089</c:v>
                </c:pt>
                <c:pt idx="206">
                  <c:v>159.57776064258701</c:v>
                </c:pt>
                <c:pt idx="207">
                  <c:v>160.23102675418201</c:v>
                </c:pt>
                <c:pt idx="208">
                  <c:v>162.852681231139</c:v>
                </c:pt>
                <c:pt idx="209">
                  <c:v>165.11125809332199</c:v>
                </c:pt>
                <c:pt idx="210">
                  <c:v>167.59555018831699</c:v>
                </c:pt>
                <c:pt idx="211">
                  <c:v>168.56698925453699</c:v>
                </c:pt>
                <c:pt idx="212">
                  <c:v>168.41980960442899</c:v>
                </c:pt>
                <c:pt idx="213">
                  <c:v>167.34611771565301</c:v>
                </c:pt>
                <c:pt idx="214">
                  <c:v>167.70526720941501</c:v>
                </c:pt>
                <c:pt idx="215">
                  <c:v>169.430357834586</c:v>
                </c:pt>
                <c:pt idx="216">
                  <c:v>173.18752751404099</c:v>
                </c:pt>
                <c:pt idx="217">
                  <c:v>174.82563149956999</c:v>
                </c:pt>
                <c:pt idx="218">
                  <c:v>174.95254015769299</c:v>
                </c:pt>
                <c:pt idx="219">
                  <c:v>173.384209027628</c:v>
                </c:pt>
                <c:pt idx="220">
                  <c:v>174.25028098801201</c:v>
                </c:pt>
                <c:pt idx="221">
                  <c:v>176.418122770579</c:v>
                </c:pt>
                <c:pt idx="222">
                  <c:v>180.402272174204</c:v>
                </c:pt>
                <c:pt idx="223">
                  <c:v>182.802509446817</c:v>
                </c:pt>
                <c:pt idx="224">
                  <c:v>184.57651151872699</c:v>
                </c:pt>
                <c:pt idx="225">
                  <c:v>184.193501270768</c:v>
                </c:pt>
                <c:pt idx="226">
                  <c:v>184.466065009087</c:v>
                </c:pt>
                <c:pt idx="227">
                  <c:v>185.77410453486101</c:v>
                </c:pt>
                <c:pt idx="228">
                  <c:v>189.53217611977101</c:v>
                </c:pt>
                <c:pt idx="229">
                  <c:v>193.46401655597899</c:v>
                </c:pt>
                <c:pt idx="230">
                  <c:v>195.85993387357399</c:v>
                </c:pt>
                <c:pt idx="231">
                  <c:v>197.42165311938101</c:v>
                </c:pt>
                <c:pt idx="232">
                  <c:v>200.146753229052</c:v>
                </c:pt>
                <c:pt idx="233">
                  <c:v>205.196912069078</c:v>
                </c:pt>
                <c:pt idx="234">
                  <c:v>208.912209224154</c:v>
                </c:pt>
                <c:pt idx="235">
                  <c:v>209.67288031884101</c:v>
                </c:pt>
                <c:pt idx="236">
                  <c:v>207.451650328667</c:v>
                </c:pt>
                <c:pt idx="237">
                  <c:v>205.49355883061199</c:v>
                </c:pt>
                <c:pt idx="238">
                  <c:v>206.44342922841301</c:v>
                </c:pt>
                <c:pt idx="239">
                  <c:v>209.70198802117901</c:v>
                </c:pt>
                <c:pt idx="240">
                  <c:v>214.53805200123301</c:v>
                </c:pt>
                <c:pt idx="241">
                  <c:v>214.43557194325601</c:v>
                </c:pt>
                <c:pt idx="242">
                  <c:v>212.03520839858999</c:v>
                </c:pt>
                <c:pt idx="243">
                  <c:v>210.49191765525501</c:v>
                </c:pt>
                <c:pt idx="244">
                  <c:v>212.89741754769599</c:v>
                </c:pt>
                <c:pt idx="245">
                  <c:v>217.765158345646</c:v>
                </c:pt>
                <c:pt idx="246">
                  <c:v>221.15022213260599</c:v>
                </c:pt>
                <c:pt idx="247">
                  <c:v>222.02088984368601</c:v>
                </c:pt>
                <c:pt idx="248">
                  <c:v>220.98410199043801</c:v>
                </c:pt>
                <c:pt idx="249">
                  <c:v>222.27145940949001</c:v>
                </c:pt>
                <c:pt idx="250">
                  <c:v>223.719900942968</c:v>
                </c:pt>
                <c:pt idx="251">
                  <c:v>225.954218491418</c:v>
                </c:pt>
                <c:pt idx="252">
                  <c:v>227.53009303025701</c:v>
                </c:pt>
                <c:pt idx="253">
                  <c:v>227.27812941902101</c:v>
                </c:pt>
                <c:pt idx="254">
                  <c:v>227.93825085989499</c:v>
                </c:pt>
                <c:pt idx="255">
                  <c:v>228.077374715025</c:v>
                </c:pt>
                <c:pt idx="256">
                  <c:v>229.67371915096101</c:v>
                </c:pt>
                <c:pt idx="257">
                  <c:v>231.354721444772</c:v>
                </c:pt>
                <c:pt idx="258">
                  <c:v>234.95378698649901</c:v>
                </c:pt>
                <c:pt idx="259">
                  <c:v>238.477341817568</c:v>
                </c:pt>
                <c:pt idx="260">
                  <c:v>240.19208142928599</c:v>
                </c:pt>
                <c:pt idx="261">
                  <c:v>239.38680405026199</c:v>
                </c:pt>
                <c:pt idx="262">
                  <c:v>236.353822863804</c:v>
                </c:pt>
                <c:pt idx="263">
                  <c:v>236.575787445407</c:v>
                </c:pt>
                <c:pt idx="264">
                  <c:v>240.45025643983999</c:v>
                </c:pt>
                <c:pt idx="265">
                  <c:v>245.113143583181</c:v>
                </c:pt>
                <c:pt idx="266">
                  <c:v>246.88951151296899</c:v>
                </c:pt>
                <c:pt idx="267">
                  <c:v>244.589620060952</c:v>
                </c:pt>
                <c:pt idx="268">
                  <c:v>239.50617201029999</c:v>
                </c:pt>
                <c:pt idx="269">
                  <c:v>237.134050887878</c:v>
                </c:pt>
                <c:pt idx="270">
                  <c:v>238.27672352438799</c:v>
                </c:pt>
                <c:pt idx="271">
                  <c:v>242.44879626002799</c:v>
                </c:pt>
                <c:pt idx="272">
                  <c:v>248.19735578217501</c:v>
                </c:pt>
                <c:pt idx="273">
                  <c:v>254.40585676868</c:v>
                </c:pt>
                <c:pt idx="274">
                  <c:v>257.58582489517801</c:v>
                </c:pt>
                <c:pt idx="275">
                  <c:v>258.10224885646801</c:v>
                </c:pt>
                <c:pt idx="276">
                  <c:v>257.24172501431201</c:v>
                </c:pt>
                <c:pt idx="277">
                  <c:v>256.57786013128901</c:v>
                </c:pt>
                <c:pt idx="278">
                  <c:v>260.36254909995</c:v>
                </c:pt>
                <c:pt idx="279">
                  <c:v>264.87135999917302</c:v>
                </c:pt>
                <c:pt idx="280">
                  <c:v>269.15252347646401</c:v>
                </c:pt>
                <c:pt idx="281">
                  <c:v>272.71496751809201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61-49C5-A2B5-D13A2E39C25E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'National-NonDistress'!$U$6:$U$107</c:f>
              <c:numCache>
                <c:formatCode>#,##0_);[Red]\(#,##0\)</c:formatCode>
                <c:ptCount val="102"/>
                <c:pt idx="0">
                  <c:v>63.718195740685402</c:v>
                </c:pt>
                <c:pt idx="1">
                  <c:v>64.119039460621593</c:v>
                </c:pt>
                <c:pt idx="2">
                  <c:v>66.275403810548895</c:v>
                </c:pt>
                <c:pt idx="3">
                  <c:v>68.868711432065695</c:v>
                </c:pt>
                <c:pt idx="4">
                  <c:v>69.069487811231198</c:v>
                </c:pt>
                <c:pt idx="5">
                  <c:v>71.505455500684903</c:v>
                </c:pt>
                <c:pt idx="6">
                  <c:v>73.466639568083096</c:v>
                </c:pt>
                <c:pt idx="7">
                  <c:v>78.254226080910101</c:v>
                </c:pt>
                <c:pt idx="8">
                  <c:v>77.425751197709204</c:v>
                </c:pt>
                <c:pt idx="9">
                  <c:v>80.642471139119493</c:v>
                </c:pt>
                <c:pt idx="10">
                  <c:v>79.451775523051793</c:v>
                </c:pt>
                <c:pt idx="11">
                  <c:v>84.225932912093796</c:v>
                </c:pt>
                <c:pt idx="12">
                  <c:v>83.384225080064994</c:v>
                </c:pt>
                <c:pt idx="13">
                  <c:v>87.549191250711701</c:v>
                </c:pt>
                <c:pt idx="14">
                  <c:v>88.7345187181065</c:v>
                </c:pt>
                <c:pt idx="15">
                  <c:v>90.595451734174404</c:v>
                </c:pt>
                <c:pt idx="16">
                  <c:v>92.752836141501405</c:v>
                </c:pt>
                <c:pt idx="17">
                  <c:v>97.372252233635606</c:v>
                </c:pt>
                <c:pt idx="18">
                  <c:v>96.783358566717098</c:v>
                </c:pt>
                <c:pt idx="19">
                  <c:v>100</c:v>
                </c:pt>
                <c:pt idx="20">
                  <c:v>100.111916217477</c:v>
                </c:pt>
                <c:pt idx="21">
                  <c:v>101.520341384113</c:v>
                </c:pt>
                <c:pt idx="22">
                  <c:v>106.43382236484599</c:v>
                </c:pt>
                <c:pt idx="23">
                  <c:v>103.28477659551</c:v>
                </c:pt>
                <c:pt idx="24">
                  <c:v>107.30627513303401</c:v>
                </c:pt>
                <c:pt idx="25">
                  <c:v>109.253312944149</c:v>
                </c:pt>
                <c:pt idx="26">
                  <c:v>113.014392267332</c:v>
                </c:pt>
                <c:pt idx="27">
                  <c:v>116.997894014054</c:v>
                </c:pt>
                <c:pt idx="28">
                  <c:v>118.270491813067</c:v>
                </c:pt>
                <c:pt idx="29">
                  <c:v>122.221646188143</c:v>
                </c:pt>
                <c:pt idx="30">
                  <c:v>125.719394635017</c:v>
                </c:pt>
                <c:pt idx="31">
                  <c:v>128.50200265055099</c:v>
                </c:pt>
                <c:pt idx="32">
                  <c:v>133.79540454279501</c:v>
                </c:pt>
                <c:pt idx="33">
                  <c:v>140.56705864342399</c:v>
                </c:pt>
                <c:pt idx="34">
                  <c:v>144.825529967384</c:v>
                </c:pt>
                <c:pt idx="35">
                  <c:v>144.96701483349401</c:v>
                </c:pt>
                <c:pt idx="36">
                  <c:v>155.334904196373</c:v>
                </c:pt>
                <c:pt idx="37">
                  <c:v>160.64440416408999</c:v>
                </c:pt>
                <c:pt idx="38">
                  <c:v>164.86644258888401</c:v>
                </c:pt>
                <c:pt idx="39">
                  <c:v>167.54726908882</c:v>
                </c:pt>
                <c:pt idx="40">
                  <c:v>171.69901888212499</c:v>
                </c:pt>
                <c:pt idx="41">
                  <c:v>176.12120360055701</c:v>
                </c:pt>
                <c:pt idx="42">
                  <c:v>175.82637067425799</c:v>
                </c:pt>
                <c:pt idx="43">
                  <c:v>175.006609098658</c:v>
                </c:pt>
                <c:pt idx="44">
                  <c:v>181.78525540213101</c:v>
                </c:pt>
                <c:pt idx="45">
                  <c:v>184.566990276871</c:v>
                </c:pt>
                <c:pt idx="46">
                  <c:v>185.88142242712601</c:v>
                </c:pt>
                <c:pt idx="47">
                  <c:v>177.93463895757699</c:v>
                </c:pt>
                <c:pt idx="48">
                  <c:v>180.55813356842299</c:v>
                </c:pt>
                <c:pt idx="49">
                  <c:v>175.58808904164499</c:v>
                </c:pt>
                <c:pt idx="50">
                  <c:v>173.363730262442</c:v>
                </c:pt>
                <c:pt idx="51">
                  <c:v>160.40811015695201</c:v>
                </c:pt>
                <c:pt idx="52">
                  <c:v>148.08358616823</c:v>
                </c:pt>
                <c:pt idx="53">
                  <c:v>146.64061660588001</c:v>
                </c:pt>
                <c:pt idx="54">
                  <c:v>139.96427339135599</c:v>
                </c:pt>
                <c:pt idx="55">
                  <c:v>136.46317953986099</c:v>
                </c:pt>
                <c:pt idx="56">
                  <c:v>137.80404659075299</c:v>
                </c:pt>
                <c:pt idx="57">
                  <c:v>130.757473499828</c:v>
                </c:pt>
                <c:pt idx="58">
                  <c:v>131.972281952516</c:v>
                </c:pt>
                <c:pt idx="59">
                  <c:v>131.782139082707</c:v>
                </c:pt>
                <c:pt idx="60">
                  <c:v>127.761011731805</c:v>
                </c:pt>
                <c:pt idx="61">
                  <c:v>129.82468420507101</c:v>
                </c:pt>
                <c:pt idx="62">
                  <c:v>132.38497180381</c:v>
                </c:pt>
                <c:pt idx="63">
                  <c:v>133.18755491771</c:v>
                </c:pt>
                <c:pt idx="64">
                  <c:v>130.143804757845</c:v>
                </c:pt>
                <c:pt idx="65">
                  <c:v>134.02421180270801</c:v>
                </c:pt>
                <c:pt idx="66">
                  <c:v>136.616798707642</c:v>
                </c:pt>
                <c:pt idx="67">
                  <c:v>142.03550715054001</c:v>
                </c:pt>
                <c:pt idx="68">
                  <c:v>137.11667719466701</c:v>
                </c:pt>
                <c:pt idx="69">
                  <c:v>146.59504559489099</c:v>
                </c:pt>
                <c:pt idx="70">
                  <c:v>148.481325784131</c:v>
                </c:pt>
                <c:pt idx="71">
                  <c:v>152.68488729367601</c:v>
                </c:pt>
                <c:pt idx="72">
                  <c:v>156.50672230346299</c:v>
                </c:pt>
                <c:pt idx="73">
                  <c:v>160.08920153979199</c:v>
                </c:pt>
                <c:pt idx="74">
                  <c:v>165.56963870692499</c:v>
                </c:pt>
                <c:pt idx="75">
                  <c:v>168.77419487531</c:v>
                </c:pt>
                <c:pt idx="76">
                  <c:v>172.503019571512</c:v>
                </c:pt>
                <c:pt idx="77">
                  <c:v>176.96038298843601</c:v>
                </c:pt>
                <c:pt idx="78">
                  <c:v>180.954357727944</c:v>
                </c:pt>
                <c:pt idx="79">
                  <c:v>182.105498385099</c:v>
                </c:pt>
                <c:pt idx="80">
                  <c:v>187.58792706417</c:v>
                </c:pt>
                <c:pt idx="81">
                  <c:v>189.781451455076</c:v>
                </c:pt>
                <c:pt idx="82">
                  <c:v>196.634539314107</c:v>
                </c:pt>
                <c:pt idx="83">
                  <c:v>199.25904326954699</c:v>
                </c:pt>
                <c:pt idx="84">
                  <c:v>207.92832557055101</c:v>
                </c:pt>
                <c:pt idx="85">
                  <c:v>218.38560091156299</c:v>
                </c:pt>
                <c:pt idx="86">
                  <c:v>220.568824222205</c:v>
                </c:pt>
                <c:pt idx="87">
                  <c:v>224.16048293768799</c:v>
                </c:pt>
                <c:pt idx="88">
                  <c:v>225.82577575457501</c:v>
                </c:pt>
                <c:pt idx="89">
                  <c:v>232.1173559938</c:v>
                </c:pt>
                <c:pt idx="90">
                  <c:v>234.814742576908</c:v>
                </c:pt>
                <c:pt idx="91">
                  <c:v>239.77614710027001</c:v>
                </c:pt>
                <c:pt idx="92">
                  <c:v>242.93152725121899</c:v>
                </c:pt>
                <c:pt idx="93">
                  <c:v>246.55437317865599</c:v>
                </c:pt>
                <c:pt idx="94">
                  <c:v>255.40323715490001</c:v>
                </c:pt>
                <c:pt idx="95">
                  <c:v>251.80656540539201</c:v>
                </c:pt>
                <c:pt idx="96">
                  <c:v>262.71635916474901</c:v>
                </c:pt>
                <c:pt idx="97">
                  <c:v>253.840724383045</c:v>
                </c:pt>
                <c:pt idx="98">
                  <c:v>263.82648541583802</c:v>
                </c:pt>
                <c:pt idx="99">
                  <c:v>275.27840640075402</c:v>
                </c:pt>
                <c:pt idx="100">
                  <c:v>276.67585135240802</c:v>
                </c:pt>
                <c:pt idx="101">
                  <c:v>290.21203003857499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61-49C5-A2B5-D13A2E39C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3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'National-NonDistress'!$P$6:$P$287</c:f>
              <c:numCache>
                <c:formatCode>[$-409]mmm\-yy;@</c:formatCode>
                <c:ptCount val="28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</c:numCache>
            </c:numRef>
          </c:xVal>
          <c:yVal>
            <c:numRef>
              <c:f>'National-NonDistress'!$R$6:$R$287</c:f>
              <c:numCache>
                <c:formatCode>#,##0_);[Red]\(#,##0\)</c:formatCode>
                <c:ptCount val="282"/>
                <c:pt idx="0">
                  <c:v>84.1102741002735</c:v>
                </c:pt>
                <c:pt idx="1">
                  <c:v>83.025200768551898</c:v>
                </c:pt>
                <c:pt idx="2">
                  <c:v>82.603070989181504</c:v>
                </c:pt>
                <c:pt idx="3">
                  <c:v>83.284121022332101</c:v>
                </c:pt>
                <c:pt idx="4">
                  <c:v>84.701248721835398</c:v>
                </c:pt>
                <c:pt idx="5">
                  <c:v>84.954045996984604</c:v>
                </c:pt>
                <c:pt idx="6">
                  <c:v>84.884702786482293</c:v>
                </c:pt>
                <c:pt idx="7">
                  <c:v>83.294967876723703</c:v>
                </c:pt>
                <c:pt idx="8">
                  <c:v>84.0861268568366</c:v>
                </c:pt>
                <c:pt idx="9">
                  <c:v>84.644348275569001</c:v>
                </c:pt>
                <c:pt idx="10">
                  <c:v>88.899794491021098</c:v>
                </c:pt>
                <c:pt idx="11">
                  <c:v>90.848256129049801</c:v>
                </c:pt>
                <c:pt idx="12">
                  <c:v>91.623053018490907</c:v>
                </c:pt>
                <c:pt idx="13">
                  <c:v>87.814918600012106</c:v>
                </c:pt>
                <c:pt idx="14">
                  <c:v>86.044818849915202</c:v>
                </c:pt>
                <c:pt idx="15">
                  <c:v>85.971572284704905</c:v>
                </c:pt>
                <c:pt idx="16">
                  <c:v>90.432983935655599</c:v>
                </c:pt>
                <c:pt idx="17">
                  <c:v>92.981620228369195</c:v>
                </c:pt>
                <c:pt idx="18">
                  <c:v>95.653419914520498</c:v>
                </c:pt>
                <c:pt idx="19">
                  <c:v>94.372176914874402</c:v>
                </c:pt>
                <c:pt idx="20">
                  <c:v>94.558390268732794</c:v>
                </c:pt>
                <c:pt idx="21">
                  <c:v>93.443893525084405</c:v>
                </c:pt>
                <c:pt idx="22">
                  <c:v>95.576281631924005</c:v>
                </c:pt>
                <c:pt idx="23">
                  <c:v>95.760471565889006</c:v>
                </c:pt>
                <c:pt idx="24">
                  <c:v>97.490909004376505</c:v>
                </c:pt>
                <c:pt idx="25">
                  <c:v>96.554237030878497</c:v>
                </c:pt>
                <c:pt idx="26">
                  <c:v>96.617558560392894</c:v>
                </c:pt>
                <c:pt idx="27">
                  <c:v>95.677804954212306</c:v>
                </c:pt>
                <c:pt idx="28">
                  <c:v>97.852253129070206</c:v>
                </c:pt>
                <c:pt idx="29">
                  <c:v>101.490879364574</c:v>
                </c:pt>
                <c:pt idx="30">
                  <c:v>105.031854685946</c:v>
                </c:pt>
                <c:pt idx="31">
                  <c:v>105.62634096612101</c:v>
                </c:pt>
                <c:pt idx="32">
                  <c:v>103.390638876647</c:v>
                </c:pt>
                <c:pt idx="33">
                  <c:v>101.195582156081</c:v>
                </c:pt>
                <c:pt idx="34">
                  <c:v>99.991949971388394</c:v>
                </c:pt>
                <c:pt idx="35">
                  <c:v>100</c:v>
                </c:pt>
                <c:pt idx="36">
                  <c:v>101.119346663313</c:v>
                </c:pt>
                <c:pt idx="37">
                  <c:v>103.210400736376</c:v>
                </c:pt>
                <c:pt idx="38">
                  <c:v>104.722021281504</c:v>
                </c:pt>
                <c:pt idx="39">
                  <c:v>103.895441934411</c:v>
                </c:pt>
                <c:pt idx="40">
                  <c:v>102.95078973854601</c:v>
                </c:pt>
                <c:pt idx="41">
                  <c:v>102.805782944203</c:v>
                </c:pt>
                <c:pt idx="42">
                  <c:v>104.963065998608</c:v>
                </c:pt>
                <c:pt idx="43">
                  <c:v>107.572109591304</c:v>
                </c:pt>
                <c:pt idx="44">
                  <c:v>107.59810001918601</c:v>
                </c:pt>
                <c:pt idx="45">
                  <c:v>103.90292940494901</c:v>
                </c:pt>
                <c:pt idx="46">
                  <c:v>101.927200038501</c:v>
                </c:pt>
                <c:pt idx="47">
                  <c:v>101.30998593656599</c:v>
                </c:pt>
                <c:pt idx="48">
                  <c:v>102.8322831556</c:v>
                </c:pt>
                <c:pt idx="49">
                  <c:v>102.232917176851</c:v>
                </c:pt>
                <c:pt idx="50">
                  <c:v>100.76776136302099</c:v>
                </c:pt>
                <c:pt idx="51">
                  <c:v>99.383979407926006</c:v>
                </c:pt>
                <c:pt idx="52">
                  <c:v>98.976708420741303</c:v>
                </c:pt>
                <c:pt idx="53">
                  <c:v>99.955433947423899</c:v>
                </c:pt>
                <c:pt idx="54">
                  <c:v>101.64630434658601</c:v>
                </c:pt>
                <c:pt idx="55">
                  <c:v>104.82464758808899</c:v>
                </c:pt>
                <c:pt idx="56">
                  <c:v>107.121149519566</c:v>
                </c:pt>
                <c:pt idx="57">
                  <c:v>108.872608459191</c:v>
                </c:pt>
                <c:pt idx="58">
                  <c:v>108.435931212775</c:v>
                </c:pt>
                <c:pt idx="59">
                  <c:v>107.402770549613</c:v>
                </c:pt>
                <c:pt idx="60">
                  <c:v>106.292166675728</c:v>
                </c:pt>
                <c:pt idx="61">
                  <c:v>107.171420672019</c:v>
                </c:pt>
                <c:pt idx="62">
                  <c:v>109.7751508443</c:v>
                </c:pt>
                <c:pt idx="63">
                  <c:v>112.055774078708</c:v>
                </c:pt>
                <c:pt idx="64">
                  <c:v>113.247552523648</c:v>
                </c:pt>
                <c:pt idx="65">
                  <c:v>112.739686180216</c:v>
                </c:pt>
                <c:pt idx="66">
                  <c:v>112.204365687898</c:v>
                </c:pt>
                <c:pt idx="67">
                  <c:v>112.09444378718401</c:v>
                </c:pt>
                <c:pt idx="68">
                  <c:v>113.081167310845</c:v>
                </c:pt>
                <c:pt idx="69">
                  <c:v>114.441465158252</c:v>
                </c:pt>
                <c:pt idx="70">
                  <c:v>115.49827620646801</c:v>
                </c:pt>
                <c:pt idx="71">
                  <c:v>115.790379750686</c:v>
                </c:pt>
                <c:pt idx="72">
                  <c:v>116.298362997328</c:v>
                </c:pt>
                <c:pt idx="73">
                  <c:v>118.653249637301</c:v>
                </c:pt>
                <c:pt idx="74">
                  <c:v>121.45583747241299</c:v>
                </c:pt>
                <c:pt idx="75">
                  <c:v>123.492887002039</c:v>
                </c:pt>
                <c:pt idx="76">
                  <c:v>123.91399994174699</c:v>
                </c:pt>
                <c:pt idx="77">
                  <c:v>124.59194351722699</c:v>
                </c:pt>
                <c:pt idx="78">
                  <c:v>125.35242598234299</c:v>
                </c:pt>
                <c:pt idx="79">
                  <c:v>127.51776947494299</c:v>
                </c:pt>
                <c:pt idx="80">
                  <c:v>128.90844627942801</c:v>
                </c:pt>
                <c:pt idx="81">
                  <c:v>130.10509114077001</c:v>
                </c:pt>
                <c:pt idx="82">
                  <c:v>129.292314975343</c:v>
                </c:pt>
                <c:pt idx="83">
                  <c:v>129.54585132620201</c:v>
                </c:pt>
                <c:pt idx="84">
                  <c:v>129.09363497795701</c:v>
                </c:pt>
                <c:pt idx="85">
                  <c:v>132.12826465797301</c:v>
                </c:pt>
                <c:pt idx="86">
                  <c:v>134.49213869398</c:v>
                </c:pt>
                <c:pt idx="87">
                  <c:v>137.596444503182</c:v>
                </c:pt>
                <c:pt idx="88">
                  <c:v>139.28736505918599</c:v>
                </c:pt>
                <c:pt idx="89">
                  <c:v>140.111315491125</c:v>
                </c:pt>
                <c:pt idx="90">
                  <c:v>142.32664244911399</c:v>
                </c:pt>
                <c:pt idx="91">
                  <c:v>145.681618183198</c:v>
                </c:pt>
                <c:pt idx="92">
                  <c:v>149.95828346329401</c:v>
                </c:pt>
                <c:pt idx="93">
                  <c:v>151.474799494861</c:v>
                </c:pt>
                <c:pt idx="94">
                  <c:v>150.782873528268</c:v>
                </c:pt>
                <c:pt idx="95">
                  <c:v>150.11428436866899</c:v>
                </c:pt>
                <c:pt idx="96">
                  <c:v>150.151085653709</c:v>
                </c:pt>
                <c:pt idx="97">
                  <c:v>151.98122051185399</c:v>
                </c:pt>
                <c:pt idx="98">
                  <c:v>152.366617030095</c:v>
                </c:pt>
                <c:pt idx="99">
                  <c:v>154.114284897261</c:v>
                </c:pt>
                <c:pt idx="100">
                  <c:v>154.532762181207</c:v>
                </c:pt>
                <c:pt idx="101">
                  <c:v>156.119146952248</c:v>
                </c:pt>
                <c:pt idx="102">
                  <c:v>155.290371256269</c:v>
                </c:pt>
                <c:pt idx="103">
                  <c:v>155.69110145192801</c:v>
                </c:pt>
                <c:pt idx="104">
                  <c:v>154.549372664684</c:v>
                </c:pt>
                <c:pt idx="105">
                  <c:v>155.72889968400301</c:v>
                </c:pt>
                <c:pt idx="106">
                  <c:v>157.01458549811301</c:v>
                </c:pt>
                <c:pt idx="107">
                  <c:v>161.23354484882699</c:v>
                </c:pt>
                <c:pt idx="108">
                  <c:v>164.32006780351799</c:v>
                </c:pt>
                <c:pt idx="109">
                  <c:v>167.650502586958</c:v>
                </c:pt>
                <c:pt idx="110">
                  <c:v>167.26049200693001</c:v>
                </c:pt>
                <c:pt idx="111">
                  <c:v>167.625062331316</c:v>
                </c:pt>
                <c:pt idx="112">
                  <c:v>166.54257098991999</c:v>
                </c:pt>
                <c:pt idx="113">
                  <c:v>168.539208107647</c:v>
                </c:pt>
                <c:pt idx="114">
                  <c:v>168.87962726064401</c:v>
                </c:pt>
                <c:pt idx="115">
                  <c:v>169.80955553135101</c:v>
                </c:pt>
                <c:pt idx="116">
                  <c:v>165.790829784658</c:v>
                </c:pt>
                <c:pt idx="117">
                  <c:v>160.697978310091</c:v>
                </c:pt>
                <c:pt idx="118">
                  <c:v>154.51053301404599</c:v>
                </c:pt>
                <c:pt idx="119">
                  <c:v>152.64021403881</c:v>
                </c:pt>
                <c:pt idx="120">
                  <c:v>153.49418511447701</c:v>
                </c:pt>
                <c:pt idx="121">
                  <c:v>158.954600723883</c:v>
                </c:pt>
                <c:pt idx="122">
                  <c:v>161.539210309391</c:v>
                </c:pt>
                <c:pt idx="123">
                  <c:v>161.047082991471</c:v>
                </c:pt>
                <c:pt idx="124">
                  <c:v>155.932991322303</c:v>
                </c:pt>
                <c:pt idx="125">
                  <c:v>152.59139924423499</c:v>
                </c:pt>
                <c:pt idx="126">
                  <c:v>151.49968106236699</c:v>
                </c:pt>
                <c:pt idx="127">
                  <c:v>153.25258659863701</c:v>
                </c:pt>
                <c:pt idx="128">
                  <c:v>151.008182352137</c:v>
                </c:pt>
                <c:pt idx="129">
                  <c:v>144.08010908243</c:v>
                </c:pt>
                <c:pt idx="130">
                  <c:v>135.22396233916299</c:v>
                </c:pt>
                <c:pt idx="131">
                  <c:v>132.01172647424499</c:v>
                </c:pt>
                <c:pt idx="132">
                  <c:v>129.94851839981999</c:v>
                </c:pt>
                <c:pt idx="133">
                  <c:v>126.991966318449</c:v>
                </c:pt>
                <c:pt idx="134">
                  <c:v>117.741786583983</c:v>
                </c:pt>
                <c:pt idx="135">
                  <c:v>112.31673879420801</c:v>
                </c:pt>
                <c:pt idx="136">
                  <c:v>108.74502691634299</c:v>
                </c:pt>
                <c:pt idx="137">
                  <c:v>110.37171456544399</c:v>
                </c:pt>
                <c:pt idx="138">
                  <c:v>109.98038597550701</c:v>
                </c:pt>
                <c:pt idx="139">
                  <c:v>108.54360272929701</c:v>
                </c:pt>
                <c:pt idx="140">
                  <c:v>104.335696253275</c:v>
                </c:pt>
                <c:pt idx="141">
                  <c:v>100.94362662278</c:v>
                </c:pt>
                <c:pt idx="142">
                  <c:v>100.88964670653699</c:v>
                </c:pt>
                <c:pt idx="143">
                  <c:v>102.10688259983</c:v>
                </c:pt>
                <c:pt idx="144">
                  <c:v>102.940533883189</c:v>
                </c:pt>
                <c:pt idx="145">
                  <c:v>101.57040091439499</c:v>
                </c:pt>
                <c:pt idx="146">
                  <c:v>101.28648960243299</c:v>
                </c:pt>
                <c:pt idx="147">
                  <c:v>103.91557876440901</c:v>
                </c:pt>
                <c:pt idx="148">
                  <c:v>106.073925974391</c:v>
                </c:pt>
                <c:pt idx="149">
                  <c:v>106.160655555763</c:v>
                </c:pt>
                <c:pt idx="150">
                  <c:v>103.281719465167</c:v>
                </c:pt>
                <c:pt idx="151">
                  <c:v>102.108905373729</c:v>
                </c:pt>
                <c:pt idx="152">
                  <c:v>102.447762417517</c:v>
                </c:pt>
                <c:pt idx="153">
                  <c:v>105.55358150255699</c:v>
                </c:pt>
                <c:pt idx="154">
                  <c:v>108.734732584697</c:v>
                </c:pt>
                <c:pt idx="155">
                  <c:v>111.541253181283</c:v>
                </c:pt>
                <c:pt idx="156">
                  <c:v>110.643261185166</c:v>
                </c:pt>
                <c:pt idx="157">
                  <c:v>106.00825374916801</c:v>
                </c:pt>
                <c:pt idx="158">
                  <c:v>102.15123148877301</c:v>
                </c:pt>
                <c:pt idx="159">
                  <c:v>101.267748271405</c:v>
                </c:pt>
                <c:pt idx="160">
                  <c:v>104.022315268355</c:v>
                </c:pt>
                <c:pt idx="161">
                  <c:v>105.750632107241</c:v>
                </c:pt>
                <c:pt idx="162">
                  <c:v>108.125761537062</c:v>
                </c:pt>
                <c:pt idx="163">
                  <c:v>109.63580627782601</c:v>
                </c:pt>
                <c:pt idx="164">
                  <c:v>111.261418115569</c:v>
                </c:pt>
                <c:pt idx="165">
                  <c:v>113.080774983784</c:v>
                </c:pt>
                <c:pt idx="166">
                  <c:v>113.139265289641</c:v>
                </c:pt>
                <c:pt idx="167">
                  <c:v>113.486812333629</c:v>
                </c:pt>
                <c:pt idx="168">
                  <c:v>110.720326029234</c:v>
                </c:pt>
                <c:pt idx="169">
                  <c:v>108.778375758976</c:v>
                </c:pt>
                <c:pt idx="170">
                  <c:v>107.731576520701</c:v>
                </c:pt>
                <c:pt idx="171">
                  <c:v>109.21885524549501</c:v>
                </c:pt>
                <c:pt idx="172">
                  <c:v>110.607420775405</c:v>
                </c:pt>
                <c:pt idx="173">
                  <c:v>112.001996814387</c:v>
                </c:pt>
                <c:pt idx="174">
                  <c:v>114.26596637826</c:v>
                </c:pt>
                <c:pt idx="175">
                  <c:v>116.290121311886</c:v>
                </c:pt>
                <c:pt idx="176">
                  <c:v>116.770940992687</c:v>
                </c:pt>
                <c:pt idx="177">
                  <c:v>116.507295197735</c:v>
                </c:pt>
                <c:pt idx="178">
                  <c:v>115.771200453392</c:v>
                </c:pt>
                <c:pt idx="179">
                  <c:v>116.346056218573</c:v>
                </c:pt>
                <c:pt idx="180">
                  <c:v>115.735849425453</c:v>
                </c:pt>
                <c:pt idx="181">
                  <c:v>117.58666141551601</c:v>
                </c:pt>
                <c:pt idx="182">
                  <c:v>119.451311287991</c:v>
                </c:pt>
                <c:pt idx="183">
                  <c:v>122.87447658395401</c:v>
                </c:pt>
                <c:pt idx="184">
                  <c:v>123.38394194191901</c:v>
                </c:pt>
                <c:pt idx="185">
                  <c:v>123.434187090715</c:v>
                </c:pt>
                <c:pt idx="186">
                  <c:v>122.22119637311199</c:v>
                </c:pt>
                <c:pt idx="187">
                  <c:v>123.155881648617</c:v>
                </c:pt>
                <c:pt idx="188">
                  <c:v>124.476307438552</c:v>
                </c:pt>
                <c:pt idx="189">
                  <c:v>125.801909383525</c:v>
                </c:pt>
                <c:pt idx="190">
                  <c:v>127.060128494593</c:v>
                </c:pt>
                <c:pt idx="191">
                  <c:v>127.775785892009</c:v>
                </c:pt>
                <c:pt idx="192">
                  <c:v>130.17105465041701</c:v>
                </c:pt>
                <c:pt idx="193">
                  <c:v>131.66030378640801</c:v>
                </c:pt>
                <c:pt idx="194">
                  <c:v>133.88717872420301</c:v>
                </c:pt>
                <c:pt idx="195">
                  <c:v>135.05324267832199</c:v>
                </c:pt>
                <c:pt idx="196">
                  <c:v>135.96274361762801</c:v>
                </c:pt>
                <c:pt idx="197">
                  <c:v>136.58151168546499</c:v>
                </c:pt>
                <c:pt idx="198">
                  <c:v>137.29294602344899</c:v>
                </c:pt>
                <c:pt idx="199">
                  <c:v>138.911565423925</c:v>
                </c:pt>
                <c:pt idx="200">
                  <c:v>140.6441259641</c:v>
                </c:pt>
                <c:pt idx="201">
                  <c:v>141.88173229093201</c:v>
                </c:pt>
                <c:pt idx="202">
                  <c:v>143.78097548302901</c:v>
                </c:pt>
                <c:pt idx="203">
                  <c:v>145.56711537445599</c:v>
                </c:pt>
                <c:pt idx="204">
                  <c:v>148.46999619169901</c:v>
                </c:pt>
                <c:pt idx="205">
                  <c:v>148.03808456942099</c:v>
                </c:pt>
                <c:pt idx="206">
                  <c:v>148.788092068194</c:v>
                </c:pt>
                <c:pt idx="207">
                  <c:v>148.63869912389799</c:v>
                </c:pt>
                <c:pt idx="208">
                  <c:v>150.97925699106599</c:v>
                </c:pt>
                <c:pt idx="209">
                  <c:v>151.67704411347799</c:v>
                </c:pt>
                <c:pt idx="210">
                  <c:v>153.84612749585901</c:v>
                </c:pt>
                <c:pt idx="211">
                  <c:v>155.42434048166101</c:v>
                </c:pt>
                <c:pt idx="212">
                  <c:v>156.14174782859499</c:v>
                </c:pt>
                <c:pt idx="213">
                  <c:v>153.99803029072899</c:v>
                </c:pt>
                <c:pt idx="214">
                  <c:v>152.94963132588001</c:v>
                </c:pt>
                <c:pt idx="215">
                  <c:v>154.49155081983301</c:v>
                </c:pt>
                <c:pt idx="216">
                  <c:v>159.25068312321599</c:v>
                </c:pt>
                <c:pt idx="217">
                  <c:v>162.70034212638399</c:v>
                </c:pt>
                <c:pt idx="218">
                  <c:v>163.21402559849699</c:v>
                </c:pt>
                <c:pt idx="219">
                  <c:v>161.19935029793399</c:v>
                </c:pt>
                <c:pt idx="220">
                  <c:v>160.54351792355499</c:v>
                </c:pt>
                <c:pt idx="221">
                  <c:v>162.13885798404201</c:v>
                </c:pt>
                <c:pt idx="222">
                  <c:v>164.734467293248</c:v>
                </c:pt>
                <c:pt idx="223">
                  <c:v>167.65288488723399</c:v>
                </c:pt>
                <c:pt idx="224">
                  <c:v>169.46675648045101</c:v>
                </c:pt>
                <c:pt idx="225">
                  <c:v>170.641483790124</c:v>
                </c:pt>
                <c:pt idx="226">
                  <c:v>170.43559616045599</c:v>
                </c:pt>
                <c:pt idx="227">
                  <c:v>170.345581996454</c:v>
                </c:pt>
                <c:pt idx="228">
                  <c:v>171.07591031734799</c:v>
                </c:pt>
                <c:pt idx="229">
                  <c:v>173.50094219677101</c:v>
                </c:pt>
                <c:pt idx="230">
                  <c:v>176.14002706959499</c:v>
                </c:pt>
                <c:pt idx="231">
                  <c:v>178.30110678919399</c:v>
                </c:pt>
                <c:pt idx="232">
                  <c:v>178.92921739329299</c:v>
                </c:pt>
                <c:pt idx="233">
                  <c:v>179.7648201577</c:v>
                </c:pt>
                <c:pt idx="234">
                  <c:v>180.35787749433001</c:v>
                </c:pt>
                <c:pt idx="235">
                  <c:v>182.68306754190101</c:v>
                </c:pt>
                <c:pt idx="236">
                  <c:v>183.73895097272501</c:v>
                </c:pt>
                <c:pt idx="237">
                  <c:v>184.727787344479</c:v>
                </c:pt>
                <c:pt idx="238">
                  <c:v>182.552031555436</c:v>
                </c:pt>
                <c:pt idx="239">
                  <c:v>183.37243267151001</c:v>
                </c:pt>
                <c:pt idx="240">
                  <c:v>187.045081575924</c:v>
                </c:pt>
                <c:pt idx="241">
                  <c:v>193.99779942646401</c:v>
                </c:pt>
                <c:pt idx="242">
                  <c:v>197.594923482209</c:v>
                </c:pt>
                <c:pt idx="243">
                  <c:v>197.263411248088</c:v>
                </c:pt>
                <c:pt idx="244">
                  <c:v>193.710900746411</c:v>
                </c:pt>
                <c:pt idx="245">
                  <c:v>192.87686071272799</c:v>
                </c:pt>
                <c:pt idx="246">
                  <c:v>195.936480453879</c:v>
                </c:pt>
                <c:pt idx="247">
                  <c:v>201.20874574605801</c:v>
                </c:pt>
                <c:pt idx="248">
                  <c:v>205.41041421448099</c:v>
                </c:pt>
                <c:pt idx="249">
                  <c:v>205.79293933395601</c:v>
                </c:pt>
                <c:pt idx="250">
                  <c:v>203.72253821591201</c:v>
                </c:pt>
                <c:pt idx="251">
                  <c:v>202.67525223336901</c:v>
                </c:pt>
                <c:pt idx="252">
                  <c:v>204.818308915155</c:v>
                </c:pt>
                <c:pt idx="253">
                  <c:v>209.29953356639501</c:v>
                </c:pt>
                <c:pt idx="254">
                  <c:v>212.964330576343</c:v>
                </c:pt>
                <c:pt idx="255">
                  <c:v>213.232861129117</c:v>
                </c:pt>
                <c:pt idx="256">
                  <c:v>213.09852366156699</c:v>
                </c:pt>
                <c:pt idx="257">
                  <c:v>214.60183587398299</c:v>
                </c:pt>
                <c:pt idx="258">
                  <c:v>216.80687639015801</c:v>
                </c:pt>
                <c:pt idx="259">
                  <c:v>216.67639935200501</c:v>
                </c:pt>
                <c:pt idx="260">
                  <c:v>215.28824916924199</c:v>
                </c:pt>
                <c:pt idx="261">
                  <c:v>214.39879312242101</c:v>
                </c:pt>
                <c:pt idx="262">
                  <c:v>215.22244766420201</c:v>
                </c:pt>
                <c:pt idx="263">
                  <c:v>219.634435571024</c:v>
                </c:pt>
                <c:pt idx="264">
                  <c:v>227.801215082364</c:v>
                </c:pt>
                <c:pt idx="265">
                  <c:v>235.22869995771799</c:v>
                </c:pt>
                <c:pt idx="266">
                  <c:v>236.44591493116801</c:v>
                </c:pt>
                <c:pt idx="267">
                  <c:v>226.68727982252</c:v>
                </c:pt>
                <c:pt idx="268">
                  <c:v>214.05156203323301</c:v>
                </c:pt>
                <c:pt idx="269">
                  <c:v>213.578054568862</c:v>
                </c:pt>
                <c:pt idx="270">
                  <c:v>221.53512644486301</c:v>
                </c:pt>
                <c:pt idx="271">
                  <c:v>231.33389274404999</c:v>
                </c:pt>
                <c:pt idx="272">
                  <c:v>236.173634250276</c:v>
                </c:pt>
                <c:pt idx="273">
                  <c:v>239.320504083191</c:v>
                </c:pt>
                <c:pt idx="274">
                  <c:v>241.50190609600901</c:v>
                </c:pt>
                <c:pt idx="275">
                  <c:v>243.34815583619201</c:v>
                </c:pt>
                <c:pt idx="276">
                  <c:v>243.041615894817</c:v>
                </c:pt>
                <c:pt idx="277">
                  <c:v>242.36041278302</c:v>
                </c:pt>
                <c:pt idx="278">
                  <c:v>244.77110629245399</c:v>
                </c:pt>
                <c:pt idx="279">
                  <c:v>250.76647167476401</c:v>
                </c:pt>
                <c:pt idx="280">
                  <c:v>253.59353318210501</c:v>
                </c:pt>
                <c:pt idx="281">
                  <c:v>253.18621004734899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02-477C-A7C7-0E22E557D38F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'National-NonDistress'!$V$6:$V$107</c:f>
              <c:numCache>
                <c:formatCode>#,##0_);[Red]\(#,##0\)</c:formatCode>
                <c:ptCount val="102"/>
                <c:pt idx="0">
                  <c:v>64.137253584224396</c:v>
                </c:pt>
                <c:pt idx="1">
                  <c:v>62.707093258771501</c:v>
                </c:pt>
                <c:pt idx="2">
                  <c:v>69.257388895965605</c:v>
                </c:pt>
                <c:pt idx="3">
                  <c:v>72.107923274912807</c:v>
                </c:pt>
                <c:pt idx="4">
                  <c:v>71.003588425529202</c:v>
                </c:pt>
                <c:pt idx="5">
                  <c:v>74.135783995809206</c:v>
                </c:pt>
                <c:pt idx="6">
                  <c:v>78.866300007718806</c:v>
                </c:pt>
                <c:pt idx="7">
                  <c:v>83.590705394710696</c:v>
                </c:pt>
                <c:pt idx="8">
                  <c:v>82.211267552020203</c:v>
                </c:pt>
                <c:pt idx="9">
                  <c:v>84.599081660033406</c:v>
                </c:pt>
                <c:pt idx="10">
                  <c:v>83.620529529013794</c:v>
                </c:pt>
                <c:pt idx="11">
                  <c:v>91.300894462379304</c:v>
                </c:pt>
                <c:pt idx="12">
                  <c:v>85.707415373139597</c:v>
                </c:pt>
                <c:pt idx="13">
                  <c:v>92.098439879759994</c:v>
                </c:pt>
                <c:pt idx="14">
                  <c:v>94.602378007756698</c:v>
                </c:pt>
                <c:pt idx="15">
                  <c:v>94.795403885887794</c:v>
                </c:pt>
                <c:pt idx="16">
                  <c:v>95.540022652997905</c:v>
                </c:pt>
                <c:pt idx="17">
                  <c:v>101.293795785878</c:v>
                </c:pt>
                <c:pt idx="18">
                  <c:v>101.98932165055599</c:v>
                </c:pt>
                <c:pt idx="19">
                  <c:v>100</c:v>
                </c:pt>
                <c:pt idx="20">
                  <c:v>104.22105658583401</c:v>
                </c:pt>
                <c:pt idx="21">
                  <c:v>101.589042902195</c:v>
                </c:pt>
                <c:pt idx="22">
                  <c:v>107.174262592985</c:v>
                </c:pt>
                <c:pt idx="23">
                  <c:v>100.54236463250599</c:v>
                </c:pt>
                <c:pt idx="24">
                  <c:v>100.52139391391999</c:v>
                </c:pt>
                <c:pt idx="25">
                  <c:v>99.312519809986597</c:v>
                </c:pt>
                <c:pt idx="26">
                  <c:v>107.04426224817701</c:v>
                </c:pt>
                <c:pt idx="27">
                  <c:v>106.70322620271401</c:v>
                </c:pt>
                <c:pt idx="28">
                  <c:v>110.363106553798</c:v>
                </c:pt>
                <c:pt idx="29">
                  <c:v>112.438491557156</c:v>
                </c:pt>
                <c:pt idx="30">
                  <c:v>113.182211453604</c:v>
                </c:pt>
                <c:pt idx="31">
                  <c:v>115.462340198297</c:v>
                </c:pt>
                <c:pt idx="32">
                  <c:v>120.96522262858799</c:v>
                </c:pt>
                <c:pt idx="33">
                  <c:v>124.50274582484199</c:v>
                </c:pt>
                <c:pt idx="34">
                  <c:v>128.69756974238899</c:v>
                </c:pt>
                <c:pt idx="35">
                  <c:v>128.33956224571401</c:v>
                </c:pt>
                <c:pt idx="36">
                  <c:v>134.26979270636701</c:v>
                </c:pt>
                <c:pt idx="37">
                  <c:v>138.67460798229001</c:v>
                </c:pt>
                <c:pt idx="38">
                  <c:v>148.294103745413</c:v>
                </c:pt>
                <c:pt idx="39">
                  <c:v>148.857381268615</c:v>
                </c:pt>
                <c:pt idx="40">
                  <c:v>150.136524367882</c:v>
                </c:pt>
                <c:pt idx="41">
                  <c:v>153.77269526907699</c:v>
                </c:pt>
                <c:pt idx="42">
                  <c:v>155.684344883195</c:v>
                </c:pt>
                <c:pt idx="43">
                  <c:v>160.621953809529</c:v>
                </c:pt>
                <c:pt idx="44">
                  <c:v>166.81721540870601</c:v>
                </c:pt>
                <c:pt idx="45">
                  <c:v>169.65252435455</c:v>
                </c:pt>
                <c:pt idx="46">
                  <c:v>168.328752983638</c:v>
                </c:pt>
                <c:pt idx="47">
                  <c:v>156.77483319718499</c:v>
                </c:pt>
                <c:pt idx="48">
                  <c:v>162.94711021246499</c:v>
                </c:pt>
                <c:pt idx="49">
                  <c:v>158.17400178542499</c:v>
                </c:pt>
                <c:pt idx="50">
                  <c:v>160.89282138035301</c:v>
                </c:pt>
                <c:pt idx="51">
                  <c:v>137.65346230966799</c:v>
                </c:pt>
                <c:pt idx="52">
                  <c:v>119.218793478864</c:v>
                </c:pt>
                <c:pt idx="53">
                  <c:v>115.640157147167</c:v>
                </c:pt>
                <c:pt idx="54">
                  <c:v>104.068616912382</c:v>
                </c:pt>
                <c:pt idx="55">
                  <c:v>110.326270382595</c:v>
                </c:pt>
                <c:pt idx="56">
                  <c:v>106.087126188602</c:v>
                </c:pt>
                <c:pt idx="57">
                  <c:v>115.46682664195799</c:v>
                </c:pt>
                <c:pt idx="58">
                  <c:v>110.386722865856</c:v>
                </c:pt>
                <c:pt idx="59">
                  <c:v>123.89684939273501</c:v>
                </c:pt>
                <c:pt idx="60">
                  <c:v>112.046769651974</c:v>
                </c:pt>
                <c:pt idx="61">
                  <c:v>116.85891624604</c:v>
                </c:pt>
                <c:pt idx="62">
                  <c:v>121.415620736253</c:v>
                </c:pt>
                <c:pt idx="63">
                  <c:v>122.961171411498</c:v>
                </c:pt>
                <c:pt idx="64">
                  <c:v>117.270555639403</c:v>
                </c:pt>
                <c:pt idx="65">
                  <c:v>124.39244000118499</c:v>
                </c:pt>
                <c:pt idx="66">
                  <c:v>128.13511373451701</c:v>
                </c:pt>
                <c:pt idx="67">
                  <c:v>130.27555818044399</c:v>
                </c:pt>
                <c:pt idx="68">
                  <c:v>131.37705991601601</c:v>
                </c:pt>
                <c:pt idx="69">
                  <c:v>136.701655054654</c:v>
                </c:pt>
                <c:pt idx="70">
                  <c:v>136.89293731132099</c:v>
                </c:pt>
                <c:pt idx="71">
                  <c:v>143.73251745614499</c:v>
                </c:pt>
                <c:pt idx="72">
                  <c:v>147.60422518440799</c:v>
                </c:pt>
                <c:pt idx="73">
                  <c:v>152.17533705588099</c:v>
                </c:pt>
                <c:pt idx="74">
                  <c:v>154.03205617498901</c:v>
                </c:pt>
                <c:pt idx="75">
                  <c:v>160.07636022107201</c:v>
                </c:pt>
                <c:pt idx="76">
                  <c:v>163.75866726041599</c:v>
                </c:pt>
                <c:pt idx="77">
                  <c:v>166.936362339429</c:v>
                </c:pt>
                <c:pt idx="78">
                  <c:v>170.879579255891</c:v>
                </c:pt>
                <c:pt idx="79">
                  <c:v>171.335502279168</c:v>
                </c:pt>
                <c:pt idx="80">
                  <c:v>179.543164209031</c:v>
                </c:pt>
                <c:pt idx="81">
                  <c:v>180.28629435504101</c:v>
                </c:pt>
                <c:pt idx="82">
                  <c:v>186.81232337811099</c:v>
                </c:pt>
                <c:pt idx="83">
                  <c:v>188.16401337891301</c:v>
                </c:pt>
                <c:pt idx="84">
                  <c:v>192.94438861770999</c:v>
                </c:pt>
                <c:pt idx="85">
                  <c:v>198.125784186819</c:v>
                </c:pt>
                <c:pt idx="86">
                  <c:v>204.26815156957699</c:v>
                </c:pt>
                <c:pt idx="87">
                  <c:v>201.81835198307499</c:v>
                </c:pt>
                <c:pt idx="88">
                  <c:v>217.489634292126</c:v>
                </c:pt>
                <c:pt idx="89">
                  <c:v>213.98097870053999</c:v>
                </c:pt>
                <c:pt idx="90">
                  <c:v>227.40206424998101</c:v>
                </c:pt>
                <c:pt idx="91">
                  <c:v>223.81526202140699</c:v>
                </c:pt>
                <c:pt idx="92">
                  <c:v>237.097408138144</c:v>
                </c:pt>
                <c:pt idx="93">
                  <c:v>236.693284277966</c:v>
                </c:pt>
                <c:pt idx="94">
                  <c:v>238.30922034996499</c:v>
                </c:pt>
                <c:pt idx="95">
                  <c:v>241.13157669523699</c:v>
                </c:pt>
                <c:pt idx="96">
                  <c:v>262.22572122651599</c:v>
                </c:pt>
                <c:pt idx="97">
                  <c:v>236.54978306560801</c:v>
                </c:pt>
                <c:pt idx="98">
                  <c:v>262.99283584606798</c:v>
                </c:pt>
                <c:pt idx="99">
                  <c:v>272.18487563799403</c:v>
                </c:pt>
                <c:pt idx="100">
                  <c:v>270.90611575164598</c:v>
                </c:pt>
                <c:pt idx="101">
                  <c:v>279.84953613499499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02-477C-A7C7-0E22E557D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3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Segment'!$K$6:$K$311</c:f>
              <c:numCache>
                <c:formatCode>[$-409]mmm\-yy;@</c:formatCode>
                <c:ptCount val="30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</c:numCache>
            </c:numRef>
          </c:xVal>
          <c:yVal>
            <c:numRef>
              <c:f>'U.S. VW - By Segment'!$L$6:$L$311</c:f>
              <c:numCache>
                <c:formatCode>0</c:formatCode>
                <c:ptCount val="306"/>
                <c:pt idx="0">
                  <c:v>64.619736828949499</c:v>
                </c:pt>
                <c:pt idx="1">
                  <c:v>63.721393605216903</c:v>
                </c:pt>
                <c:pt idx="2">
                  <c:v>63.505763735228697</c:v>
                </c:pt>
                <c:pt idx="3">
                  <c:v>63.671571125995399</c:v>
                </c:pt>
                <c:pt idx="4">
                  <c:v>63.542380754693497</c:v>
                </c:pt>
                <c:pt idx="5">
                  <c:v>63.6594792110226</c:v>
                </c:pt>
                <c:pt idx="6">
                  <c:v>63.720769032219302</c:v>
                </c:pt>
                <c:pt idx="7">
                  <c:v>63.370051699760502</c:v>
                </c:pt>
                <c:pt idx="8">
                  <c:v>63.113487045154102</c:v>
                </c:pt>
                <c:pt idx="9">
                  <c:v>62.6390689885257</c:v>
                </c:pt>
                <c:pt idx="10">
                  <c:v>64.3788179352306</c:v>
                </c:pt>
                <c:pt idx="11">
                  <c:v>67.143653364065997</c:v>
                </c:pt>
                <c:pt idx="12">
                  <c:v>70.808420929610307</c:v>
                </c:pt>
                <c:pt idx="13">
                  <c:v>72.258550236864295</c:v>
                </c:pt>
                <c:pt idx="14">
                  <c:v>72.324218986647907</c:v>
                </c:pt>
                <c:pt idx="15">
                  <c:v>71.364418195984001</c:v>
                </c:pt>
                <c:pt idx="16">
                  <c:v>71.468805202858903</c:v>
                </c:pt>
                <c:pt idx="17">
                  <c:v>72.362093803007895</c:v>
                </c:pt>
                <c:pt idx="18">
                  <c:v>73.654268404824293</c:v>
                </c:pt>
                <c:pt idx="19">
                  <c:v>73.9870801731374</c:v>
                </c:pt>
                <c:pt idx="20">
                  <c:v>75.038390196296405</c:v>
                </c:pt>
                <c:pt idx="21">
                  <c:v>75.697628746919904</c:v>
                </c:pt>
                <c:pt idx="22">
                  <c:v>79.056442302538997</c:v>
                </c:pt>
                <c:pt idx="23">
                  <c:v>81.2643502802554</c:v>
                </c:pt>
                <c:pt idx="24">
                  <c:v>85.510933768224305</c:v>
                </c:pt>
                <c:pt idx="25">
                  <c:v>84.328131564071995</c:v>
                </c:pt>
                <c:pt idx="26">
                  <c:v>83.187696427471593</c:v>
                </c:pt>
                <c:pt idx="27">
                  <c:v>81.534849641682698</c:v>
                </c:pt>
                <c:pt idx="28">
                  <c:v>83.841236067801006</c:v>
                </c:pt>
                <c:pt idx="29">
                  <c:v>86.537420786923093</c:v>
                </c:pt>
                <c:pt idx="30">
                  <c:v>86.838740007925495</c:v>
                </c:pt>
                <c:pt idx="31">
                  <c:v>86.867035292560104</c:v>
                </c:pt>
                <c:pt idx="32">
                  <c:v>86.651998046775404</c:v>
                </c:pt>
                <c:pt idx="33">
                  <c:v>87.942145037424893</c:v>
                </c:pt>
                <c:pt idx="34">
                  <c:v>88.076825449146199</c:v>
                </c:pt>
                <c:pt idx="35">
                  <c:v>87.864075925387297</c:v>
                </c:pt>
                <c:pt idx="36">
                  <c:v>87.404207563163098</c:v>
                </c:pt>
                <c:pt idx="37">
                  <c:v>86.463589771552506</c:v>
                </c:pt>
                <c:pt idx="38">
                  <c:v>84.981946315637799</c:v>
                </c:pt>
                <c:pt idx="39">
                  <c:v>83.797091895529704</c:v>
                </c:pt>
                <c:pt idx="40">
                  <c:v>83.748194979404502</c:v>
                </c:pt>
                <c:pt idx="41">
                  <c:v>85.240531359254007</c:v>
                </c:pt>
                <c:pt idx="42">
                  <c:v>86.764520429045604</c:v>
                </c:pt>
                <c:pt idx="43">
                  <c:v>88.444203142538996</c:v>
                </c:pt>
                <c:pt idx="44">
                  <c:v>89.123167496503001</c:v>
                </c:pt>
                <c:pt idx="45">
                  <c:v>89.912499320333197</c:v>
                </c:pt>
                <c:pt idx="46">
                  <c:v>90.175569036031007</c:v>
                </c:pt>
                <c:pt idx="47">
                  <c:v>90.401393338437401</c:v>
                </c:pt>
                <c:pt idx="48">
                  <c:v>91.010190298388196</c:v>
                </c:pt>
                <c:pt idx="49">
                  <c:v>88.243317737304693</c:v>
                </c:pt>
                <c:pt idx="50">
                  <c:v>85.990306434465893</c:v>
                </c:pt>
                <c:pt idx="51">
                  <c:v>84.005822342790097</c:v>
                </c:pt>
                <c:pt idx="52">
                  <c:v>87.367761885844402</c:v>
                </c:pt>
                <c:pt idx="53">
                  <c:v>91.587101996880307</c:v>
                </c:pt>
                <c:pt idx="54">
                  <c:v>95.148077852750603</c:v>
                </c:pt>
                <c:pt idx="55">
                  <c:v>96.989056700910695</c:v>
                </c:pt>
                <c:pt idx="56">
                  <c:v>98.454990813749902</c:v>
                </c:pt>
                <c:pt idx="57">
                  <c:v>99.622069183526804</c:v>
                </c:pt>
                <c:pt idx="58">
                  <c:v>100.35347118675099</c:v>
                </c:pt>
                <c:pt idx="59">
                  <c:v>100</c:v>
                </c:pt>
                <c:pt idx="60">
                  <c:v>99.886256159278204</c:v>
                </c:pt>
                <c:pt idx="61">
                  <c:v>99.174871120210796</c:v>
                </c:pt>
                <c:pt idx="62">
                  <c:v>98.987485640759402</c:v>
                </c:pt>
                <c:pt idx="63">
                  <c:v>98.621284836939296</c:v>
                </c:pt>
                <c:pt idx="64">
                  <c:v>98.741378580642206</c:v>
                </c:pt>
                <c:pt idx="65">
                  <c:v>99.056318821148395</c:v>
                </c:pt>
                <c:pt idx="66">
                  <c:v>100.08724863933701</c:v>
                </c:pt>
                <c:pt idx="67">
                  <c:v>100.32302891923101</c:v>
                </c:pt>
                <c:pt idx="68">
                  <c:v>100.160932582649</c:v>
                </c:pt>
                <c:pt idx="69">
                  <c:v>98.304756802181004</c:v>
                </c:pt>
                <c:pt idx="70">
                  <c:v>96.800952967535693</c:v>
                </c:pt>
                <c:pt idx="71">
                  <c:v>95.250601231046602</c:v>
                </c:pt>
                <c:pt idx="72">
                  <c:v>95.813161573392307</c:v>
                </c:pt>
                <c:pt idx="73">
                  <c:v>96.817391398510196</c:v>
                </c:pt>
                <c:pt idx="74">
                  <c:v>97.8623432645403</c:v>
                </c:pt>
                <c:pt idx="75">
                  <c:v>97.340311924856493</c:v>
                </c:pt>
                <c:pt idx="76">
                  <c:v>97.068484670237396</c:v>
                </c:pt>
                <c:pt idx="77">
                  <c:v>97.156579034065302</c:v>
                </c:pt>
                <c:pt idx="78">
                  <c:v>97.8873765676083</c:v>
                </c:pt>
                <c:pt idx="79">
                  <c:v>98.280690667014497</c:v>
                </c:pt>
                <c:pt idx="80">
                  <c:v>98.674716548872098</c:v>
                </c:pt>
                <c:pt idx="81">
                  <c:v>99.1271141005857</c:v>
                </c:pt>
                <c:pt idx="82">
                  <c:v>100.700430977056</c:v>
                </c:pt>
                <c:pt idx="83">
                  <c:v>102.632556725725</c:v>
                </c:pt>
                <c:pt idx="84">
                  <c:v>105.322408799245</c:v>
                </c:pt>
                <c:pt idx="85">
                  <c:v>106.232392418975</c:v>
                </c:pt>
                <c:pt idx="86">
                  <c:v>106.482399950036</c:v>
                </c:pt>
                <c:pt idx="87">
                  <c:v>104.994942676227</c:v>
                </c:pt>
                <c:pt idx="88">
                  <c:v>105.49104073964401</c:v>
                </c:pt>
                <c:pt idx="89">
                  <c:v>105.42772852750301</c:v>
                </c:pt>
                <c:pt idx="90">
                  <c:v>105.94012262657</c:v>
                </c:pt>
                <c:pt idx="91">
                  <c:v>103.71884681401799</c:v>
                </c:pt>
                <c:pt idx="92">
                  <c:v>102.51482514005799</c:v>
                </c:pt>
                <c:pt idx="93">
                  <c:v>101.948768445265</c:v>
                </c:pt>
                <c:pt idx="94">
                  <c:v>102.44678002930399</c:v>
                </c:pt>
                <c:pt idx="95">
                  <c:v>103.267853476029</c:v>
                </c:pt>
                <c:pt idx="96">
                  <c:v>103.992974230917</c:v>
                </c:pt>
                <c:pt idx="97">
                  <c:v>107.476394272641</c:v>
                </c:pt>
                <c:pt idx="98">
                  <c:v>109.670315092831</c:v>
                </c:pt>
                <c:pt idx="99">
                  <c:v>112.188571307724</c:v>
                </c:pt>
                <c:pt idx="100">
                  <c:v>112.76730631798</c:v>
                </c:pt>
                <c:pt idx="101">
                  <c:v>115.536537136495</c:v>
                </c:pt>
                <c:pt idx="102">
                  <c:v>118.54947818278499</c:v>
                </c:pt>
                <c:pt idx="103">
                  <c:v>121.524578472766</c:v>
                </c:pt>
                <c:pt idx="104">
                  <c:v>123.544005356746</c:v>
                </c:pt>
                <c:pt idx="105">
                  <c:v>124.86404072502999</c:v>
                </c:pt>
                <c:pt idx="106">
                  <c:v>124.342036884705</c:v>
                </c:pt>
                <c:pt idx="107">
                  <c:v>123.448825293433</c:v>
                </c:pt>
                <c:pt idx="108">
                  <c:v>122.468546198255</c:v>
                </c:pt>
                <c:pt idx="109">
                  <c:v>125.126091267676</c:v>
                </c:pt>
                <c:pt idx="110">
                  <c:v>126.758487940103</c:v>
                </c:pt>
                <c:pt idx="111">
                  <c:v>128.441664320917</c:v>
                </c:pt>
                <c:pt idx="112">
                  <c:v>128.23476577215001</c:v>
                </c:pt>
                <c:pt idx="113">
                  <c:v>129.44345757715399</c:v>
                </c:pt>
                <c:pt idx="114">
                  <c:v>131.329263363786</c:v>
                </c:pt>
                <c:pt idx="115">
                  <c:v>133.02081657046301</c:v>
                </c:pt>
                <c:pt idx="116">
                  <c:v>134.83776344600801</c:v>
                </c:pt>
                <c:pt idx="117">
                  <c:v>136.598529776302</c:v>
                </c:pt>
                <c:pt idx="118">
                  <c:v>138.38949520319301</c:v>
                </c:pt>
                <c:pt idx="119">
                  <c:v>139.50127127367301</c:v>
                </c:pt>
                <c:pt idx="120">
                  <c:v>140.45409002618101</c:v>
                </c:pt>
                <c:pt idx="121">
                  <c:v>141.82518696357999</c:v>
                </c:pt>
                <c:pt idx="122">
                  <c:v>143.95093259722799</c:v>
                </c:pt>
                <c:pt idx="123">
                  <c:v>145.91738175255401</c:v>
                </c:pt>
                <c:pt idx="124">
                  <c:v>147.57124679685401</c:v>
                </c:pt>
                <c:pt idx="125">
                  <c:v>149.63169358178101</c:v>
                </c:pt>
                <c:pt idx="126">
                  <c:v>152.19734413395599</c:v>
                </c:pt>
                <c:pt idx="127">
                  <c:v>154.10535494428399</c:v>
                </c:pt>
                <c:pt idx="128">
                  <c:v>154.18228704942101</c:v>
                </c:pt>
                <c:pt idx="129">
                  <c:v>153.95995637694099</c:v>
                </c:pt>
                <c:pt idx="130">
                  <c:v>154.51338418128199</c:v>
                </c:pt>
                <c:pt idx="131">
                  <c:v>157.03781134248899</c:v>
                </c:pt>
                <c:pt idx="132">
                  <c:v>158.638419947561</c:v>
                </c:pt>
                <c:pt idx="133">
                  <c:v>161.009923474788</c:v>
                </c:pt>
                <c:pt idx="134">
                  <c:v>161.76862987850501</c:v>
                </c:pt>
                <c:pt idx="135">
                  <c:v>164.52940594056901</c:v>
                </c:pt>
                <c:pt idx="136">
                  <c:v>166.32441410971001</c:v>
                </c:pt>
                <c:pt idx="137">
                  <c:v>169.32683929951801</c:v>
                </c:pt>
                <c:pt idx="138">
                  <c:v>171.022785180081</c:v>
                </c:pt>
                <c:pt idx="139">
                  <c:v>172.460149452954</c:v>
                </c:pt>
                <c:pt idx="140">
                  <c:v>172.59514629277399</c:v>
                </c:pt>
                <c:pt idx="141">
                  <c:v>172.36623795122301</c:v>
                </c:pt>
                <c:pt idx="142">
                  <c:v>172.227010737961</c:v>
                </c:pt>
                <c:pt idx="143">
                  <c:v>171.23644768375999</c:v>
                </c:pt>
                <c:pt idx="144">
                  <c:v>169.36032572374199</c:v>
                </c:pt>
                <c:pt idx="145">
                  <c:v>163.13313288921699</c:v>
                </c:pt>
                <c:pt idx="146">
                  <c:v>157.33543475808901</c:v>
                </c:pt>
                <c:pt idx="147">
                  <c:v>152.210858049976</c:v>
                </c:pt>
                <c:pt idx="148">
                  <c:v>155.36106156003501</c:v>
                </c:pt>
                <c:pt idx="149">
                  <c:v>159.933111606539</c:v>
                </c:pt>
                <c:pt idx="150">
                  <c:v>163.949035552483</c:v>
                </c:pt>
                <c:pt idx="151">
                  <c:v>159.99687787208799</c:v>
                </c:pt>
                <c:pt idx="152">
                  <c:v>156.123914676363</c:v>
                </c:pt>
                <c:pt idx="153">
                  <c:v>153.11063346596799</c:v>
                </c:pt>
                <c:pt idx="154">
                  <c:v>152.645216309403</c:v>
                </c:pt>
                <c:pt idx="155">
                  <c:v>151.38171551635699</c:v>
                </c:pt>
                <c:pt idx="156">
                  <c:v>150.88291608001799</c:v>
                </c:pt>
                <c:pt idx="157">
                  <c:v>147.840400898344</c:v>
                </c:pt>
                <c:pt idx="158">
                  <c:v>142.64829554435099</c:v>
                </c:pt>
                <c:pt idx="159">
                  <c:v>135.06271172121799</c:v>
                </c:pt>
                <c:pt idx="160">
                  <c:v>124.822615523786</c:v>
                </c:pt>
                <c:pt idx="161">
                  <c:v>116.956700393877</c:v>
                </c:pt>
                <c:pt idx="162">
                  <c:v>110.917975145155</c:v>
                </c:pt>
                <c:pt idx="163">
                  <c:v>112.42511690077301</c:v>
                </c:pt>
                <c:pt idx="164">
                  <c:v>113.87878581071</c:v>
                </c:pt>
                <c:pt idx="165">
                  <c:v>113.75183086134599</c:v>
                </c:pt>
                <c:pt idx="166">
                  <c:v>109.942584668782</c:v>
                </c:pt>
                <c:pt idx="167">
                  <c:v>106.312412856989</c:v>
                </c:pt>
                <c:pt idx="168">
                  <c:v>105.24497014039</c:v>
                </c:pt>
                <c:pt idx="169">
                  <c:v>106.653984180492</c:v>
                </c:pt>
                <c:pt idx="170">
                  <c:v>109.647625392706</c:v>
                </c:pt>
                <c:pt idx="171">
                  <c:v>113.772929753848</c:v>
                </c:pt>
                <c:pt idx="172">
                  <c:v>116.858775974002</c:v>
                </c:pt>
                <c:pt idx="173">
                  <c:v>117.797107842383</c:v>
                </c:pt>
                <c:pt idx="174">
                  <c:v>116.829695075521</c:v>
                </c:pt>
                <c:pt idx="175">
                  <c:v>116.497713167253</c:v>
                </c:pt>
                <c:pt idx="176">
                  <c:v>117.15990019143899</c:v>
                </c:pt>
                <c:pt idx="177">
                  <c:v>118.115756577227</c:v>
                </c:pt>
                <c:pt idx="178">
                  <c:v>116.70657133013199</c:v>
                </c:pt>
                <c:pt idx="179">
                  <c:v>116.842284695845</c:v>
                </c:pt>
                <c:pt idx="180">
                  <c:v>117.641608819853</c:v>
                </c:pt>
                <c:pt idx="181">
                  <c:v>120.990418699659</c:v>
                </c:pt>
                <c:pt idx="182">
                  <c:v>121.665542047942</c:v>
                </c:pt>
                <c:pt idx="183">
                  <c:v>121.639893437151</c:v>
                </c:pt>
                <c:pt idx="184">
                  <c:v>120.698785083061</c:v>
                </c:pt>
                <c:pt idx="185">
                  <c:v>120.28133301705699</c:v>
                </c:pt>
                <c:pt idx="186">
                  <c:v>118.31690185468599</c:v>
                </c:pt>
                <c:pt idx="187">
                  <c:v>117.358708233486</c:v>
                </c:pt>
                <c:pt idx="188">
                  <c:v>117.83782540797201</c:v>
                </c:pt>
                <c:pt idx="189">
                  <c:v>120.520526667776</c:v>
                </c:pt>
                <c:pt idx="190">
                  <c:v>122.601583720135</c:v>
                </c:pt>
                <c:pt idx="191">
                  <c:v>124.73754600138901</c:v>
                </c:pt>
                <c:pt idx="192">
                  <c:v>125.728004806828</c:v>
                </c:pt>
                <c:pt idx="193">
                  <c:v>126.6145754945</c:v>
                </c:pt>
                <c:pt idx="194">
                  <c:v>124.946151720302</c:v>
                </c:pt>
                <c:pt idx="195">
                  <c:v>124.394487117922</c:v>
                </c:pt>
                <c:pt idx="196">
                  <c:v>123.618127398369</c:v>
                </c:pt>
                <c:pt idx="197">
                  <c:v>125.40118105885</c:v>
                </c:pt>
                <c:pt idx="198">
                  <c:v>126.448518765869</c:v>
                </c:pt>
                <c:pt idx="199">
                  <c:v>127.589758249163</c:v>
                </c:pt>
                <c:pt idx="200">
                  <c:v>127.346979536904</c:v>
                </c:pt>
                <c:pt idx="201">
                  <c:v>127.605361842544</c:v>
                </c:pt>
                <c:pt idx="202">
                  <c:v>128.07485637282801</c:v>
                </c:pt>
                <c:pt idx="203">
                  <c:v>129.39749065896899</c:v>
                </c:pt>
                <c:pt idx="204">
                  <c:v>129.87030874104201</c:v>
                </c:pt>
                <c:pt idx="205">
                  <c:v>130.35247946275001</c:v>
                </c:pt>
                <c:pt idx="206">
                  <c:v>131.65705172815899</c:v>
                </c:pt>
                <c:pt idx="207">
                  <c:v>133.56104777736701</c:v>
                </c:pt>
                <c:pt idx="208">
                  <c:v>136.871631157428</c:v>
                </c:pt>
                <c:pt idx="209">
                  <c:v>139.060852150713</c:v>
                </c:pt>
                <c:pt idx="210">
                  <c:v>142.77180622724501</c:v>
                </c:pt>
                <c:pt idx="211">
                  <c:v>144.10310509057101</c:v>
                </c:pt>
                <c:pt idx="212">
                  <c:v>146.95272087626901</c:v>
                </c:pt>
                <c:pt idx="213">
                  <c:v>147.16673019239599</c:v>
                </c:pt>
                <c:pt idx="214">
                  <c:v>147.89586295483201</c:v>
                </c:pt>
                <c:pt idx="215">
                  <c:v>145.99573110574801</c:v>
                </c:pt>
                <c:pt idx="216">
                  <c:v>145.18726182868301</c:v>
                </c:pt>
                <c:pt idx="217">
                  <c:v>144.12351564966201</c:v>
                </c:pt>
                <c:pt idx="218">
                  <c:v>145.20272866963899</c:v>
                </c:pt>
                <c:pt idx="219">
                  <c:v>146.773328387384</c:v>
                </c:pt>
                <c:pt idx="220">
                  <c:v>149.000016854065</c:v>
                </c:pt>
                <c:pt idx="221">
                  <c:v>150.486177480685</c:v>
                </c:pt>
                <c:pt idx="222">
                  <c:v>151.270469200441</c:v>
                </c:pt>
                <c:pt idx="223">
                  <c:v>152.43825891055201</c:v>
                </c:pt>
                <c:pt idx="224">
                  <c:v>153.217345150759</c:v>
                </c:pt>
                <c:pt idx="225">
                  <c:v>155.20382874015999</c:v>
                </c:pt>
                <c:pt idx="226">
                  <c:v>156.30019928906401</c:v>
                </c:pt>
                <c:pt idx="227">
                  <c:v>160.13316689515401</c:v>
                </c:pt>
                <c:pt idx="228">
                  <c:v>163.10434905721499</c:v>
                </c:pt>
                <c:pt idx="229">
                  <c:v>168.04179552235701</c:v>
                </c:pt>
                <c:pt idx="230">
                  <c:v>167.214461673431</c:v>
                </c:pt>
                <c:pt idx="231">
                  <c:v>168.28889971860599</c:v>
                </c:pt>
                <c:pt idx="232">
                  <c:v>167.71937553200701</c:v>
                </c:pt>
                <c:pt idx="233">
                  <c:v>170.093629440764</c:v>
                </c:pt>
                <c:pt idx="234">
                  <c:v>169.64232547046601</c:v>
                </c:pt>
                <c:pt idx="235">
                  <c:v>169.18764874003901</c:v>
                </c:pt>
                <c:pt idx="236">
                  <c:v>170.034463921221</c:v>
                </c:pt>
                <c:pt idx="237">
                  <c:v>170.07501772146799</c:v>
                </c:pt>
                <c:pt idx="238">
                  <c:v>170.68628605323801</c:v>
                </c:pt>
                <c:pt idx="239">
                  <c:v>169.093876241956</c:v>
                </c:pt>
                <c:pt idx="240">
                  <c:v>167.79254393427101</c:v>
                </c:pt>
                <c:pt idx="241">
                  <c:v>164.97734823913299</c:v>
                </c:pt>
                <c:pt idx="242">
                  <c:v>163.271926373056</c:v>
                </c:pt>
                <c:pt idx="243">
                  <c:v>163.71945975148901</c:v>
                </c:pt>
                <c:pt idx="244">
                  <c:v>167.40096751502901</c:v>
                </c:pt>
                <c:pt idx="245">
                  <c:v>171.682942327955</c:v>
                </c:pt>
                <c:pt idx="246">
                  <c:v>175.153971306805</c:v>
                </c:pt>
                <c:pt idx="247">
                  <c:v>175.99409503343699</c:v>
                </c:pt>
                <c:pt idx="248">
                  <c:v>175.87983020906901</c:v>
                </c:pt>
                <c:pt idx="249">
                  <c:v>177.18905944508001</c:v>
                </c:pt>
                <c:pt idx="250">
                  <c:v>178.22801945804099</c:v>
                </c:pt>
                <c:pt idx="251">
                  <c:v>178.62954927174101</c:v>
                </c:pt>
                <c:pt idx="252">
                  <c:v>176.30994365979001</c:v>
                </c:pt>
                <c:pt idx="253">
                  <c:v>174.71309571059601</c:v>
                </c:pt>
                <c:pt idx="254">
                  <c:v>176.58050281185101</c:v>
                </c:pt>
                <c:pt idx="255">
                  <c:v>179.265025525966</c:v>
                </c:pt>
                <c:pt idx="256">
                  <c:v>182.13407292656501</c:v>
                </c:pt>
                <c:pt idx="257">
                  <c:v>182.62310866733401</c:v>
                </c:pt>
                <c:pt idx="258">
                  <c:v>182.855012599726</c:v>
                </c:pt>
                <c:pt idx="259">
                  <c:v>184.61551552900499</c:v>
                </c:pt>
                <c:pt idx="260">
                  <c:v>187.14857277812601</c:v>
                </c:pt>
                <c:pt idx="261">
                  <c:v>191.28946560558799</c:v>
                </c:pt>
                <c:pt idx="262">
                  <c:v>191.21813911878101</c:v>
                </c:pt>
                <c:pt idx="263">
                  <c:v>188.54739894760499</c:v>
                </c:pt>
                <c:pt idx="264">
                  <c:v>184.355106388433</c:v>
                </c:pt>
                <c:pt idx="265">
                  <c:v>186.26193333341701</c:v>
                </c:pt>
                <c:pt idx="266">
                  <c:v>192.21568432816201</c:v>
                </c:pt>
                <c:pt idx="267">
                  <c:v>199.00270606317</c:v>
                </c:pt>
                <c:pt idx="268">
                  <c:v>198.04010599604101</c:v>
                </c:pt>
                <c:pt idx="269">
                  <c:v>193.55406140200401</c:v>
                </c:pt>
                <c:pt idx="270">
                  <c:v>190.198344049555</c:v>
                </c:pt>
                <c:pt idx="271">
                  <c:v>191.23954915828</c:v>
                </c:pt>
                <c:pt idx="272">
                  <c:v>193.03396479535701</c:v>
                </c:pt>
                <c:pt idx="273">
                  <c:v>192.53488984803801</c:v>
                </c:pt>
                <c:pt idx="274">
                  <c:v>191.80083950221399</c:v>
                </c:pt>
                <c:pt idx="275">
                  <c:v>191.721215304857</c:v>
                </c:pt>
                <c:pt idx="276">
                  <c:v>194.3625944051</c:v>
                </c:pt>
                <c:pt idx="277">
                  <c:v>197.27221702595199</c:v>
                </c:pt>
                <c:pt idx="278">
                  <c:v>199.41062244434099</c:v>
                </c:pt>
                <c:pt idx="279">
                  <c:v>202.25474534108301</c:v>
                </c:pt>
                <c:pt idx="280">
                  <c:v>205.890345624617</c:v>
                </c:pt>
                <c:pt idx="281">
                  <c:v>211.40934901478201</c:v>
                </c:pt>
                <c:pt idx="282">
                  <c:v>213.53342648189701</c:v>
                </c:pt>
                <c:pt idx="283">
                  <c:v>212.62958855366301</c:v>
                </c:pt>
                <c:pt idx="284">
                  <c:v>210.04156153404099</c:v>
                </c:pt>
                <c:pt idx="285">
                  <c:v>208.341826419781</c:v>
                </c:pt>
                <c:pt idx="286">
                  <c:v>207.76648255040001</c:v>
                </c:pt>
                <c:pt idx="287">
                  <c:v>207.312419018501</c:v>
                </c:pt>
                <c:pt idx="288">
                  <c:v>206.789145228009</c:v>
                </c:pt>
                <c:pt idx="289">
                  <c:v>208.31218973577401</c:v>
                </c:pt>
                <c:pt idx="290">
                  <c:v>211.02691982533699</c:v>
                </c:pt>
                <c:pt idx="291">
                  <c:v>212.405813282655</c:v>
                </c:pt>
                <c:pt idx="292">
                  <c:v>209.81041834004901</c:v>
                </c:pt>
                <c:pt idx="293">
                  <c:v>206.08779861961401</c:v>
                </c:pt>
                <c:pt idx="294">
                  <c:v>205.88047650759</c:v>
                </c:pt>
                <c:pt idx="295">
                  <c:v>207.38204857932899</c:v>
                </c:pt>
                <c:pt idx="296">
                  <c:v>210.528938483346</c:v>
                </c:pt>
                <c:pt idx="297">
                  <c:v>212.358801687924</c:v>
                </c:pt>
                <c:pt idx="298">
                  <c:v>217.56747295403699</c:v>
                </c:pt>
                <c:pt idx="299">
                  <c:v>217.68681127365201</c:v>
                </c:pt>
                <c:pt idx="300">
                  <c:v>217.39975126511899</c:v>
                </c:pt>
                <c:pt idx="301">
                  <c:v>214.22345610245</c:v>
                </c:pt>
                <c:pt idx="302">
                  <c:v>218.74544740242601</c:v>
                </c:pt>
                <c:pt idx="303">
                  <c:v>222.37917880431399</c:v>
                </c:pt>
                <c:pt idx="304">
                  <c:v>222.29875007860301</c:v>
                </c:pt>
                <c:pt idx="305">
                  <c:v>220.297204596428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45-4246-987D-36F3FFC1FB58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Segment'!$K$6:$K$311</c:f>
              <c:numCache>
                <c:formatCode>[$-409]mmm\-yy;@</c:formatCode>
                <c:ptCount val="30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</c:numCache>
            </c:numRef>
          </c:xVal>
          <c:yVal>
            <c:numRef>
              <c:f>'U.S. VW - By Segment'!$M$6:$M$311</c:f>
              <c:numCache>
                <c:formatCode>0</c:formatCode>
                <c:ptCount val="306"/>
                <c:pt idx="0">
                  <c:v>70.482520253928797</c:v>
                </c:pt>
                <c:pt idx="1">
                  <c:v>68.152198053859706</c:v>
                </c:pt>
                <c:pt idx="2">
                  <c:v>66.595143875799707</c:v>
                </c:pt>
                <c:pt idx="3">
                  <c:v>66.096996182897996</c:v>
                </c:pt>
                <c:pt idx="4">
                  <c:v>64.763868709253501</c:v>
                </c:pt>
                <c:pt idx="5">
                  <c:v>65.612145518026196</c:v>
                </c:pt>
                <c:pt idx="6">
                  <c:v>66.943262886995697</c:v>
                </c:pt>
                <c:pt idx="7">
                  <c:v>68.754134379545803</c:v>
                </c:pt>
                <c:pt idx="8">
                  <c:v>68.955643539639695</c:v>
                </c:pt>
                <c:pt idx="9">
                  <c:v>68.654340533317097</c:v>
                </c:pt>
                <c:pt idx="10">
                  <c:v>67.916714052435907</c:v>
                </c:pt>
                <c:pt idx="11">
                  <c:v>68.357387579234199</c:v>
                </c:pt>
                <c:pt idx="12">
                  <c:v>68.344975810510903</c:v>
                </c:pt>
                <c:pt idx="13">
                  <c:v>69.324283064024897</c:v>
                </c:pt>
                <c:pt idx="14">
                  <c:v>69.047686510283697</c:v>
                </c:pt>
                <c:pt idx="15">
                  <c:v>69.618936649769594</c:v>
                </c:pt>
                <c:pt idx="16">
                  <c:v>70.331357763932203</c:v>
                </c:pt>
                <c:pt idx="17">
                  <c:v>70.940305206061694</c:v>
                </c:pt>
                <c:pt idx="18">
                  <c:v>71.733827692035703</c:v>
                </c:pt>
                <c:pt idx="19">
                  <c:v>72.189320874823096</c:v>
                </c:pt>
                <c:pt idx="20">
                  <c:v>74.439276964261296</c:v>
                </c:pt>
                <c:pt idx="21">
                  <c:v>76.060896748236303</c:v>
                </c:pt>
                <c:pt idx="22">
                  <c:v>76.868222578717095</c:v>
                </c:pt>
                <c:pt idx="23">
                  <c:v>77.627309443942806</c:v>
                </c:pt>
                <c:pt idx="24">
                  <c:v>78.439105895628103</c:v>
                </c:pt>
                <c:pt idx="25">
                  <c:v>80.210709086850201</c:v>
                </c:pt>
                <c:pt idx="26">
                  <c:v>80.376215043422903</c:v>
                </c:pt>
                <c:pt idx="27">
                  <c:v>80.518401251598704</c:v>
                </c:pt>
                <c:pt idx="28">
                  <c:v>79.830260969635205</c:v>
                </c:pt>
                <c:pt idx="29">
                  <c:v>80.328469567111497</c:v>
                </c:pt>
                <c:pt idx="30">
                  <c:v>81.304647483601201</c:v>
                </c:pt>
                <c:pt idx="31">
                  <c:v>82.530279472778204</c:v>
                </c:pt>
                <c:pt idx="32">
                  <c:v>82.228843702938306</c:v>
                </c:pt>
                <c:pt idx="33">
                  <c:v>80.277871871587905</c:v>
                </c:pt>
                <c:pt idx="34">
                  <c:v>80.224063748594702</c:v>
                </c:pt>
                <c:pt idx="35">
                  <c:v>80.479719709353404</c:v>
                </c:pt>
                <c:pt idx="36">
                  <c:v>82.374325455323998</c:v>
                </c:pt>
                <c:pt idx="37">
                  <c:v>81.032297562631697</c:v>
                </c:pt>
                <c:pt idx="38">
                  <c:v>81.063340969018398</c:v>
                </c:pt>
                <c:pt idx="39">
                  <c:v>81.168074588334704</c:v>
                </c:pt>
                <c:pt idx="40">
                  <c:v>82.646217311392803</c:v>
                </c:pt>
                <c:pt idx="41">
                  <c:v>83.763893670577204</c:v>
                </c:pt>
                <c:pt idx="42">
                  <c:v>85.267272602203704</c:v>
                </c:pt>
                <c:pt idx="43">
                  <c:v>88.943204963559296</c:v>
                </c:pt>
                <c:pt idx="44">
                  <c:v>92.831696088056404</c:v>
                </c:pt>
                <c:pt idx="45">
                  <c:v>95.257497093111496</c:v>
                </c:pt>
                <c:pt idx="46">
                  <c:v>94.985570898836002</c:v>
                </c:pt>
                <c:pt idx="47">
                  <c:v>93.803403584388903</c:v>
                </c:pt>
                <c:pt idx="48">
                  <c:v>93.682651316622199</c:v>
                </c:pt>
                <c:pt idx="49">
                  <c:v>93.965727201396305</c:v>
                </c:pt>
                <c:pt idx="50">
                  <c:v>95.167242139564905</c:v>
                </c:pt>
                <c:pt idx="51">
                  <c:v>94.941284041465906</c:v>
                </c:pt>
                <c:pt idx="52">
                  <c:v>94.740924215646004</c:v>
                </c:pt>
                <c:pt idx="53">
                  <c:v>93.955915643173796</c:v>
                </c:pt>
                <c:pt idx="54">
                  <c:v>94.977720571928202</c:v>
                </c:pt>
                <c:pt idx="55">
                  <c:v>96.050931438769894</c:v>
                </c:pt>
                <c:pt idx="56">
                  <c:v>97.169344988634194</c:v>
                </c:pt>
                <c:pt idx="57">
                  <c:v>97.974032691148594</c:v>
                </c:pt>
                <c:pt idx="58">
                  <c:v>98.785819801122003</c:v>
                </c:pt>
                <c:pt idx="59">
                  <c:v>100</c:v>
                </c:pt>
                <c:pt idx="60">
                  <c:v>100.60121428446701</c:v>
                </c:pt>
                <c:pt idx="61">
                  <c:v>101.443622892582</c:v>
                </c:pt>
                <c:pt idx="62">
                  <c:v>101.366082770673</c:v>
                </c:pt>
                <c:pt idx="63">
                  <c:v>101.314294419695</c:v>
                </c:pt>
                <c:pt idx="64">
                  <c:v>101.806321660263</c:v>
                </c:pt>
                <c:pt idx="65">
                  <c:v>103.074621105139</c:v>
                </c:pt>
                <c:pt idx="66">
                  <c:v>104.139727011255</c:v>
                </c:pt>
                <c:pt idx="67">
                  <c:v>104.411705529052</c:v>
                </c:pt>
                <c:pt idx="68">
                  <c:v>104.441561724156</c:v>
                </c:pt>
                <c:pt idx="69">
                  <c:v>104.486098165594</c:v>
                </c:pt>
                <c:pt idx="70">
                  <c:v>104.48468810089901</c:v>
                </c:pt>
                <c:pt idx="71">
                  <c:v>104.934406929202</c:v>
                </c:pt>
                <c:pt idx="72">
                  <c:v>106.292701274203</c:v>
                </c:pt>
                <c:pt idx="73">
                  <c:v>108.421890401257</c:v>
                </c:pt>
                <c:pt idx="74">
                  <c:v>109.592969114559</c:v>
                </c:pt>
                <c:pt idx="75">
                  <c:v>111.201731763372</c:v>
                </c:pt>
                <c:pt idx="76">
                  <c:v>111.184673081076</c:v>
                </c:pt>
                <c:pt idx="77">
                  <c:v>112.445304034185</c:v>
                </c:pt>
                <c:pt idx="78">
                  <c:v>111.525401056147</c:v>
                </c:pt>
                <c:pt idx="79">
                  <c:v>111.60097183134501</c:v>
                </c:pt>
                <c:pt idx="80">
                  <c:v>110.35401366503299</c:v>
                </c:pt>
                <c:pt idx="81">
                  <c:v>111.122054760382</c:v>
                </c:pt>
                <c:pt idx="82">
                  <c:v>112.606046929798</c:v>
                </c:pt>
                <c:pt idx="83">
                  <c:v>115.269414056054</c:v>
                </c:pt>
                <c:pt idx="84">
                  <c:v>116.95205611739701</c:v>
                </c:pt>
                <c:pt idx="85">
                  <c:v>117.841161710093</c:v>
                </c:pt>
                <c:pt idx="86">
                  <c:v>118.048130536998</c:v>
                </c:pt>
                <c:pt idx="87">
                  <c:v>118.922903392647</c:v>
                </c:pt>
                <c:pt idx="88">
                  <c:v>119.827234423427</c:v>
                </c:pt>
                <c:pt idx="89">
                  <c:v>121.21867569856801</c:v>
                </c:pt>
                <c:pt idx="90">
                  <c:v>121.91066043565</c:v>
                </c:pt>
                <c:pt idx="91">
                  <c:v>122.30329573006399</c:v>
                </c:pt>
                <c:pt idx="92">
                  <c:v>121.508731034121</c:v>
                </c:pt>
                <c:pt idx="93">
                  <c:v>120.899497880494</c:v>
                </c:pt>
                <c:pt idx="94">
                  <c:v>121.281700556115</c:v>
                </c:pt>
                <c:pt idx="95">
                  <c:v>122.987754893084</c:v>
                </c:pt>
                <c:pt idx="96">
                  <c:v>124.061114706599</c:v>
                </c:pt>
                <c:pt idx="97">
                  <c:v>124.135232878441</c:v>
                </c:pt>
                <c:pt idx="98">
                  <c:v>124.23160654311501</c:v>
                </c:pt>
                <c:pt idx="99">
                  <c:v>125.586256066746</c:v>
                </c:pt>
                <c:pt idx="100">
                  <c:v>127.7185380355</c:v>
                </c:pt>
                <c:pt idx="101">
                  <c:v>129.504924384286</c:v>
                </c:pt>
                <c:pt idx="102">
                  <c:v>131.752781165844</c:v>
                </c:pt>
                <c:pt idx="103">
                  <c:v>134.16103192510599</c:v>
                </c:pt>
                <c:pt idx="104">
                  <c:v>136.647998038905</c:v>
                </c:pt>
                <c:pt idx="105">
                  <c:v>137.152911878872</c:v>
                </c:pt>
                <c:pt idx="106">
                  <c:v>137.966027974524</c:v>
                </c:pt>
                <c:pt idx="107">
                  <c:v>138.200620036825</c:v>
                </c:pt>
                <c:pt idx="108">
                  <c:v>140.36155636694201</c:v>
                </c:pt>
                <c:pt idx="109">
                  <c:v>141.65371018029299</c:v>
                </c:pt>
                <c:pt idx="110">
                  <c:v>143.94035597149201</c:v>
                </c:pt>
                <c:pt idx="111">
                  <c:v>145.131889095319</c:v>
                </c:pt>
                <c:pt idx="112">
                  <c:v>146.493655910092</c:v>
                </c:pt>
                <c:pt idx="113">
                  <c:v>148.601949901918</c:v>
                </c:pt>
                <c:pt idx="114">
                  <c:v>151.621847061491</c:v>
                </c:pt>
                <c:pt idx="115">
                  <c:v>155.33148649046501</c:v>
                </c:pt>
                <c:pt idx="116">
                  <c:v>158.774661906929</c:v>
                </c:pt>
                <c:pt idx="117">
                  <c:v>163.44794743253101</c:v>
                </c:pt>
                <c:pt idx="118">
                  <c:v>166.84240828487901</c:v>
                </c:pt>
                <c:pt idx="119">
                  <c:v>168.606854859674</c:v>
                </c:pt>
                <c:pt idx="120">
                  <c:v>166.29892356088999</c:v>
                </c:pt>
                <c:pt idx="121">
                  <c:v>165.02251842906</c:v>
                </c:pt>
                <c:pt idx="122">
                  <c:v>164.13855768558099</c:v>
                </c:pt>
                <c:pt idx="123">
                  <c:v>164.48213068133401</c:v>
                </c:pt>
                <c:pt idx="124">
                  <c:v>164.03363884811401</c:v>
                </c:pt>
                <c:pt idx="125">
                  <c:v>162.773364849822</c:v>
                </c:pt>
                <c:pt idx="126">
                  <c:v>162.165297721955</c:v>
                </c:pt>
                <c:pt idx="127">
                  <c:v>161.17994928207401</c:v>
                </c:pt>
                <c:pt idx="128">
                  <c:v>160.949748698223</c:v>
                </c:pt>
                <c:pt idx="129">
                  <c:v>167.480084362284</c:v>
                </c:pt>
                <c:pt idx="130">
                  <c:v>174.396674588998</c:v>
                </c:pt>
                <c:pt idx="131">
                  <c:v>182.18917806801201</c:v>
                </c:pt>
                <c:pt idx="132">
                  <c:v>178.173332361218</c:v>
                </c:pt>
                <c:pt idx="133">
                  <c:v>175.41022389977999</c:v>
                </c:pt>
                <c:pt idx="134">
                  <c:v>171.85424869485001</c:v>
                </c:pt>
                <c:pt idx="135">
                  <c:v>171.04318427857999</c:v>
                </c:pt>
                <c:pt idx="136">
                  <c:v>170.948926338365</c:v>
                </c:pt>
                <c:pt idx="137">
                  <c:v>170.15368853320999</c:v>
                </c:pt>
                <c:pt idx="138">
                  <c:v>172.24823329367501</c:v>
                </c:pt>
                <c:pt idx="139">
                  <c:v>170.69670268032399</c:v>
                </c:pt>
                <c:pt idx="140">
                  <c:v>171.35157363896599</c:v>
                </c:pt>
                <c:pt idx="141">
                  <c:v>168.63671093002301</c:v>
                </c:pt>
                <c:pt idx="142">
                  <c:v>167.81842430921</c:v>
                </c:pt>
                <c:pt idx="143">
                  <c:v>165.072152665967</c:v>
                </c:pt>
                <c:pt idx="144">
                  <c:v>163.84313523412499</c:v>
                </c:pt>
                <c:pt idx="145">
                  <c:v>162.66307855540501</c:v>
                </c:pt>
                <c:pt idx="146">
                  <c:v>162.01751474417</c:v>
                </c:pt>
                <c:pt idx="147">
                  <c:v>160.14819184451599</c:v>
                </c:pt>
                <c:pt idx="148">
                  <c:v>158.08394266324601</c:v>
                </c:pt>
                <c:pt idx="149">
                  <c:v>156.198536705827</c:v>
                </c:pt>
                <c:pt idx="150">
                  <c:v>156.917959200707</c:v>
                </c:pt>
                <c:pt idx="151">
                  <c:v>157.64052688211299</c:v>
                </c:pt>
                <c:pt idx="152">
                  <c:v>157.39446544512401</c:v>
                </c:pt>
                <c:pt idx="153">
                  <c:v>154.69111774306401</c:v>
                </c:pt>
                <c:pt idx="154">
                  <c:v>148.67601973680601</c:v>
                </c:pt>
                <c:pt idx="155">
                  <c:v>142.40605584988799</c:v>
                </c:pt>
                <c:pt idx="156">
                  <c:v>137.00435211441101</c:v>
                </c:pt>
                <c:pt idx="157">
                  <c:v>136.65754819706299</c:v>
                </c:pt>
                <c:pt idx="158">
                  <c:v>134.662627147026</c:v>
                </c:pt>
                <c:pt idx="159">
                  <c:v>132.00690896070699</c:v>
                </c:pt>
                <c:pt idx="160">
                  <c:v>126.62555952076499</c:v>
                </c:pt>
                <c:pt idx="161">
                  <c:v>123.90071300666899</c:v>
                </c:pt>
                <c:pt idx="162">
                  <c:v>121.321025785397</c:v>
                </c:pt>
                <c:pt idx="163">
                  <c:v>121.29007024355499</c:v>
                </c:pt>
                <c:pt idx="164">
                  <c:v>120.263070343607</c:v>
                </c:pt>
                <c:pt idx="165">
                  <c:v>120.07617109952599</c:v>
                </c:pt>
                <c:pt idx="166">
                  <c:v>118.010750445366</c:v>
                </c:pt>
                <c:pt idx="167">
                  <c:v>117.180091838256</c:v>
                </c:pt>
                <c:pt idx="168">
                  <c:v>116.925229080458</c:v>
                </c:pt>
                <c:pt idx="169">
                  <c:v>117.83186785135599</c:v>
                </c:pt>
                <c:pt idx="170">
                  <c:v>118.92609044009799</c:v>
                </c:pt>
                <c:pt idx="171">
                  <c:v>120.03944148029299</c:v>
                </c:pt>
                <c:pt idx="172">
                  <c:v>120.696385642373</c:v>
                </c:pt>
                <c:pt idx="173">
                  <c:v>121.907206464846</c:v>
                </c:pt>
                <c:pt idx="174">
                  <c:v>123.343904242845</c:v>
                </c:pt>
                <c:pt idx="175">
                  <c:v>127.906368577137</c:v>
                </c:pt>
                <c:pt idx="176">
                  <c:v>132.77130270040999</c:v>
                </c:pt>
                <c:pt idx="177">
                  <c:v>137.400107274981</c:v>
                </c:pt>
                <c:pt idx="178">
                  <c:v>138.93058623545099</c:v>
                </c:pt>
                <c:pt idx="179">
                  <c:v>140.26272607435101</c:v>
                </c:pt>
                <c:pt idx="180">
                  <c:v>141.612270434626</c:v>
                </c:pt>
                <c:pt idx="181">
                  <c:v>140.92286743304601</c:v>
                </c:pt>
                <c:pt idx="182">
                  <c:v>139.103094329382</c:v>
                </c:pt>
                <c:pt idx="183">
                  <c:v>137.50223424561401</c:v>
                </c:pt>
                <c:pt idx="184">
                  <c:v>139.04207869568501</c:v>
                </c:pt>
                <c:pt idx="185">
                  <c:v>140.90932609373999</c:v>
                </c:pt>
                <c:pt idx="186">
                  <c:v>143.39194115971799</c:v>
                </c:pt>
                <c:pt idx="187">
                  <c:v>144.95725773265801</c:v>
                </c:pt>
                <c:pt idx="188">
                  <c:v>148.51241190167499</c:v>
                </c:pt>
                <c:pt idx="189">
                  <c:v>150.88471677426099</c:v>
                </c:pt>
                <c:pt idx="190">
                  <c:v>153.416025819102</c:v>
                </c:pt>
                <c:pt idx="191">
                  <c:v>152.48664273688399</c:v>
                </c:pt>
                <c:pt idx="192">
                  <c:v>151.36119923294001</c:v>
                </c:pt>
                <c:pt idx="193">
                  <c:v>147.84267128421601</c:v>
                </c:pt>
                <c:pt idx="194">
                  <c:v>146.620611876314</c:v>
                </c:pt>
                <c:pt idx="195">
                  <c:v>146.178575224356</c:v>
                </c:pt>
                <c:pt idx="196">
                  <c:v>148.13835442647999</c:v>
                </c:pt>
                <c:pt idx="197">
                  <c:v>149.07194765583</c:v>
                </c:pt>
                <c:pt idx="198">
                  <c:v>152.09980610544801</c:v>
                </c:pt>
                <c:pt idx="199">
                  <c:v>155.05009200718499</c:v>
                </c:pt>
                <c:pt idx="200">
                  <c:v>159.96057007332001</c:v>
                </c:pt>
                <c:pt idx="201">
                  <c:v>162.40932366809699</c:v>
                </c:pt>
                <c:pt idx="202">
                  <c:v>164.21403181857599</c:v>
                </c:pt>
                <c:pt idx="203">
                  <c:v>164.31741521269001</c:v>
                </c:pt>
                <c:pt idx="204">
                  <c:v>163.68054340075199</c:v>
                </c:pt>
                <c:pt idx="205">
                  <c:v>164.03147825731</c:v>
                </c:pt>
                <c:pt idx="206">
                  <c:v>163.95759796748499</c:v>
                </c:pt>
                <c:pt idx="207">
                  <c:v>165.61488603655999</c:v>
                </c:pt>
                <c:pt idx="208">
                  <c:v>166.86215252059699</c:v>
                </c:pt>
                <c:pt idx="209">
                  <c:v>169.38169707028499</c:v>
                </c:pt>
                <c:pt idx="210">
                  <c:v>170.36537629166</c:v>
                </c:pt>
                <c:pt idx="211">
                  <c:v>170.94565327486501</c:v>
                </c:pt>
                <c:pt idx="212">
                  <c:v>172.17384715303899</c:v>
                </c:pt>
                <c:pt idx="213">
                  <c:v>174.69256179944099</c:v>
                </c:pt>
                <c:pt idx="214">
                  <c:v>177.41153352180001</c:v>
                </c:pt>
                <c:pt idx="215">
                  <c:v>177.865026220039</c:v>
                </c:pt>
                <c:pt idx="216">
                  <c:v>178.359870742147</c:v>
                </c:pt>
                <c:pt idx="217">
                  <c:v>178.628598898902</c:v>
                </c:pt>
                <c:pt idx="218">
                  <c:v>180.10339484509299</c:v>
                </c:pt>
                <c:pt idx="219">
                  <c:v>180.02818536003099</c:v>
                </c:pt>
                <c:pt idx="220">
                  <c:v>176.943841524427</c:v>
                </c:pt>
                <c:pt idx="221">
                  <c:v>174.29131114563501</c:v>
                </c:pt>
                <c:pt idx="222">
                  <c:v>173.12905139861101</c:v>
                </c:pt>
                <c:pt idx="223">
                  <c:v>178.79248966528399</c:v>
                </c:pt>
                <c:pt idx="224">
                  <c:v>183.95867494582399</c:v>
                </c:pt>
                <c:pt idx="225">
                  <c:v>188.960205593051</c:v>
                </c:pt>
                <c:pt idx="226">
                  <c:v>191.30688387747901</c:v>
                </c:pt>
                <c:pt idx="227">
                  <c:v>194.155453636218</c:v>
                </c:pt>
                <c:pt idx="228">
                  <c:v>196.87260528201901</c:v>
                </c:pt>
                <c:pt idx="229">
                  <c:v>197.42841078568699</c:v>
                </c:pt>
                <c:pt idx="230">
                  <c:v>198.34860312876</c:v>
                </c:pt>
                <c:pt idx="231">
                  <c:v>199.751032549765</c:v>
                </c:pt>
                <c:pt idx="232">
                  <c:v>202.637094472386</c:v>
                </c:pt>
                <c:pt idx="233">
                  <c:v>203.94920666773501</c:v>
                </c:pt>
                <c:pt idx="234">
                  <c:v>204.89305647888199</c:v>
                </c:pt>
                <c:pt idx="235">
                  <c:v>205.134819817546</c:v>
                </c:pt>
                <c:pt idx="236">
                  <c:v>206.42936229209201</c:v>
                </c:pt>
                <c:pt idx="237">
                  <c:v>206.31370524654099</c:v>
                </c:pt>
                <c:pt idx="238">
                  <c:v>207.671019408256</c:v>
                </c:pt>
                <c:pt idx="239">
                  <c:v>209.177931730197</c:v>
                </c:pt>
                <c:pt idx="240">
                  <c:v>212.75494122446301</c:v>
                </c:pt>
                <c:pt idx="241">
                  <c:v>214.46435255510301</c:v>
                </c:pt>
                <c:pt idx="242">
                  <c:v>216.93746071286799</c:v>
                </c:pt>
                <c:pt idx="243">
                  <c:v>218.82582464994101</c:v>
                </c:pt>
                <c:pt idx="244">
                  <c:v>221.46018861848</c:v>
                </c:pt>
                <c:pt idx="245">
                  <c:v>222.58903274276301</c:v>
                </c:pt>
                <c:pt idx="246">
                  <c:v>223.678049120596</c:v>
                </c:pt>
                <c:pt idx="247">
                  <c:v>224.43827475751101</c:v>
                </c:pt>
                <c:pt idx="248">
                  <c:v>225.25258214460499</c:v>
                </c:pt>
                <c:pt idx="249">
                  <c:v>225.827990437659</c:v>
                </c:pt>
                <c:pt idx="250">
                  <c:v>226.345625865561</c:v>
                </c:pt>
                <c:pt idx="251">
                  <c:v>227.047878975255</c:v>
                </c:pt>
                <c:pt idx="252">
                  <c:v>226.34042643535901</c:v>
                </c:pt>
                <c:pt idx="253">
                  <c:v>226.48663243809301</c:v>
                </c:pt>
                <c:pt idx="254">
                  <c:v>226.360304035166</c:v>
                </c:pt>
                <c:pt idx="255">
                  <c:v>228.183271196985</c:v>
                </c:pt>
                <c:pt idx="256">
                  <c:v>230.847950866746</c:v>
                </c:pt>
                <c:pt idx="257">
                  <c:v>234.78357596286699</c:v>
                </c:pt>
                <c:pt idx="258">
                  <c:v>237.793700086428</c:v>
                </c:pt>
                <c:pt idx="259">
                  <c:v>238.961331835865</c:v>
                </c:pt>
                <c:pt idx="260">
                  <c:v>239.648827742138</c:v>
                </c:pt>
                <c:pt idx="261">
                  <c:v>241.39614584547101</c:v>
                </c:pt>
                <c:pt idx="262">
                  <c:v>244.078159194058</c:v>
                </c:pt>
                <c:pt idx="263">
                  <c:v>246.149616716758</c:v>
                </c:pt>
                <c:pt idx="264">
                  <c:v>248.039188060443</c:v>
                </c:pt>
                <c:pt idx="265">
                  <c:v>251.015030286897</c:v>
                </c:pt>
                <c:pt idx="266">
                  <c:v>256.06045947443903</c:v>
                </c:pt>
                <c:pt idx="267">
                  <c:v>258.94050172676299</c:v>
                </c:pt>
                <c:pt idx="268">
                  <c:v>257.821069015467</c:v>
                </c:pt>
                <c:pt idx="269">
                  <c:v>253.898054182599</c:v>
                </c:pt>
                <c:pt idx="270">
                  <c:v>254.12661908079801</c:v>
                </c:pt>
                <c:pt idx="271">
                  <c:v>257.43704804499203</c:v>
                </c:pt>
                <c:pt idx="272">
                  <c:v>262.32035835349802</c:v>
                </c:pt>
                <c:pt idx="273">
                  <c:v>263.87833101867</c:v>
                </c:pt>
                <c:pt idx="274">
                  <c:v>264.20606626810701</c:v>
                </c:pt>
                <c:pt idx="275">
                  <c:v>264.39714904199599</c:v>
                </c:pt>
                <c:pt idx="276">
                  <c:v>265.06275035445498</c:v>
                </c:pt>
                <c:pt idx="277">
                  <c:v>268.42214658095298</c:v>
                </c:pt>
                <c:pt idx="278">
                  <c:v>271.44618742011897</c:v>
                </c:pt>
                <c:pt idx="279">
                  <c:v>275.15757965068298</c:v>
                </c:pt>
                <c:pt idx="280">
                  <c:v>275.59716181143801</c:v>
                </c:pt>
                <c:pt idx="281">
                  <c:v>276.35411469941602</c:v>
                </c:pt>
                <c:pt idx="282">
                  <c:v>276.87249961097598</c:v>
                </c:pt>
                <c:pt idx="283">
                  <c:v>278.82187584186801</c:v>
                </c:pt>
                <c:pt idx="284">
                  <c:v>281.22383694038899</c:v>
                </c:pt>
                <c:pt idx="285">
                  <c:v>284.281220288464</c:v>
                </c:pt>
                <c:pt idx="286">
                  <c:v>287.63950869601899</c:v>
                </c:pt>
                <c:pt idx="287">
                  <c:v>290.26721716871799</c:v>
                </c:pt>
                <c:pt idx="288">
                  <c:v>290.69198875473</c:v>
                </c:pt>
                <c:pt idx="289">
                  <c:v>291.64782778260599</c:v>
                </c:pt>
                <c:pt idx="290">
                  <c:v>292.36732572739299</c:v>
                </c:pt>
                <c:pt idx="291">
                  <c:v>297.73550839149902</c:v>
                </c:pt>
                <c:pt idx="292">
                  <c:v>295.92977339618898</c:v>
                </c:pt>
                <c:pt idx="293">
                  <c:v>295.81055300179901</c:v>
                </c:pt>
                <c:pt idx="294">
                  <c:v>296.05253982059702</c:v>
                </c:pt>
                <c:pt idx="295">
                  <c:v>304.67872971053998</c:v>
                </c:pt>
                <c:pt idx="296">
                  <c:v>311.52191537702299</c:v>
                </c:pt>
                <c:pt idx="297">
                  <c:v>314.07516068180098</c:v>
                </c:pt>
                <c:pt idx="298">
                  <c:v>313.16650915106499</c:v>
                </c:pt>
                <c:pt idx="299">
                  <c:v>312.83104280306299</c:v>
                </c:pt>
                <c:pt idx="300">
                  <c:v>312.46155012461099</c:v>
                </c:pt>
                <c:pt idx="301">
                  <c:v>314.36128657657002</c:v>
                </c:pt>
                <c:pt idx="302">
                  <c:v>317.72079933623701</c:v>
                </c:pt>
                <c:pt idx="303">
                  <c:v>323.24109731898602</c:v>
                </c:pt>
                <c:pt idx="304">
                  <c:v>329.37740527338201</c:v>
                </c:pt>
                <c:pt idx="305">
                  <c:v>334.09235784825398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45-4246-987D-36F3FFC1F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3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PropertyType!$Q$7:$Q$108</c:f>
              <c:numCache>
                <c:formatCode>0</c:formatCode>
                <c:ptCount val="102"/>
                <c:pt idx="0">
                  <c:v>58.074618216329903</c:v>
                </c:pt>
                <c:pt idx="1">
                  <c:v>61.775037156007002</c:v>
                </c:pt>
                <c:pt idx="2">
                  <c:v>65.513840494312205</c:v>
                </c:pt>
                <c:pt idx="3">
                  <c:v>65.381252332278606</c:v>
                </c:pt>
                <c:pt idx="4">
                  <c:v>65.785463461887304</c:v>
                </c:pt>
                <c:pt idx="5">
                  <c:v>69.4305683043399</c:v>
                </c:pt>
                <c:pt idx="6">
                  <c:v>74.521270254089401</c:v>
                </c:pt>
                <c:pt idx="7">
                  <c:v>77.385784463625797</c:v>
                </c:pt>
                <c:pt idx="8">
                  <c:v>77.930525436311896</c:v>
                </c:pt>
                <c:pt idx="9">
                  <c:v>78.272528234020498</c:v>
                </c:pt>
                <c:pt idx="10">
                  <c:v>79.780466438204598</c:v>
                </c:pt>
                <c:pt idx="11">
                  <c:v>82.321810534448005</c:v>
                </c:pt>
                <c:pt idx="12">
                  <c:v>85.402508082654606</c:v>
                </c:pt>
                <c:pt idx="13">
                  <c:v>89.251723009385302</c:v>
                </c:pt>
                <c:pt idx="14">
                  <c:v>90.410667955262099</c:v>
                </c:pt>
                <c:pt idx="15">
                  <c:v>90.100685825878102</c:v>
                </c:pt>
                <c:pt idx="16">
                  <c:v>92.840694391889798</c:v>
                </c:pt>
                <c:pt idx="17">
                  <c:v>98.147073798281696</c:v>
                </c:pt>
                <c:pt idx="18">
                  <c:v>100.85181824050601</c:v>
                </c:pt>
                <c:pt idx="19">
                  <c:v>100</c:v>
                </c:pt>
                <c:pt idx="20">
                  <c:v>100.06948237479899</c:v>
                </c:pt>
                <c:pt idx="21">
                  <c:v>101.648541488798</c:v>
                </c:pt>
                <c:pt idx="22">
                  <c:v>102.456419740466</c:v>
                </c:pt>
                <c:pt idx="23">
                  <c:v>102.182122341255</c:v>
                </c:pt>
                <c:pt idx="24">
                  <c:v>103.04844676178701</c:v>
                </c:pt>
                <c:pt idx="25">
                  <c:v>105.684198740377</c:v>
                </c:pt>
                <c:pt idx="26">
                  <c:v>108.30696318187699</c:v>
                </c:pt>
                <c:pt idx="27">
                  <c:v>109.94668301841</c:v>
                </c:pt>
                <c:pt idx="28">
                  <c:v>112.624121239342</c:v>
                </c:pt>
                <c:pt idx="29">
                  <c:v>115.915518970115</c:v>
                </c:pt>
                <c:pt idx="30">
                  <c:v>117.949000440772</c:v>
                </c:pt>
                <c:pt idx="31">
                  <c:v>120.295120656772</c:v>
                </c:pt>
                <c:pt idx="32">
                  <c:v>124.644641016245</c:v>
                </c:pt>
                <c:pt idx="33">
                  <c:v>129.13279296695899</c:v>
                </c:pt>
                <c:pt idx="34">
                  <c:v>133.438241153924</c:v>
                </c:pt>
                <c:pt idx="35">
                  <c:v>138.29079405140101</c:v>
                </c:pt>
                <c:pt idx="36">
                  <c:v>144.21895447725299</c:v>
                </c:pt>
                <c:pt idx="37">
                  <c:v>151.03535642240101</c:v>
                </c:pt>
                <c:pt idx="38">
                  <c:v>155.58349788387901</c:v>
                </c:pt>
                <c:pt idx="39">
                  <c:v>158.10551270042299</c:v>
                </c:pt>
                <c:pt idx="40">
                  <c:v>161.19585526806401</c:v>
                </c:pt>
                <c:pt idx="41">
                  <c:v>164.50141933928299</c:v>
                </c:pt>
                <c:pt idx="42">
                  <c:v>164.78856091741901</c:v>
                </c:pt>
                <c:pt idx="43">
                  <c:v>164.141830801335</c:v>
                </c:pt>
                <c:pt idx="44">
                  <c:v>168.23340572393499</c:v>
                </c:pt>
                <c:pt idx="45">
                  <c:v>174.66969028644101</c:v>
                </c:pt>
                <c:pt idx="46">
                  <c:v>171.71811636338501</c:v>
                </c:pt>
                <c:pt idx="47">
                  <c:v>164.72378423634399</c:v>
                </c:pt>
                <c:pt idx="48">
                  <c:v>163.81454971254001</c:v>
                </c:pt>
                <c:pt idx="49">
                  <c:v>163.67830100255799</c:v>
                </c:pt>
                <c:pt idx="50">
                  <c:v>154.07776960361201</c:v>
                </c:pt>
                <c:pt idx="51">
                  <c:v>141.67502079080401</c:v>
                </c:pt>
                <c:pt idx="52">
                  <c:v>131.64104733836299</c:v>
                </c:pt>
                <c:pt idx="53">
                  <c:v>122.216240420302</c:v>
                </c:pt>
                <c:pt idx="54">
                  <c:v>120.615734003326</c:v>
                </c:pt>
                <c:pt idx="55">
                  <c:v>121.92911677927</c:v>
                </c:pt>
                <c:pt idx="56">
                  <c:v>117.722988706034</c:v>
                </c:pt>
                <c:pt idx="57">
                  <c:v>112.165317327184</c:v>
                </c:pt>
                <c:pt idx="58">
                  <c:v>110.135103605281</c:v>
                </c:pt>
                <c:pt idx="59">
                  <c:v>108.741238395305</c:v>
                </c:pt>
                <c:pt idx="60">
                  <c:v>106.706459473499</c:v>
                </c:pt>
                <c:pt idx="61">
                  <c:v>107.70464789952</c:v>
                </c:pt>
                <c:pt idx="62">
                  <c:v>109.278883068567</c:v>
                </c:pt>
                <c:pt idx="63">
                  <c:v>108.296697670985</c:v>
                </c:pt>
                <c:pt idx="64">
                  <c:v>107.21498101718601</c:v>
                </c:pt>
                <c:pt idx="65">
                  <c:v>107.671983836728</c:v>
                </c:pt>
                <c:pt idx="66">
                  <c:v>110.09348591221701</c:v>
                </c:pt>
                <c:pt idx="67">
                  <c:v>112.65317388406901</c:v>
                </c:pt>
                <c:pt idx="68">
                  <c:v>114.589816533931</c:v>
                </c:pt>
                <c:pt idx="69">
                  <c:v>116.670292493826</c:v>
                </c:pt>
                <c:pt idx="70">
                  <c:v>119.347426814751</c:v>
                </c:pt>
                <c:pt idx="71">
                  <c:v>122.036398167901</c:v>
                </c:pt>
                <c:pt idx="72">
                  <c:v>125.676176578065</c:v>
                </c:pt>
                <c:pt idx="73">
                  <c:v>131.13163103692801</c:v>
                </c:pt>
                <c:pt idx="74">
                  <c:v>133.04891186819401</c:v>
                </c:pt>
                <c:pt idx="75">
                  <c:v>133.23740380549799</c:v>
                </c:pt>
                <c:pt idx="76">
                  <c:v>138.06043393945501</c:v>
                </c:pt>
                <c:pt idx="77">
                  <c:v>144.37748015125399</c:v>
                </c:pt>
                <c:pt idx="78">
                  <c:v>144.265454872898</c:v>
                </c:pt>
                <c:pt idx="79">
                  <c:v>142.03654903623499</c:v>
                </c:pt>
                <c:pt idx="80">
                  <c:v>144.78328577019499</c:v>
                </c:pt>
                <c:pt idx="81">
                  <c:v>149.826584157935</c:v>
                </c:pt>
                <c:pt idx="82">
                  <c:v>154.40124680597799</c:v>
                </c:pt>
                <c:pt idx="83">
                  <c:v>157.82948982369399</c:v>
                </c:pt>
                <c:pt idx="84">
                  <c:v>164.14416041995</c:v>
                </c:pt>
                <c:pt idx="85">
                  <c:v>171.71804749281</c:v>
                </c:pt>
                <c:pt idx="86">
                  <c:v>170.542472384588</c:v>
                </c:pt>
                <c:pt idx="87">
                  <c:v>168.018733712733</c:v>
                </c:pt>
                <c:pt idx="88">
                  <c:v>174.22100333320799</c:v>
                </c:pt>
                <c:pt idx="89">
                  <c:v>183.23096105287999</c:v>
                </c:pt>
                <c:pt idx="90">
                  <c:v>186.00277019276601</c:v>
                </c:pt>
                <c:pt idx="91">
                  <c:v>184.751237049492</c:v>
                </c:pt>
                <c:pt idx="92">
                  <c:v>185.99030120472</c:v>
                </c:pt>
                <c:pt idx="93">
                  <c:v>189.89363848640201</c:v>
                </c:pt>
                <c:pt idx="94">
                  <c:v>194.00362176586199</c:v>
                </c:pt>
                <c:pt idx="95">
                  <c:v>195.99324020232001</c:v>
                </c:pt>
                <c:pt idx="96">
                  <c:v>196.60307134960399</c:v>
                </c:pt>
                <c:pt idx="97">
                  <c:v>195.98837655217801</c:v>
                </c:pt>
                <c:pt idx="98">
                  <c:v>200.37004269658999</c:v>
                </c:pt>
                <c:pt idx="99">
                  <c:v>205.942947595318</c:v>
                </c:pt>
                <c:pt idx="100">
                  <c:v>205.818315392389</c:v>
                </c:pt>
                <c:pt idx="101">
                  <c:v>203.12059963093401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45-4048-AC01-0D99BE19DF1F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PropertyType!$R$7:$R$108</c:f>
              <c:numCache>
                <c:formatCode>0</c:formatCode>
                <c:ptCount val="102"/>
                <c:pt idx="0">
                  <c:v>67.929129225998295</c:v>
                </c:pt>
                <c:pt idx="1">
                  <c:v>70.087764222838402</c:v>
                </c:pt>
                <c:pt idx="2">
                  <c:v>71.506171717043301</c:v>
                </c:pt>
                <c:pt idx="3">
                  <c:v>70.341756393878001</c:v>
                </c:pt>
                <c:pt idx="4">
                  <c:v>70.448117444887501</c:v>
                </c:pt>
                <c:pt idx="5">
                  <c:v>73.634990051734206</c:v>
                </c:pt>
                <c:pt idx="6">
                  <c:v>77.959188671076603</c:v>
                </c:pt>
                <c:pt idx="7">
                  <c:v>79.728065167727394</c:v>
                </c:pt>
                <c:pt idx="8">
                  <c:v>79.266437756350001</c:v>
                </c:pt>
                <c:pt idx="9">
                  <c:v>79.1543078119618</c:v>
                </c:pt>
                <c:pt idx="10">
                  <c:v>81.305493201779399</c:v>
                </c:pt>
                <c:pt idx="11">
                  <c:v>84.582192420903397</c:v>
                </c:pt>
                <c:pt idx="12">
                  <c:v>87.064475400351398</c:v>
                </c:pt>
                <c:pt idx="13">
                  <c:v>87.335992015500395</c:v>
                </c:pt>
                <c:pt idx="14">
                  <c:v>87.497633158963794</c:v>
                </c:pt>
                <c:pt idx="15">
                  <c:v>90.534214117981904</c:v>
                </c:pt>
                <c:pt idx="16">
                  <c:v>94.696705250307204</c:v>
                </c:pt>
                <c:pt idx="17">
                  <c:v>98.261695512865501</c:v>
                </c:pt>
                <c:pt idx="18">
                  <c:v>99.658076785201601</c:v>
                </c:pt>
                <c:pt idx="19">
                  <c:v>100</c:v>
                </c:pt>
                <c:pt idx="20">
                  <c:v>101.45043418247</c:v>
                </c:pt>
                <c:pt idx="21">
                  <c:v>102.680294308871</c:v>
                </c:pt>
                <c:pt idx="22">
                  <c:v>102.615724004532</c:v>
                </c:pt>
                <c:pt idx="23">
                  <c:v>102.751632144943</c:v>
                </c:pt>
                <c:pt idx="24">
                  <c:v>103.830407782656</c:v>
                </c:pt>
                <c:pt idx="25">
                  <c:v>106.698052627283</c:v>
                </c:pt>
                <c:pt idx="26">
                  <c:v>110.610686500673</c:v>
                </c:pt>
                <c:pt idx="27">
                  <c:v>112.20016541678299</c:v>
                </c:pt>
                <c:pt idx="28">
                  <c:v>112.184752514704</c:v>
                </c:pt>
                <c:pt idx="29">
                  <c:v>113.240883276837</c:v>
                </c:pt>
                <c:pt idx="30">
                  <c:v>116.519269519057</c:v>
                </c:pt>
                <c:pt idx="31">
                  <c:v>120.943021482709</c:v>
                </c:pt>
                <c:pt idx="32">
                  <c:v>127.12509046528599</c:v>
                </c:pt>
                <c:pt idx="33">
                  <c:v>133.69110740344701</c:v>
                </c:pt>
                <c:pt idx="34">
                  <c:v>134.77241671128999</c:v>
                </c:pt>
                <c:pt idx="35">
                  <c:v>135.83540490800999</c:v>
                </c:pt>
                <c:pt idx="36">
                  <c:v>143.815781731453</c:v>
                </c:pt>
                <c:pt idx="37">
                  <c:v>153.01659076866301</c:v>
                </c:pt>
                <c:pt idx="38">
                  <c:v>156.165733351786</c:v>
                </c:pt>
                <c:pt idx="39">
                  <c:v>158.08080926234601</c:v>
                </c:pt>
                <c:pt idx="40">
                  <c:v>163.48027671703201</c:v>
                </c:pt>
                <c:pt idx="41">
                  <c:v>168.83111019311099</c:v>
                </c:pt>
                <c:pt idx="42">
                  <c:v>171.52347452978</c:v>
                </c:pt>
                <c:pt idx="43">
                  <c:v>172.92328290212501</c:v>
                </c:pt>
                <c:pt idx="44">
                  <c:v>175.27408341531901</c:v>
                </c:pt>
                <c:pt idx="45">
                  <c:v>178.54321861526901</c:v>
                </c:pt>
                <c:pt idx="46">
                  <c:v>179.61223804199599</c:v>
                </c:pt>
                <c:pt idx="47">
                  <c:v>177.08681111658299</c:v>
                </c:pt>
                <c:pt idx="48">
                  <c:v>173.707474208587</c:v>
                </c:pt>
                <c:pt idx="49">
                  <c:v>171.723403177672</c:v>
                </c:pt>
                <c:pt idx="50">
                  <c:v>165.243458269755</c:v>
                </c:pt>
                <c:pt idx="51">
                  <c:v>154.28444408381799</c:v>
                </c:pt>
                <c:pt idx="52">
                  <c:v>142.83796553800599</c:v>
                </c:pt>
                <c:pt idx="53">
                  <c:v>135.90028712322101</c:v>
                </c:pt>
                <c:pt idx="54">
                  <c:v>134.03743492584499</c:v>
                </c:pt>
                <c:pt idx="55">
                  <c:v>130.811395997538</c:v>
                </c:pt>
                <c:pt idx="56">
                  <c:v>128.24617845791099</c:v>
                </c:pt>
                <c:pt idx="57">
                  <c:v>129.40537177784799</c:v>
                </c:pt>
                <c:pt idx="58">
                  <c:v>126.048952153708</c:v>
                </c:pt>
                <c:pt idx="59">
                  <c:v>119.10421485932601</c:v>
                </c:pt>
                <c:pt idx="60">
                  <c:v>118.438450456053</c:v>
                </c:pt>
                <c:pt idx="61">
                  <c:v>123.349194207426</c:v>
                </c:pt>
                <c:pt idx="62">
                  <c:v>123.791776321062</c:v>
                </c:pt>
                <c:pt idx="63">
                  <c:v>119.664942647225</c:v>
                </c:pt>
                <c:pt idx="64">
                  <c:v>118.59573278213099</c:v>
                </c:pt>
                <c:pt idx="65">
                  <c:v>120.510039923687</c:v>
                </c:pt>
                <c:pt idx="66">
                  <c:v>124.504813552481</c:v>
                </c:pt>
                <c:pt idx="67">
                  <c:v>126.01836323277701</c:v>
                </c:pt>
                <c:pt idx="68">
                  <c:v>125.689187036609</c:v>
                </c:pt>
                <c:pt idx="69">
                  <c:v>128.48155428387</c:v>
                </c:pt>
                <c:pt idx="70">
                  <c:v>133.33166955811399</c:v>
                </c:pt>
                <c:pt idx="71">
                  <c:v>136.59499470395701</c:v>
                </c:pt>
                <c:pt idx="72">
                  <c:v>141.107922781317</c:v>
                </c:pt>
                <c:pt idx="73">
                  <c:v>147.995996854753</c:v>
                </c:pt>
                <c:pt idx="74">
                  <c:v>151.32592340549601</c:v>
                </c:pt>
                <c:pt idx="75">
                  <c:v>152.049762676575</c:v>
                </c:pt>
                <c:pt idx="76">
                  <c:v>155.85213944972699</c:v>
                </c:pt>
                <c:pt idx="77">
                  <c:v>162.92146701174201</c:v>
                </c:pt>
                <c:pt idx="78">
                  <c:v>165.88935038269</c:v>
                </c:pt>
                <c:pt idx="79">
                  <c:v>165.42872824727101</c:v>
                </c:pt>
                <c:pt idx="80">
                  <c:v>171.18915505835</c:v>
                </c:pt>
                <c:pt idx="81">
                  <c:v>181.2723057991</c:v>
                </c:pt>
                <c:pt idx="82">
                  <c:v>183.27886584804901</c:v>
                </c:pt>
                <c:pt idx="83">
                  <c:v>181.79455889767601</c:v>
                </c:pt>
                <c:pt idx="84">
                  <c:v>192.75574950517799</c:v>
                </c:pt>
                <c:pt idx="85">
                  <c:v>211.56674147157401</c:v>
                </c:pt>
                <c:pt idx="86">
                  <c:v>215.73870670459601</c:v>
                </c:pt>
                <c:pt idx="87">
                  <c:v>210.89798145034399</c:v>
                </c:pt>
                <c:pt idx="88">
                  <c:v>215.184776101642</c:v>
                </c:pt>
                <c:pt idx="89">
                  <c:v>222.57214018955099</c:v>
                </c:pt>
                <c:pt idx="90">
                  <c:v>226.804579066976</c:v>
                </c:pt>
                <c:pt idx="91">
                  <c:v>230.32027031374099</c:v>
                </c:pt>
                <c:pt idx="92">
                  <c:v>236.629756153806</c:v>
                </c:pt>
                <c:pt idx="93">
                  <c:v>242.80445438143599</c:v>
                </c:pt>
                <c:pt idx="94">
                  <c:v>246.236607639711</c:v>
                </c:pt>
                <c:pt idx="95">
                  <c:v>248.83592995930999</c:v>
                </c:pt>
                <c:pt idx="96">
                  <c:v>252.97859529570201</c:v>
                </c:pt>
                <c:pt idx="97">
                  <c:v>258.45114398355798</c:v>
                </c:pt>
                <c:pt idx="98">
                  <c:v>265.01644074611897</c:v>
                </c:pt>
                <c:pt idx="99">
                  <c:v>270.94794019354202</c:v>
                </c:pt>
                <c:pt idx="100">
                  <c:v>279.122141802606</c:v>
                </c:pt>
                <c:pt idx="101">
                  <c:v>284.27198402981099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45-4048-AC01-0D99BE19DF1F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PropertyType!$S$7:$S$108</c:f>
              <c:numCache>
                <c:formatCode>0</c:formatCode>
                <c:ptCount val="102"/>
                <c:pt idx="0">
                  <c:v>68.954201408091606</c:v>
                </c:pt>
                <c:pt idx="1">
                  <c:v>67.333580911711195</c:v>
                </c:pt>
                <c:pt idx="2">
                  <c:v>69.377133946391297</c:v>
                </c:pt>
                <c:pt idx="3">
                  <c:v>74.312344700998594</c:v>
                </c:pt>
                <c:pt idx="4">
                  <c:v>76.208919402331603</c:v>
                </c:pt>
                <c:pt idx="5">
                  <c:v>76.6038118631499</c:v>
                </c:pt>
                <c:pt idx="6">
                  <c:v>79.076361391965904</c:v>
                </c:pt>
                <c:pt idx="7">
                  <c:v>82.1888617690187</c:v>
                </c:pt>
                <c:pt idx="8">
                  <c:v>83.7248740856447</c:v>
                </c:pt>
                <c:pt idx="9">
                  <c:v>85.077666020244394</c:v>
                </c:pt>
                <c:pt idx="10">
                  <c:v>85.348292684465505</c:v>
                </c:pt>
                <c:pt idx="11">
                  <c:v>85.543284079025298</c:v>
                </c:pt>
                <c:pt idx="12">
                  <c:v>87.765024253390095</c:v>
                </c:pt>
                <c:pt idx="13">
                  <c:v>91.599662567855006</c:v>
                </c:pt>
                <c:pt idx="14">
                  <c:v>94.344781803334897</c:v>
                </c:pt>
                <c:pt idx="15">
                  <c:v>94.979933314810395</c:v>
                </c:pt>
                <c:pt idx="16">
                  <c:v>96.114782418541793</c:v>
                </c:pt>
                <c:pt idx="17">
                  <c:v>98.473541680750998</c:v>
                </c:pt>
                <c:pt idx="18">
                  <c:v>99.594737951224701</c:v>
                </c:pt>
                <c:pt idx="19">
                  <c:v>100</c:v>
                </c:pt>
                <c:pt idx="20">
                  <c:v>102.23823294148001</c:v>
                </c:pt>
                <c:pt idx="21">
                  <c:v>105.655079533879</c:v>
                </c:pt>
                <c:pt idx="22">
                  <c:v>107.803477610755</c:v>
                </c:pt>
                <c:pt idx="23">
                  <c:v>108.71956497127999</c:v>
                </c:pt>
                <c:pt idx="24">
                  <c:v>110.305260764907</c:v>
                </c:pt>
                <c:pt idx="25">
                  <c:v>113.040497105371</c:v>
                </c:pt>
                <c:pt idx="26">
                  <c:v>117.01630617248399</c:v>
                </c:pt>
                <c:pt idx="27">
                  <c:v>120.894715150506</c:v>
                </c:pt>
                <c:pt idx="28">
                  <c:v>125.038431564305</c:v>
                </c:pt>
                <c:pt idx="29">
                  <c:v>129.29171021763199</c:v>
                </c:pt>
                <c:pt idx="30">
                  <c:v>132.978878279833</c:v>
                </c:pt>
                <c:pt idx="31">
                  <c:v>137.925080820293</c:v>
                </c:pt>
                <c:pt idx="32">
                  <c:v>145.32264004449399</c:v>
                </c:pt>
                <c:pt idx="33">
                  <c:v>152.542378955385</c:v>
                </c:pt>
                <c:pt idx="34">
                  <c:v>155.86595364988401</c:v>
                </c:pt>
                <c:pt idx="35">
                  <c:v>159.57575790694099</c:v>
                </c:pt>
                <c:pt idx="36">
                  <c:v>170.07898249240799</c:v>
                </c:pt>
                <c:pt idx="37">
                  <c:v>182.16707209547999</c:v>
                </c:pt>
                <c:pt idx="38">
                  <c:v>182.901983349218</c:v>
                </c:pt>
                <c:pt idx="39">
                  <c:v>181.226641529684</c:v>
                </c:pt>
                <c:pt idx="40">
                  <c:v>188.469043325981</c:v>
                </c:pt>
                <c:pt idx="41">
                  <c:v>194.81055685959799</c:v>
                </c:pt>
                <c:pt idx="42">
                  <c:v>190.80143010821001</c:v>
                </c:pt>
                <c:pt idx="43">
                  <c:v>188.105822601911</c:v>
                </c:pt>
                <c:pt idx="44">
                  <c:v>194.83176789450499</c:v>
                </c:pt>
                <c:pt idx="45">
                  <c:v>200.064849162516</c:v>
                </c:pt>
                <c:pt idx="46">
                  <c:v>194.91108645296401</c:v>
                </c:pt>
                <c:pt idx="47">
                  <c:v>187.550053401008</c:v>
                </c:pt>
                <c:pt idx="48">
                  <c:v>184.599206148723</c:v>
                </c:pt>
                <c:pt idx="49">
                  <c:v>181.586111608854</c:v>
                </c:pt>
                <c:pt idx="50">
                  <c:v>170.36235675216</c:v>
                </c:pt>
                <c:pt idx="51">
                  <c:v>158.400126729237</c:v>
                </c:pt>
                <c:pt idx="52">
                  <c:v>153.02086002503199</c:v>
                </c:pt>
                <c:pt idx="53">
                  <c:v>150.05005591900101</c:v>
                </c:pt>
                <c:pt idx="54">
                  <c:v>146.660002738988</c:v>
                </c:pt>
                <c:pt idx="55">
                  <c:v>142.38091381631</c:v>
                </c:pt>
                <c:pt idx="56">
                  <c:v>137.909786144908</c:v>
                </c:pt>
                <c:pt idx="57">
                  <c:v>132.878620679129</c:v>
                </c:pt>
                <c:pt idx="58">
                  <c:v>132.618975328879</c:v>
                </c:pt>
                <c:pt idx="59">
                  <c:v>134.13180709190399</c:v>
                </c:pt>
                <c:pt idx="60">
                  <c:v>132.21850132656499</c:v>
                </c:pt>
                <c:pt idx="61">
                  <c:v>130.320231419029</c:v>
                </c:pt>
                <c:pt idx="62">
                  <c:v>130.91045814216699</c:v>
                </c:pt>
                <c:pt idx="63">
                  <c:v>131.73498467938799</c:v>
                </c:pt>
                <c:pt idx="64">
                  <c:v>131.83419030028699</c:v>
                </c:pt>
                <c:pt idx="65">
                  <c:v>133.58601462597599</c:v>
                </c:pt>
                <c:pt idx="66">
                  <c:v>136.70087670197501</c:v>
                </c:pt>
                <c:pt idx="67">
                  <c:v>138.573112275558</c:v>
                </c:pt>
                <c:pt idx="68">
                  <c:v>141.752207668376</c:v>
                </c:pt>
                <c:pt idx="69">
                  <c:v>149.17867003633501</c:v>
                </c:pt>
                <c:pt idx="70">
                  <c:v>152.17244340297</c:v>
                </c:pt>
                <c:pt idx="71">
                  <c:v>150.38021955491701</c:v>
                </c:pt>
                <c:pt idx="72">
                  <c:v>153.00148017339501</c:v>
                </c:pt>
                <c:pt idx="73">
                  <c:v>159.845197135316</c:v>
                </c:pt>
                <c:pt idx="74">
                  <c:v>164.97511148138</c:v>
                </c:pt>
                <c:pt idx="75">
                  <c:v>166.764471126156</c:v>
                </c:pt>
                <c:pt idx="76">
                  <c:v>169.56457187367599</c:v>
                </c:pt>
                <c:pt idx="77">
                  <c:v>173.168327123495</c:v>
                </c:pt>
                <c:pt idx="78">
                  <c:v>174.83531123755299</c:v>
                </c:pt>
                <c:pt idx="79">
                  <c:v>175.99376228130799</c:v>
                </c:pt>
                <c:pt idx="80">
                  <c:v>179.20827029210301</c:v>
                </c:pt>
                <c:pt idx="81">
                  <c:v>183.87478320516499</c:v>
                </c:pt>
                <c:pt idx="82">
                  <c:v>189.47138442613399</c:v>
                </c:pt>
                <c:pt idx="83">
                  <c:v>194.57992971386301</c:v>
                </c:pt>
                <c:pt idx="84">
                  <c:v>200.473219292431</c:v>
                </c:pt>
                <c:pt idx="85">
                  <c:v>208.44717084658899</c:v>
                </c:pt>
                <c:pt idx="86">
                  <c:v>211.788934394488</c:v>
                </c:pt>
                <c:pt idx="87">
                  <c:v>210.74638896715399</c:v>
                </c:pt>
                <c:pt idx="88">
                  <c:v>211.523183917399</c:v>
                </c:pt>
                <c:pt idx="89">
                  <c:v>214.590051542851</c:v>
                </c:pt>
                <c:pt idx="90">
                  <c:v>217.860575216135</c:v>
                </c:pt>
                <c:pt idx="91">
                  <c:v>218.77190290613601</c:v>
                </c:pt>
                <c:pt idx="92">
                  <c:v>219.247829779824</c:v>
                </c:pt>
                <c:pt idx="93">
                  <c:v>222.16095998043201</c:v>
                </c:pt>
                <c:pt idx="94">
                  <c:v>223.91118756216699</c:v>
                </c:pt>
                <c:pt idx="95">
                  <c:v>223.479858244502</c:v>
                </c:pt>
                <c:pt idx="96">
                  <c:v>221.39934777988501</c:v>
                </c:pt>
                <c:pt idx="97">
                  <c:v>217.133151789415</c:v>
                </c:pt>
                <c:pt idx="98">
                  <c:v>220.326882666616</c:v>
                </c:pt>
                <c:pt idx="99">
                  <c:v>228.35341381440199</c:v>
                </c:pt>
                <c:pt idx="100">
                  <c:v>234.78746239020001</c:v>
                </c:pt>
                <c:pt idx="101">
                  <c:v>240.10835835833899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45-4048-AC01-0D99BE19DF1F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PropertyType!$T$7:$T$108</c:f>
              <c:numCache>
                <c:formatCode>0</c:formatCode>
                <c:ptCount val="102"/>
                <c:pt idx="0">
                  <c:v>62.396362900811603</c:v>
                </c:pt>
                <c:pt idx="1">
                  <c:v>63.124225318858201</c:v>
                </c:pt>
                <c:pt idx="2">
                  <c:v>64.228510467285702</c:v>
                </c:pt>
                <c:pt idx="3">
                  <c:v>65.296495466199701</c:v>
                </c:pt>
                <c:pt idx="4">
                  <c:v>67.865860677883106</c:v>
                </c:pt>
                <c:pt idx="5">
                  <c:v>71.268985654589699</c:v>
                </c:pt>
                <c:pt idx="6">
                  <c:v>72.891287325836103</c:v>
                </c:pt>
                <c:pt idx="7">
                  <c:v>73.514382839263504</c:v>
                </c:pt>
                <c:pt idx="8">
                  <c:v>74.988534937345406</c:v>
                </c:pt>
                <c:pt idx="9">
                  <c:v>77.420864721848204</c:v>
                </c:pt>
                <c:pt idx="10">
                  <c:v>80.110865251850399</c:v>
                </c:pt>
                <c:pt idx="11">
                  <c:v>82.498339069988205</c:v>
                </c:pt>
                <c:pt idx="12">
                  <c:v>84.988445555871905</c:v>
                </c:pt>
                <c:pt idx="13">
                  <c:v>87.014177409550697</c:v>
                </c:pt>
                <c:pt idx="14">
                  <c:v>88.786910957485205</c:v>
                </c:pt>
                <c:pt idx="15">
                  <c:v>91.455200005242403</c:v>
                </c:pt>
                <c:pt idx="16">
                  <c:v>96.0665109284068</c:v>
                </c:pt>
                <c:pt idx="17">
                  <c:v>100.746649527458</c:v>
                </c:pt>
                <c:pt idx="18">
                  <c:v>100.58893107517</c:v>
                </c:pt>
                <c:pt idx="19">
                  <c:v>100</c:v>
                </c:pt>
                <c:pt idx="20">
                  <c:v>104.523357566039</c:v>
                </c:pt>
                <c:pt idx="21">
                  <c:v>110.68050193981701</c:v>
                </c:pt>
                <c:pt idx="22">
                  <c:v>113.111937267991</c:v>
                </c:pt>
                <c:pt idx="23">
                  <c:v>113.84179905513101</c:v>
                </c:pt>
                <c:pt idx="24">
                  <c:v>117.48548763629</c:v>
                </c:pt>
                <c:pt idx="25">
                  <c:v>122.946609687031</c:v>
                </c:pt>
                <c:pt idx="26">
                  <c:v>128.002996484579</c:v>
                </c:pt>
                <c:pt idx="27">
                  <c:v>131.71172913761899</c:v>
                </c:pt>
                <c:pt idx="28">
                  <c:v>136.04236316018199</c:v>
                </c:pt>
                <c:pt idx="29">
                  <c:v>141.06438563310701</c:v>
                </c:pt>
                <c:pt idx="30">
                  <c:v>144.17005078997801</c:v>
                </c:pt>
                <c:pt idx="31">
                  <c:v>147.344329782481</c:v>
                </c:pt>
                <c:pt idx="32">
                  <c:v>154.44447805229601</c:v>
                </c:pt>
                <c:pt idx="33">
                  <c:v>163.15919312711699</c:v>
                </c:pt>
                <c:pt idx="34">
                  <c:v>166.933945234313</c:v>
                </c:pt>
                <c:pt idx="35">
                  <c:v>168.44015796161901</c:v>
                </c:pt>
                <c:pt idx="36">
                  <c:v>174.60388130081199</c:v>
                </c:pt>
                <c:pt idx="37">
                  <c:v>184.56740142725599</c:v>
                </c:pt>
                <c:pt idx="38">
                  <c:v>190.72722789059901</c:v>
                </c:pt>
                <c:pt idx="39">
                  <c:v>191.316317402701</c:v>
                </c:pt>
                <c:pt idx="40">
                  <c:v>191.07234809196299</c:v>
                </c:pt>
                <c:pt idx="41">
                  <c:v>190.081890707105</c:v>
                </c:pt>
                <c:pt idx="42">
                  <c:v>187.87739704811301</c:v>
                </c:pt>
                <c:pt idx="43">
                  <c:v>188.100964397502</c:v>
                </c:pt>
                <c:pt idx="44">
                  <c:v>193.03302105135501</c:v>
                </c:pt>
                <c:pt idx="45">
                  <c:v>197.222140865722</c:v>
                </c:pt>
                <c:pt idx="46">
                  <c:v>189.736174786623</c:v>
                </c:pt>
                <c:pt idx="47">
                  <c:v>179.29743878474699</c:v>
                </c:pt>
                <c:pt idx="48">
                  <c:v>176.221756620153</c:v>
                </c:pt>
                <c:pt idx="49">
                  <c:v>175.526222531683</c:v>
                </c:pt>
                <c:pt idx="50">
                  <c:v>167.546818801082</c:v>
                </c:pt>
                <c:pt idx="51">
                  <c:v>157.22277166343301</c:v>
                </c:pt>
                <c:pt idx="52">
                  <c:v>149.424467657896</c:v>
                </c:pt>
                <c:pt idx="53">
                  <c:v>139.20972349841699</c:v>
                </c:pt>
                <c:pt idx="54">
                  <c:v>129.77635071535201</c:v>
                </c:pt>
                <c:pt idx="55">
                  <c:v>125.945495338272</c:v>
                </c:pt>
                <c:pt idx="56">
                  <c:v>126.61413728287</c:v>
                </c:pt>
                <c:pt idx="57">
                  <c:v>126.182833050865</c:v>
                </c:pt>
                <c:pt idx="58">
                  <c:v>126.372841545849</c:v>
                </c:pt>
                <c:pt idx="59">
                  <c:v>128.858746129617</c:v>
                </c:pt>
                <c:pt idx="60">
                  <c:v>132.70755591146599</c:v>
                </c:pt>
                <c:pt idx="61">
                  <c:v>137.26091009097101</c:v>
                </c:pt>
                <c:pt idx="62">
                  <c:v>141.58922752390501</c:v>
                </c:pt>
                <c:pt idx="63">
                  <c:v>144.46223682376501</c:v>
                </c:pt>
                <c:pt idx="64">
                  <c:v>146.484982303885</c:v>
                </c:pt>
                <c:pt idx="65">
                  <c:v>150.518024478721</c:v>
                </c:pt>
                <c:pt idx="66">
                  <c:v>156.71536315344099</c:v>
                </c:pt>
                <c:pt idx="67">
                  <c:v>161.05078884666401</c:v>
                </c:pt>
                <c:pt idx="68">
                  <c:v>164.55552441185401</c:v>
                </c:pt>
                <c:pt idx="69">
                  <c:v>171.243688246989</c:v>
                </c:pt>
                <c:pt idx="70">
                  <c:v>177.84880547962999</c:v>
                </c:pt>
                <c:pt idx="71">
                  <c:v>181.706314082235</c:v>
                </c:pt>
                <c:pt idx="72">
                  <c:v>188.42048234353601</c:v>
                </c:pt>
                <c:pt idx="73">
                  <c:v>199.968120263711</c:v>
                </c:pt>
                <c:pt idx="74">
                  <c:v>205.07026362155801</c:v>
                </c:pt>
                <c:pt idx="75">
                  <c:v>204.28911178550501</c:v>
                </c:pt>
                <c:pt idx="76">
                  <c:v>210.035505885639</c:v>
                </c:pt>
                <c:pt idx="77">
                  <c:v>222.618949895008</c:v>
                </c:pt>
                <c:pt idx="78">
                  <c:v>228.59930817535101</c:v>
                </c:pt>
                <c:pt idx="79">
                  <c:v>228.10172532081401</c:v>
                </c:pt>
                <c:pt idx="80">
                  <c:v>235.55488213428501</c:v>
                </c:pt>
                <c:pt idx="81">
                  <c:v>250.58315177178099</c:v>
                </c:pt>
                <c:pt idx="82">
                  <c:v>258.165694763631</c:v>
                </c:pt>
                <c:pt idx="83">
                  <c:v>258.32918569722398</c:v>
                </c:pt>
                <c:pt idx="84">
                  <c:v>267.11529573143201</c:v>
                </c:pt>
                <c:pt idx="85">
                  <c:v>281.891858759088</c:v>
                </c:pt>
                <c:pt idx="86">
                  <c:v>285.08616482243201</c:v>
                </c:pt>
                <c:pt idx="87">
                  <c:v>282.52301923610497</c:v>
                </c:pt>
                <c:pt idx="88">
                  <c:v>292.50431957270098</c:v>
                </c:pt>
                <c:pt idx="89">
                  <c:v>310.16546591133101</c:v>
                </c:pt>
                <c:pt idx="90">
                  <c:v>316.26347879111398</c:v>
                </c:pt>
                <c:pt idx="91">
                  <c:v>314.43519589574402</c:v>
                </c:pt>
                <c:pt idx="92">
                  <c:v>322.31389579835599</c:v>
                </c:pt>
                <c:pt idx="93">
                  <c:v>339.86040350935201</c:v>
                </c:pt>
                <c:pt idx="94">
                  <c:v>352.663409362685</c:v>
                </c:pt>
                <c:pt idx="95">
                  <c:v>353.751692972949</c:v>
                </c:pt>
                <c:pt idx="96">
                  <c:v>353.81676002099499</c:v>
                </c:pt>
                <c:pt idx="97">
                  <c:v>359.943476209989</c:v>
                </c:pt>
                <c:pt idx="98">
                  <c:v>374.302915031032</c:v>
                </c:pt>
                <c:pt idx="99">
                  <c:v>385.56022564129898</c:v>
                </c:pt>
                <c:pt idx="100">
                  <c:v>395.56380855990602</c:v>
                </c:pt>
                <c:pt idx="101">
                  <c:v>402.711434005775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45-4048-AC01-0D99BE19D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3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PropertyType!$P$15:$P$108</c:f>
              <c:numCache>
                <c:formatCode>[$-409]mmm\-yy;@</c:formatCode>
                <c:ptCount val="9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</c:numCache>
            </c:numRef>
          </c:xVal>
          <c:yVal>
            <c:numRef>
              <c:f>PropertyType!$U$15:$U$108</c:f>
              <c:numCache>
                <c:formatCode>0</c:formatCode>
                <c:ptCount val="94"/>
                <c:pt idx="0">
                  <c:v>75.1453622169375</c:v>
                </c:pt>
                <c:pt idx="1">
                  <c:v>73.395725028259605</c:v>
                </c:pt>
                <c:pt idx="2">
                  <c:v>74.192993378442793</c:v>
                </c:pt>
                <c:pt idx="3">
                  <c:v>78.131400952301505</c:v>
                </c:pt>
                <c:pt idx="4">
                  <c:v>81.241281653555305</c:v>
                </c:pt>
                <c:pt idx="5">
                  <c:v>85.426119054992697</c:v>
                </c:pt>
                <c:pt idx="6">
                  <c:v>89.068143794559802</c:v>
                </c:pt>
                <c:pt idx="7">
                  <c:v>89.6454933400979</c:v>
                </c:pt>
                <c:pt idx="8">
                  <c:v>93.701323848065101</c:v>
                </c:pt>
                <c:pt idx="9">
                  <c:v>95.733792400865596</c:v>
                </c:pt>
                <c:pt idx="10">
                  <c:v>97.471848481354897</c:v>
                </c:pt>
                <c:pt idx="11">
                  <c:v>100</c:v>
                </c:pt>
                <c:pt idx="12">
                  <c:v>99.846677384468293</c:v>
                </c:pt>
                <c:pt idx="13">
                  <c:v>102.71951115469</c:v>
                </c:pt>
                <c:pt idx="14">
                  <c:v>103.27979340520599</c:v>
                </c:pt>
                <c:pt idx="15">
                  <c:v>104.91442822888099</c:v>
                </c:pt>
                <c:pt idx="16">
                  <c:v>108.212485350609</c:v>
                </c:pt>
                <c:pt idx="17">
                  <c:v>111.368158322178</c:v>
                </c:pt>
                <c:pt idx="18">
                  <c:v>116.66054558012701</c:v>
                </c:pt>
                <c:pt idx="19">
                  <c:v>121.95914575961901</c:v>
                </c:pt>
                <c:pt idx="20">
                  <c:v>128.217423709375</c:v>
                </c:pt>
                <c:pt idx="21">
                  <c:v>131.32322649321</c:v>
                </c:pt>
                <c:pt idx="22">
                  <c:v>134.05239101633899</c:v>
                </c:pt>
                <c:pt idx="23">
                  <c:v>134.296006070397</c:v>
                </c:pt>
                <c:pt idx="24">
                  <c:v>140.59646983060799</c:v>
                </c:pt>
                <c:pt idx="25">
                  <c:v>150.08641994422101</c:v>
                </c:pt>
                <c:pt idx="26">
                  <c:v>163.398252453596</c:v>
                </c:pt>
                <c:pt idx="27">
                  <c:v>168.30687465403099</c:v>
                </c:pt>
                <c:pt idx="28">
                  <c:v>186.39781882308199</c:v>
                </c:pt>
                <c:pt idx="29">
                  <c:v>196.53048617538099</c:v>
                </c:pt>
                <c:pt idx="30">
                  <c:v>200.22875678687001</c:v>
                </c:pt>
                <c:pt idx="31">
                  <c:v>214.66261533793099</c:v>
                </c:pt>
                <c:pt idx="32">
                  <c:v>209.459979628757</c:v>
                </c:pt>
                <c:pt idx="33">
                  <c:v>212.43434500928601</c:v>
                </c:pt>
                <c:pt idx="34">
                  <c:v>215.57381652049199</c:v>
                </c:pt>
                <c:pt idx="35">
                  <c:v>216.14677197337099</c:v>
                </c:pt>
                <c:pt idx="36">
                  <c:v>214.67709900930399</c:v>
                </c:pt>
                <c:pt idx="37">
                  <c:v>214.362547855184</c:v>
                </c:pt>
                <c:pt idx="38">
                  <c:v>215.50739865544099</c:v>
                </c:pt>
                <c:pt idx="39">
                  <c:v>221.33100090468</c:v>
                </c:pt>
                <c:pt idx="40">
                  <c:v>211.883894752793</c:v>
                </c:pt>
                <c:pt idx="41">
                  <c:v>199.808625535441</c:v>
                </c:pt>
                <c:pt idx="42">
                  <c:v>187.14060819669899</c:v>
                </c:pt>
                <c:pt idx="43">
                  <c:v>167.86869124823201</c:v>
                </c:pt>
                <c:pt idx="44">
                  <c:v>160.90680644257</c:v>
                </c:pt>
                <c:pt idx="45">
                  <c:v>152.99806410784399</c:v>
                </c:pt>
                <c:pt idx="46">
                  <c:v>146.581773623092</c:v>
                </c:pt>
                <c:pt idx="47">
                  <c:v>143.04397923052301</c:v>
                </c:pt>
                <c:pt idx="48">
                  <c:v>135.80636607655899</c:v>
                </c:pt>
                <c:pt idx="49">
                  <c:v>134.90952548848</c:v>
                </c:pt>
                <c:pt idx="50">
                  <c:v>132.10468840250101</c:v>
                </c:pt>
                <c:pt idx="51">
                  <c:v>129.50175677575001</c:v>
                </c:pt>
                <c:pt idx="52">
                  <c:v>130.44623980934401</c:v>
                </c:pt>
                <c:pt idx="53">
                  <c:v>126.655468447724</c:v>
                </c:pt>
                <c:pt idx="54">
                  <c:v>125.13480353190999</c:v>
                </c:pt>
                <c:pt idx="55">
                  <c:v>128.024309232505</c:v>
                </c:pt>
                <c:pt idx="56">
                  <c:v>125.51038558939101</c:v>
                </c:pt>
                <c:pt idx="57">
                  <c:v>124.399955535662</c:v>
                </c:pt>
                <c:pt idx="58">
                  <c:v>128.31702965061999</c:v>
                </c:pt>
                <c:pt idx="59">
                  <c:v>128.47036358863801</c:v>
                </c:pt>
                <c:pt idx="60">
                  <c:v>127.766858169125</c:v>
                </c:pt>
                <c:pt idx="61">
                  <c:v>130.323742784123</c:v>
                </c:pt>
                <c:pt idx="62">
                  <c:v>129.47736476431601</c:v>
                </c:pt>
                <c:pt idx="63">
                  <c:v>134.963016349924</c:v>
                </c:pt>
                <c:pt idx="64">
                  <c:v>138.34353915935699</c:v>
                </c:pt>
                <c:pt idx="65">
                  <c:v>142.87143178653</c:v>
                </c:pt>
                <c:pt idx="66">
                  <c:v>149.552681225919</c:v>
                </c:pt>
                <c:pt idx="67">
                  <c:v>157.13692378037999</c:v>
                </c:pt>
                <c:pt idx="68">
                  <c:v>160.35574442202099</c:v>
                </c:pt>
                <c:pt idx="69">
                  <c:v>164.86952197181401</c:v>
                </c:pt>
                <c:pt idx="70">
                  <c:v>166.63017862393801</c:v>
                </c:pt>
                <c:pt idx="71">
                  <c:v>173.11135746683601</c:v>
                </c:pt>
                <c:pt idx="72">
                  <c:v>175.08163146485799</c:v>
                </c:pt>
                <c:pt idx="73">
                  <c:v>179.250405694698</c:v>
                </c:pt>
                <c:pt idx="74">
                  <c:v>187.03143756300301</c:v>
                </c:pt>
                <c:pt idx="75">
                  <c:v>191.17232907997999</c:v>
                </c:pt>
                <c:pt idx="76">
                  <c:v>197.55171862273301</c:v>
                </c:pt>
                <c:pt idx="77">
                  <c:v>207.21867781178599</c:v>
                </c:pt>
                <c:pt idx="78">
                  <c:v>217.60343079148399</c:v>
                </c:pt>
                <c:pt idx="79">
                  <c:v>238.068865259879</c:v>
                </c:pt>
                <c:pt idx="80">
                  <c:v>245.60444877166501</c:v>
                </c:pt>
                <c:pt idx="81">
                  <c:v>244.81947897125599</c:v>
                </c:pt>
                <c:pt idx="82">
                  <c:v>246.230866002038</c:v>
                </c:pt>
                <c:pt idx="83">
                  <c:v>239.68455296555399</c:v>
                </c:pt>
                <c:pt idx="84">
                  <c:v>236.42394942777901</c:v>
                </c:pt>
                <c:pt idx="85">
                  <c:v>247.43556368040899</c:v>
                </c:pt>
                <c:pt idx="86">
                  <c:v>252.860268133174</c:v>
                </c:pt>
                <c:pt idx="87">
                  <c:v>267.79508546374001</c:v>
                </c:pt>
                <c:pt idx="88">
                  <c:v>274.54565628133298</c:v>
                </c:pt>
                <c:pt idx="89">
                  <c:v>275.68156430744898</c:v>
                </c:pt>
                <c:pt idx="90">
                  <c:v>279.833044720624</c:v>
                </c:pt>
                <c:pt idx="91">
                  <c:v>283.47903911092902</c:v>
                </c:pt>
                <c:pt idx="92">
                  <c:v>295.02162165333903</c:v>
                </c:pt>
                <c:pt idx="93">
                  <c:v>321.25691778287302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44-487D-BA8A-575B7757595D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PropertyType!$P$15:$P$108</c:f>
              <c:numCache>
                <c:formatCode>[$-409]mmm\-yy;@</c:formatCode>
                <c:ptCount val="9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</c:numCache>
            </c:numRef>
          </c:xVal>
          <c:yVal>
            <c:numRef>
              <c:f>PropertyType!$V$15:$V$108</c:f>
              <c:numCache>
                <c:formatCode>0</c:formatCode>
                <c:ptCount val="94"/>
                <c:pt idx="0">
                  <c:v>85.690151341519098</c:v>
                </c:pt>
                <c:pt idx="1">
                  <c:v>83.448400440151005</c:v>
                </c:pt>
                <c:pt idx="2">
                  <c:v>84.014813754102804</c:v>
                </c:pt>
                <c:pt idx="3">
                  <c:v>81.071840583611802</c:v>
                </c:pt>
                <c:pt idx="4">
                  <c:v>87.3453991602683</c:v>
                </c:pt>
                <c:pt idx="5">
                  <c:v>88.539521883513501</c:v>
                </c:pt>
                <c:pt idx="6">
                  <c:v>87.003629970813904</c:v>
                </c:pt>
                <c:pt idx="7">
                  <c:v>91.471925251414504</c:v>
                </c:pt>
                <c:pt idx="8">
                  <c:v>90.709517969380599</c:v>
                </c:pt>
                <c:pt idx="9">
                  <c:v>93.563828129379402</c:v>
                </c:pt>
                <c:pt idx="10">
                  <c:v>98.1471077136937</c:v>
                </c:pt>
                <c:pt idx="11">
                  <c:v>100</c:v>
                </c:pt>
                <c:pt idx="12">
                  <c:v>100.509102336109</c:v>
                </c:pt>
                <c:pt idx="13">
                  <c:v>98.930938513428103</c:v>
                </c:pt>
                <c:pt idx="14">
                  <c:v>99.420852955418397</c:v>
                </c:pt>
                <c:pt idx="15">
                  <c:v>97.283783375609104</c:v>
                </c:pt>
                <c:pt idx="16">
                  <c:v>98.849512238220598</c:v>
                </c:pt>
                <c:pt idx="17">
                  <c:v>99.807140442698</c:v>
                </c:pt>
                <c:pt idx="18">
                  <c:v>100.681270945633</c:v>
                </c:pt>
                <c:pt idx="19">
                  <c:v>102.731707119478</c:v>
                </c:pt>
                <c:pt idx="20">
                  <c:v>103.961094835106</c:v>
                </c:pt>
                <c:pt idx="21">
                  <c:v>105.564235523787</c:v>
                </c:pt>
                <c:pt idx="22">
                  <c:v>107.386698562768</c:v>
                </c:pt>
                <c:pt idx="23">
                  <c:v>111.155815514016</c:v>
                </c:pt>
                <c:pt idx="24">
                  <c:v>114.963974610812</c:v>
                </c:pt>
                <c:pt idx="25">
                  <c:v>119.861463132857</c:v>
                </c:pt>
                <c:pt idx="26">
                  <c:v>126.969001211623</c:v>
                </c:pt>
                <c:pt idx="27">
                  <c:v>128.08438422370301</c:v>
                </c:pt>
                <c:pt idx="28">
                  <c:v>134.902785041703</c:v>
                </c:pt>
                <c:pt idx="29">
                  <c:v>139.09398184480099</c:v>
                </c:pt>
                <c:pt idx="30">
                  <c:v>140.92439746723801</c:v>
                </c:pt>
                <c:pt idx="31">
                  <c:v>148.30388222261999</c:v>
                </c:pt>
                <c:pt idx="32">
                  <c:v>146.622394880516</c:v>
                </c:pt>
                <c:pt idx="33">
                  <c:v>146.25453094604799</c:v>
                </c:pt>
                <c:pt idx="34">
                  <c:v>149.332871418363</c:v>
                </c:pt>
                <c:pt idx="35">
                  <c:v>151.68326609212099</c:v>
                </c:pt>
                <c:pt idx="36">
                  <c:v>156.04048312555801</c:v>
                </c:pt>
                <c:pt idx="37">
                  <c:v>164.49918593020001</c:v>
                </c:pt>
                <c:pt idx="38">
                  <c:v>169.60871348144801</c:v>
                </c:pt>
                <c:pt idx="39">
                  <c:v>169.71055233008099</c:v>
                </c:pt>
                <c:pt idx="40">
                  <c:v>170.826463223762</c:v>
                </c:pt>
                <c:pt idx="41">
                  <c:v>159.962143124128</c:v>
                </c:pt>
                <c:pt idx="42">
                  <c:v>150.15422181675601</c:v>
                </c:pt>
                <c:pt idx="43">
                  <c:v>147.68193895016199</c:v>
                </c:pt>
                <c:pt idx="44">
                  <c:v>134.73364240893301</c:v>
                </c:pt>
                <c:pt idx="45">
                  <c:v>125.35073056865799</c:v>
                </c:pt>
                <c:pt idx="46">
                  <c:v>112.945487050084</c:v>
                </c:pt>
                <c:pt idx="47">
                  <c:v>98.575336136349705</c:v>
                </c:pt>
                <c:pt idx="48">
                  <c:v>98.034288674837001</c:v>
                </c:pt>
                <c:pt idx="49">
                  <c:v>95.655834061020499</c:v>
                </c:pt>
                <c:pt idx="50">
                  <c:v>97.594636477369704</c:v>
                </c:pt>
                <c:pt idx="51">
                  <c:v>100.76397723643601</c:v>
                </c:pt>
                <c:pt idx="52">
                  <c:v>99.584638111883507</c:v>
                </c:pt>
                <c:pt idx="53">
                  <c:v>99.892146090762495</c:v>
                </c:pt>
                <c:pt idx="54">
                  <c:v>101.144241282739</c:v>
                </c:pt>
                <c:pt idx="55">
                  <c:v>100.63937190589699</c:v>
                </c:pt>
                <c:pt idx="56">
                  <c:v>102.65022943367001</c:v>
                </c:pt>
                <c:pt idx="57">
                  <c:v>104.102953108035</c:v>
                </c:pt>
                <c:pt idx="58">
                  <c:v>104.067717178424</c:v>
                </c:pt>
                <c:pt idx="59">
                  <c:v>108.67905068787201</c:v>
                </c:pt>
                <c:pt idx="60">
                  <c:v>112.05223467649699</c:v>
                </c:pt>
                <c:pt idx="61">
                  <c:v>114.136952630531</c:v>
                </c:pt>
                <c:pt idx="62">
                  <c:v>114.829231179611</c:v>
                </c:pt>
                <c:pt idx="63">
                  <c:v>113.828377143412</c:v>
                </c:pt>
                <c:pt idx="64">
                  <c:v>117.804846490412</c:v>
                </c:pt>
                <c:pt idx="65">
                  <c:v>124.245943391654</c:v>
                </c:pt>
                <c:pt idx="66">
                  <c:v>129.15414703879901</c:v>
                </c:pt>
                <c:pt idx="67">
                  <c:v>138.31936577993801</c:v>
                </c:pt>
                <c:pt idx="68">
                  <c:v>138.14971425020099</c:v>
                </c:pt>
                <c:pt idx="69">
                  <c:v>139.523243542881</c:v>
                </c:pt>
                <c:pt idx="70">
                  <c:v>145.23125337325499</c:v>
                </c:pt>
                <c:pt idx="71">
                  <c:v>147.54119716597199</c:v>
                </c:pt>
                <c:pt idx="72">
                  <c:v>153.141450389086</c:v>
                </c:pt>
                <c:pt idx="73">
                  <c:v>159.327941273025</c:v>
                </c:pt>
                <c:pt idx="74">
                  <c:v>158.77606243128901</c:v>
                </c:pt>
                <c:pt idx="75">
                  <c:v>165.845813173637</c:v>
                </c:pt>
                <c:pt idx="76">
                  <c:v>170.577632557877</c:v>
                </c:pt>
                <c:pt idx="77">
                  <c:v>173.79719906804701</c:v>
                </c:pt>
                <c:pt idx="78">
                  <c:v>179.41675950625299</c:v>
                </c:pt>
                <c:pt idx="79">
                  <c:v>181.41024781993201</c:v>
                </c:pt>
                <c:pt idx="80">
                  <c:v>182.416587739752</c:v>
                </c:pt>
                <c:pt idx="81">
                  <c:v>184.208789725326</c:v>
                </c:pt>
                <c:pt idx="82">
                  <c:v>186.05007211310701</c:v>
                </c:pt>
                <c:pt idx="83">
                  <c:v>188.86569386799999</c:v>
                </c:pt>
                <c:pt idx="84">
                  <c:v>186.323654711866</c:v>
                </c:pt>
                <c:pt idx="85">
                  <c:v>189.084085940645</c:v>
                </c:pt>
                <c:pt idx="86">
                  <c:v>191.47710729436801</c:v>
                </c:pt>
                <c:pt idx="87">
                  <c:v>197.01342967759999</c:v>
                </c:pt>
                <c:pt idx="88">
                  <c:v>203.85016468720201</c:v>
                </c:pt>
                <c:pt idx="89">
                  <c:v>199.66917273750701</c:v>
                </c:pt>
                <c:pt idx="90">
                  <c:v>199.64918125221899</c:v>
                </c:pt>
                <c:pt idx="91">
                  <c:v>194.55232601302501</c:v>
                </c:pt>
                <c:pt idx="92">
                  <c:v>181.283914388695</c:v>
                </c:pt>
                <c:pt idx="93">
                  <c:v>192.08053632446001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44-487D-BA8A-575B77575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377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PropertyType!$W$7:$W$108</c:f>
              <c:numCache>
                <c:formatCode>0</c:formatCode>
                <c:ptCount val="102"/>
                <c:pt idx="0">
                  <c:v>60.954988578895097</c:v>
                </c:pt>
                <c:pt idx="1">
                  <c:v>60.874515260393302</c:v>
                </c:pt>
                <c:pt idx="2">
                  <c:v>64.133490784114301</c:v>
                </c:pt>
                <c:pt idx="3">
                  <c:v>66.883353760465297</c:v>
                </c:pt>
                <c:pt idx="4">
                  <c:v>67.573952337414994</c:v>
                </c:pt>
                <c:pt idx="5">
                  <c:v>67.457295732215499</c:v>
                </c:pt>
                <c:pt idx="6">
                  <c:v>73.180099090135897</c:v>
                </c:pt>
                <c:pt idx="7">
                  <c:v>81.520708624756494</c:v>
                </c:pt>
                <c:pt idx="8">
                  <c:v>83.208995939457395</c:v>
                </c:pt>
                <c:pt idx="9">
                  <c:v>85.069162640855893</c:v>
                </c:pt>
                <c:pt idx="10">
                  <c:v>87.631099465854803</c:v>
                </c:pt>
                <c:pt idx="11">
                  <c:v>86.818100001771896</c:v>
                </c:pt>
                <c:pt idx="12">
                  <c:v>85.196547154756303</c:v>
                </c:pt>
                <c:pt idx="13">
                  <c:v>86.969581779436893</c:v>
                </c:pt>
                <c:pt idx="14">
                  <c:v>90.415807705259397</c:v>
                </c:pt>
                <c:pt idx="15">
                  <c:v>88.536304660770995</c:v>
                </c:pt>
                <c:pt idx="16">
                  <c:v>86.638194328495501</c:v>
                </c:pt>
                <c:pt idx="17">
                  <c:v>91.775962361662096</c:v>
                </c:pt>
                <c:pt idx="18">
                  <c:v>98.114844303497307</c:v>
                </c:pt>
                <c:pt idx="19">
                  <c:v>100</c:v>
                </c:pt>
                <c:pt idx="20">
                  <c:v>99.798259334875695</c:v>
                </c:pt>
                <c:pt idx="21">
                  <c:v>99.966709947335005</c:v>
                </c:pt>
                <c:pt idx="22">
                  <c:v>98.586262660625806</c:v>
                </c:pt>
                <c:pt idx="23">
                  <c:v>98.137873886115102</c:v>
                </c:pt>
                <c:pt idx="24">
                  <c:v>99.233104404852497</c:v>
                </c:pt>
                <c:pt idx="25">
                  <c:v>98.696900394366907</c:v>
                </c:pt>
                <c:pt idx="26">
                  <c:v>98.808944703488194</c:v>
                </c:pt>
                <c:pt idx="27">
                  <c:v>101.941910695169</c:v>
                </c:pt>
                <c:pt idx="28">
                  <c:v>105.94591950241301</c:v>
                </c:pt>
                <c:pt idx="29">
                  <c:v>103.624812734141</c:v>
                </c:pt>
                <c:pt idx="30">
                  <c:v>98.382949214105096</c:v>
                </c:pt>
                <c:pt idx="31">
                  <c:v>100.00220325693699</c:v>
                </c:pt>
                <c:pt idx="32">
                  <c:v>106.45105533615001</c:v>
                </c:pt>
                <c:pt idx="33">
                  <c:v>112.31740070389</c:v>
                </c:pt>
                <c:pt idx="34">
                  <c:v>116.270072190398</c:v>
                </c:pt>
                <c:pt idx="35">
                  <c:v>119.324856722246</c:v>
                </c:pt>
                <c:pt idx="36">
                  <c:v>122.45360878973101</c:v>
                </c:pt>
                <c:pt idx="37">
                  <c:v>124.603243792865</c:v>
                </c:pt>
                <c:pt idx="38">
                  <c:v>128.55236000100399</c:v>
                </c:pt>
                <c:pt idx="39">
                  <c:v>134.23492281248201</c:v>
                </c:pt>
                <c:pt idx="40">
                  <c:v>138.513424977516</c:v>
                </c:pt>
                <c:pt idx="41">
                  <c:v>144.478676152622</c:v>
                </c:pt>
                <c:pt idx="42">
                  <c:v>150.091136076911</c:v>
                </c:pt>
                <c:pt idx="43">
                  <c:v>154.52001926831201</c:v>
                </c:pt>
                <c:pt idx="44">
                  <c:v>162.22319522689901</c:v>
                </c:pt>
                <c:pt idx="45">
                  <c:v>168.304155545604</c:v>
                </c:pt>
                <c:pt idx="46">
                  <c:v>171.23730801585901</c:v>
                </c:pt>
                <c:pt idx="47">
                  <c:v>170.47275998648101</c:v>
                </c:pt>
                <c:pt idx="48">
                  <c:v>160.98447793475199</c:v>
                </c:pt>
                <c:pt idx="49">
                  <c:v>155.43546094695299</c:v>
                </c:pt>
                <c:pt idx="50">
                  <c:v>153.79105665366399</c:v>
                </c:pt>
                <c:pt idx="51">
                  <c:v>149.695213298547</c:v>
                </c:pt>
                <c:pt idx="52">
                  <c:v>134.12263847335399</c:v>
                </c:pt>
                <c:pt idx="53">
                  <c:v>111.99823559615101</c:v>
                </c:pt>
                <c:pt idx="54">
                  <c:v>101.77350867439699</c:v>
                </c:pt>
                <c:pt idx="55">
                  <c:v>100.200952383957</c:v>
                </c:pt>
                <c:pt idx="56">
                  <c:v>109.452158843429</c:v>
                </c:pt>
                <c:pt idx="57">
                  <c:v>117.286631717045</c:v>
                </c:pt>
                <c:pt idx="58">
                  <c:v>112.855639713923</c:v>
                </c:pt>
                <c:pt idx="59">
                  <c:v>113.257230787897</c:v>
                </c:pt>
                <c:pt idx="60">
                  <c:v>118.997250115545</c:v>
                </c:pt>
                <c:pt idx="61">
                  <c:v>120.693596270353</c:v>
                </c:pt>
                <c:pt idx="62">
                  <c:v>119.087129779232</c:v>
                </c:pt>
                <c:pt idx="63">
                  <c:v>122.18966090164</c:v>
                </c:pt>
                <c:pt idx="64">
                  <c:v>126.699423933814</c:v>
                </c:pt>
                <c:pt idx="65">
                  <c:v>128.36332055276901</c:v>
                </c:pt>
                <c:pt idx="66">
                  <c:v>129.04702110299201</c:v>
                </c:pt>
                <c:pt idx="67">
                  <c:v>129.713754677054</c:v>
                </c:pt>
                <c:pt idx="68">
                  <c:v>136.095376278722</c:v>
                </c:pt>
                <c:pt idx="69">
                  <c:v>145.34277954111701</c:v>
                </c:pt>
                <c:pt idx="70">
                  <c:v>149.17896693309501</c:v>
                </c:pt>
                <c:pt idx="71">
                  <c:v>148.74609593872799</c:v>
                </c:pt>
                <c:pt idx="72">
                  <c:v>148.211178809769</c:v>
                </c:pt>
                <c:pt idx="73">
                  <c:v>152.52235109392601</c:v>
                </c:pt>
                <c:pt idx="74">
                  <c:v>157.19805699354899</c:v>
                </c:pt>
                <c:pt idx="75">
                  <c:v>162.22986011258499</c:v>
                </c:pt>
                <c:pt idx="76">
                  <c:v>170.755219952684</c:v>
                </c:pt>
                <c:pt idx="77">
                  <c:v>175.59187761574401</c:v>
                </c:pt>
                <c:pt idx="78">
                  <c:v>175.63731720798501</c:v>
                </c:pt>
                <c:pt idx="79">
                  <c:v>170.30623852571</c:v>
                </c:pt>
                <c:pt idx="80">
                  <c:v>166.36406452278499</c:v>
                </c:pt>
                <c:pt idx="81">
                  <c:v>171.48043266837999</c:v>
                </c:pt>
                <c:pt idx="82">
                  <c:v>177.328997820707</c:v>
                </c:pt>
                <c:pt idx="83">
                  <c:v>177.28211905758201</c:v>
                </c:pt>
                <c:pt idx="84">
                  <c:v>176.27518407716801</c:v>
                </c:pt>
                <c:pt idx="85">
                  <c:v>181.59720416447101</c:v>
                </c:pt>
                <c:pt idx="86">
                  <c:v>185.55402848921801</c:v>
                </c:pt>
                <c:pt idx="87">
                  <c:v>185.48717662335901</c:v>
                </c:pt>
                <c:pt idx="88">
                  <c:v>187.95259394371001</c:v>
                </c:pt>
                <c:pt idx="89">
                  <c:v>190.678275732381</c:v>
                </c:pt>
                <c:pt idx="90">
                  <c:v>191.799582537101</c:v>
                </c:pt>
                <c:pt idx="91">
                  <c:v>192.57858775301</c:v>
                </c:pt>
                <c:pt idx="92">
                  <c:v>200.25661315628</c:v>
                </c:pt>
                <c:pt idx="93">
                  <c:v>208.145249959837</c:v>
                </c:pt>
                <c:pt idx="94">
                  <c:v>207.22314814742799</c:v>
                </c:pt>
                <c:pt idx="95">
                  <c:v>206.56692090147399</c:v>
                </c:pt>
                <c:pt idx="96">
                  <c:v>206.27892506037099</c:v>
                </c:pt>
                <c:pt idx="97">
                  <c:v>199.02895004472899</c:v>
                </c:pt>
                <c:pt idx="98">
                  <c:v>196.38410038314299</c:v>
                </c:pt>
                <c:pt idx="99">
                  <c:v>199.76561006435699</c:v>
                </c:pt>
                <c:pt idx="100">
                  <c:v>199.01552268534701</c:v>
                </c:pt>
                <c:pt idx="101">
                  <c:v>201.49576415848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1-44CC-B163-422DECD46E2E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PropertyType!$X$7:$X$108</c:f>
              <c:numCache>
                <c:formatCode>0</c:formatCode>
                <c:ptCount val="102"/>
                <c:pt idx="0">
                  <c:v>68.814268505338603</c:v>
                </c:pt>
                <c:pt idx="1">
                  <c:v>68.041030397859004</c:v>
                </c:pt>
                <c:pt idx="2">
                  <c:v>69.543898905968902</c:v>
                </c:pt>
                <c:pt idx="3">
                  <c:v>72.180271080053004</c:v>
                </c:pt>
                <c:pt idx="4">
                  <c:v>72.926805027722295</c:v>
                </c:pt>
                <c:pt idx="5">
                  <c:v>72.514653141593797</c:v>
                </c:pt>
                <c:pt idx="6">
                  <c:v>74.535933806956294</c:v>
                </c:pt>
                <c:pt idx="7">
                  <c:v>79.027638885146104</c:v>
                </c:pt>
                <c:pt idx="8">
                  <c:v>81.298105859225601</c:v>
                </c:pt>
                <c:pt idx="9">
                  <c:v>81.441580474114602</c:v>
                </c:pt>
                <c:pt idx="10">
                  <c:v>81.867149068379604</c:v>
                </c:pt>
                <c:pt idx="11">
                  <c:v>82.039367722646702</c:v>
                </c:pt>
                <c:pt idx="12">
                  <c:v>83.685154668592503</c:v>
                </c:pt>
                <c:pt idx="13">
                  <c:v>86.878407766143496</c:v>
                </c:pt>
                <c:pt idx="14">
                  <c:v>89.367063917320806</c:v>
                </c:pt>
                <c:pt idx="15">
                  <c:v>90.676799481640202</c:v>
                </c:pt>
                <c:pt idx="16">
                  <c:v>90.634063698861098</c:v>
                </c:pt>
                <c:pt idx="17">
                  <c:v>93.397447008211898</c:v>
                </c:pt>
                <c:pt idx="18">
                  <c:v>98.659262152334605</c:v>
                </c:pt>
                <c:pt idx="19">
                  <c:v>100</c:v>
                </c:pt>
                <c:pt idx="20">
                  <c:v>98.302291794373204</c:v>
                </c:pt>
                <c:pt idx="21">
                  <c:v>99.055064009399103</c:v>
                </c:pt>
                <c:pt idx="22">
                  <c:v>101.27804849780399</c:v>
                </c:pt>
                <c:pt idx="23">
                  <c:v>100.469695616333</c:v>
                </c:pt>
                <c:pt idx="24">
                  <c:v>98.6209255493564</c:v>
                </c:pt>
                <c:pt idx="25">
                  <c:v>98.504889590683703</c:v>
                </c:pt>
                <c:pt idx="26">
                  <c:v>99.591598226568294</c:v>
                </c:pt>
                <c:pt idx="27">
                  <c:v>102.274903490073</c:v>
                </c:pt>
                <c:pt idx="28">
                  <c:v>105.094502217241</c:v>
                </c:pt>
                <c:pt idx="29">
                  <c:v>106.952345067049</c:v>
                </c:pt>
                <c:pt idx="30">
                  <c:v>108.59027901785601</c:v>
                </c:pt>
                <c:pt idx="31">
                  <c:v>110.73696834092701</c:v>
                </c:pt>
                <c:pt idx="32">
                  <c:v>113.8540736523</c:v>
                </c:pt>
                <c:pt idx="33">
                  <c:v>117.631282310968</c:v>
                </c:pt>
                <c:pt idx="34">
                  <c:v>121.84114012909799</c:v>
                </c:pt>
                <c:pt idx="35">
                  <c:v>124.97178320055301</c:v>
                </c:pt>
                <c:pt idx="36">
                  <c:v>128.79765607953101</c:v>
                </c:pt>
                <c:pt idx="37">
                  <c:v>133.85108570592101</c:v>
                </c:pt>
                <c:pt idx="38">
                  <c:v>138.075428889497</c:v>
                </c:pt>
                <c:pt idx="39">
                  <c:v>143.198060897799</c:v>
                </c:pt>
                <c:pt idx="40">
                  <c:v>148.669361796825</c:v>
                </c:pt>
                <c:pt idx="41">
                  <c:v>152.39385495129901</c:v>
                </c:pt>
                <c:pt idx="42">
                  <c:v>155.20718600519299</c:v>
                </c:pt>
                <c:pt idx="43">
                  <c:v>158.072708900587</c:v>
                </c:pt>
                <c:pt idx="44">
                  <c:v>163.108190261868</c:v>
                </c:pt>
                <c:pt idx="45">
                  <c:v>168.80796408940799</c:v>
                </c:pt>
                <c:pt idx="46">
                  <c:v>169.55760690480801</c:v>
                </c:pt>
                <c:pt idx="47">
                  <c:v>167.61917952981099</c:v>
                </c:pt>
                <c:pt idx="48">
                  <c:v>167.72197401297001</c:v>
                </c:pt>
                <c:pt idx="49">
                  <c:v>166.16375999583701</c:v>
                </c:pt>
                <c:pt idx="50">
                  <c:v>161.37378615574099</c:v>
                </c:pt>
                <c:pt idx="51">
                  <c:v>157.931480712482</c:v>
                </c:pt>
                <c:pt idx="52">
                  <c:v>148.00856116024099</c:v>
                </c:pt>
                <c:pt idx="53">
                  <c:v>132.74717744823201</c:v>
                </c:pt>
                <c:pt idx="54">
                  <c:v>125.251246880968</c:v>
                </c:pt>
                <c:pt idx="55">
                  <c:v>123.55473692023</c:v>
                </c:pt>
                <c:pt idx="56">
                  <c:v>120.520919709125</c:v>
                </c:pt>
                <c:pt idx="57">
                  <c:v>119.91206942079801</c:v>
                </c:pt>
                <c:pt idx="58">
                  <c:v>120.920567534501</c:v>
                </c:pt>
                <c:pt idx="59">
                  <c:v>119.73219570366901</c:v>
                </c:pt>
                <c:pt idx="60">
                  <c:v>119.36099423767</c:v>
                </c:pt>
                <c:pt idx="61">
                  <c:v>121.208049211735</c:v>
                </c:pt>
                <c:pt idx="62">
                  <c:v>124.839594848121</c:v>
                </c:pt>
                <c:pt idx="63">
                  <c:v>125.481377506732</c:v>
                </c:pt>
                <c:pt idx="64">
                  <c:v>125.09240538701999</c:v>
                </c:pt>
                <c:pt idx="65">
                  <c:v>127.803012780194</c:v>
                </c:pt>
                <c:pt idx="66">
                  <c:v>129.33562577685899</c:v>
                </c:pt>
                <c:pt idx="67">
                  <c:v>128.60707000355401</c:v>
                </c:pt>
                <c:pt idx="68">
                  <c:v>130.46875993570299</c:v>
                </c:pt>
                <c:pt idx="69">
                  <c:v>133.76417631882401</c:v>
                </c:pt>
                <c:pt idx="70">
                  <c:v>136.67857413557701</c:v>
                </c:pt>
                <c:pt idx="71">
                  <c:v>141.381757789441</c:v>
                </c:pt>
                <c:pt idx="72">
                  <c:v>146.96666999148999</c:v>
                </c:pt>
                <c:pt idx="73">
                  <c:v>150.10309750626899</c:v>
                </c:pt>
                <c:pt idx="74">
                  <c:v>153.429351644695</c:v>
                </c:pt>
                <c:pt idx="75">
                  <c:v>158.00233683767499</c:v>
                </c:pt>
                <c:pt idx="76">
                  <c:v>161.001736611312</c:v>
                </c:pt>
                <c:pt idx="77">
                  <c:v>163.96889252518901</c:v>
                </c:pt>
                <c:pt idx="78">
                  <c:v>166.00826399905199</c:v>
                </c:pt>
                <c:pt idx="79">
                  <c:v>168.50443354686701</c:v>
                </c:pt>
                <c:pt idx="80">
                  <c:v>172.98698584453899</c:v>
                </c:pt>
                <c:pt idx="81">
                  <c:v>176.24723689218499</c:v>
                </c:pt>
                <c:pt idx="82">
                  <c:v>178.144061991282</c:v>
                </c:pt>
                <c:pt idx="83">
                  <c:v>181.62840342311</c:v>
                </c:pt>
                <c:pt idx="84">
                  <c:v>188.09409157143</c:v>
                </c:pt>
                <c:pt idx="85">
                  <c:v>193.61441942405401</c:v>
                </c:pt>
                <c:pt idx="86">
                  <c:v>196.82036315472601</c:v>
                </c:pt>
                <c:pt idx="87">
                  <c:v>202.35927570567799</c:v>
                </c:pt>
                <c:pt idx="88">
                  <c:v>210.50654640736701</c:v>
                </c:pt>
                <c:pt idx="89">
                  <c:v>216.924866540251</c:v>
                </c:pt>
                <c:pt idx="90">
                  <c:v>220.11295981581699</c:v>
                </c:pt>
                <c:pt idx="91">
                  <c:v>221.55892846705501</c:v>
                </c:pt>
                <c:pt idx="92">
                  <c:v>227.54014325225799</c:v>
                </c:pt>
                <c:pt idx="93">
                  <c:v>237.93876857389401</c:v>
                </c:pt>
                <c:pt idx="94">
                  <c:v>244.63776025787701</c:v>
                </c:pt>
                <c:pt idx="95">
                  <c:v>251.35814506659801</c:v>
                </c:pt>
                <c:pt idx="96">
                  <c:v>256.69038382480699</c:v>
                </c:pt>
                <c:pt idx="97">
                  <c:v>260.09007228483199</c:v>
                </c:pt>
                <c:pt idx="98">
                  <c:v>269.68375096141602</c:v>
                </c:pt>
                <c:pt idx="99">
                  <c:v>280.234080593736</c:v>
                </c:pt>
                <c:pt idx="100">
                  <c:v>287.10461772311697</c:v>
                </c:pt>
                <c:pt idx="101">
                  <c:v>292.281552553761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61-44CC-B163-422DECD46E2E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PropertyType!$Y$7:$Y$108</c:f>
              <c:numCache>
                <c:formatCode>0</c:formatCode>
                <c:ptCount val="102"/>
                <c:pt idx="0">
                  <c:v>78.910354583259306</c:v>
                </c:pt>
                <c:pt idx="1">
                  <c:v>73.130616767007496</c:v>
                </c:pt>
                <c:pt idx="2">
                  <c:v>67.475641846509504</c:v>
                </c:pt>
                <c:pt idx="3">
                  <c:v>70.413584802583699</c:v>
                </c:pt>
                <c:pt idx="4">
                  <c:v>78.740579695889394</c:v>
                </c:pt>
                <c:pt idx="5">
                  <c:v>83.081784117117905</c:v>
                </c:pt>
                <c:pt idx="6">
                  <c:v>84.627878775699202</c:v>
                </c:pt>
                <c:pt idx="7">
                  <c:v>84.432983219632604</c:v>
                </c:pt>
                <c:pt idx="8">
                  <c:v>84.165483338876101</c:v>
                </c:pt>
                <c:pt idx="9">
                  <c:v>87.768662514784396</c:v>
                </c:pt>
                <c:pt idx="10">
                  <c:v>90.998007489591899</c:v>
                </c:pt>
                <c:pt idx="11">
                  <c:v>92.194219836143304</c:v>
                </c:pt>
                <c:pt idx="12">
                  <c:v>93.042184269087798</c:v>
                </c:pt>
                <c:pt idx="13">
                  <c:v>92.670980930460303</c:v>
                </c:pt>
                <c:pt idx="14">
                  <c:v>93.006535295853197</c:v>
                </c:pt>
                <c:pt idx="15">
                  <c:v>94.416606460238796</c:v>
                </c:pt>
                <c:pt idx="16">
                  <c:v>94.745730472575701</c:v>
                </c:pt>
                <c:pt idx="17">
                  <c:v>95.375729390010207</c:v>
                </c:pt>
                <c:pt idx="18">
                  <c:v>97.897503915135403</c:v>
                </c:pt>
                <c:pt idx="19">
                  <c:v>100</c:v>
                </c:pt>
                <c:pt idx="20">
                  <c:v>100.532698010131</c:v>
                </c:pt>
                <c:pt idx="21">
                  <c:v>102.189402251535</c:v>
                </c:pt>
                <c:pt idx="22">
                  <c:v>103.67178211184699</c:v>
                </c:pt>
                <c:pt idx="23">
                  <c:v>103.073818970787</c:v>
                </c:pt>
                <c:pt idx="24">
                  <c:v>103.498728099819</c:v>
                </c:pt>
                <c:pt idx="25">
                  <c:v>105.316762626314</c:v>
                </c:pt>
                <c:pt idx="26">
                  <c:v>109.254887088857</c:v>
                </c:pt>
                <c:pt idx="27">
                  <c:v>113.817313790087</c:v>
                </c:pt>
                <c:pt idx="28">
                  <c:v>116.328292416514</c:v>
                </c:pt>
                <c:pt idx="29">
                  <c:v>120.665039817096</c:v>
                </c:pt>
                <c:pt idx="30">
                  <c:v>124.682603809184</c:v>
                </c:pt>
                <c:pt idx="31">
                  <c:v>127.006598784354</c:v>
                </c:pt>
                <c:pt idx="32">
                  <c:v>133.34677339608101</c:v>
                </c:pt>
                <c:pt idx="33">
                  <c:v>141.27572142564</c:v>
                </c:pt>
                <c:pt idx="34">
                  <c:v>147.21111020154299</c:v>
                </c:pt>
                <c:pt idx="35">
                  <c:v>150.474616218611</c:v>
                </c:pt>
                <c:pt idx="36">
                  <c:v>153.850593770144</c:v>
                </c:pt>
                <c:pt idx="37">
                  <c:v>161.755568170581</c:v>
                </c:pt>
                <c:pt idx="38">
                  <c:v>168.36856531528699</c:v>
                </c:pt>
                <c:pt idx="39">
                  <c:v>170.898114506182</c:v>
                </c:pt>
                <c:pt idx="40">
                  <c:v>172.64648606471599</c:v>
                </c:pt>
                <c:pt idx="41">
                  <c:v>173.61898515948801</c:v>
                </c:pt>
                <c:pt idx="42">
                  <c:v>174.443687453417</c:v>
                </c:pt>
                <c:pt idx="43">
                  <c:v>176.17948109420399</c:v>
                </c:pt>
                <c:pt idx="44">
                  <c:v>178.730140177295</c:v>
                </c:pt>
                <c:pt idx="45">
                  <c:v>181.69616428053999</c:v>
                </c:pt>
                <c:pt idx="46">
                  <c:v>184.16337356124299</c:v>
                </c:pt>
                <c:pt idx="47">
                  <c:v>182.80329180990699</c:v>
                </c:pt>
                <c:pt idx="48">
                  <c:v>178.920157567757</c:v>
                </c:pt>
                <c:pt idx="49">
                  <c:v>176.05221541763501</c:v>
                </c:pt>
                <c:pt idx="50">
                  <c:v>168.30308910389201</c:v>
                </c:pt>
                <c:pt idx="51">
                  <c:v>157.58145793787801</c:v>
                </c:pt>
                <c:pt idx="52">
                  <c:v>148.78276217290099</c:v>
                </c:pt>
                <c:pt idx="53">
                  <c:v>139.96050349377199</c:v>
                </c:pt>
                <c:pt idx="54">
                  <c:v>132.70793625340099</c:v>
                </c:pt>
                <c:pt idx="55">
                  <c:v>128.68238133237901</c:v>
                </c:pt>
                <c:pt idx="56">
                  <c:v>129.18796457451</c:v>
                </c:pt>
                <c:pt idx="57">
                  <c:v>130.15806218305599</c:v>
                </c:pt>
                <c:pt idx="58">
                  <c:v>128.54539565605</c:v>
                </c:pt>
                <c:pt idx="59">
                  <c:v>129.93909893412399</c:v>
                </c:pt>
                <c:pt idx="60">
                  <c:v>133.801832636027</c:v>
                </c:pt>
                <c:pt idx="61">
                  <c:v>134.62023931484401</c:v>
                </c:pt>
                <c:pt idx="62">
                  <c:v>134.11114431583599</c:v>
                </c:pt>
                <c:pt idx="63">
                  <c:v>134.676453648467</c:v>
                </c:pt>
                <c:pt idx="64">
                  <c:v>135.990407283998</c:v>
                </c:pt>
                <c:pt idx="65">
                  <c:v>138.46388796582301</c:v>
                </c:pt>
                <c:pt idx="66">
                  <c:v>141.12962562356401</c:v>
                </c:pt>
                <c:pt idx="67">
                  <c:v>141.90214870314301</c:v>
                </c:pt>
                <c:pt idx="68">
                  <c:v>143.54813290121501</c:v>
                </c:pt>
                <c:pt idx="69">
                  <c:v>149.74993868965899</c:v>
                </c:pt>
                <c:pt idx="70">
                  <c:v>154.659945744467</c:v>
                </c:pt>
                <c:pt idx="71">
                  <c:v>156.38248781112199</c:v>
                </c:pt>
                <c:pt idx="72">
                  <c:v>159.47512427641101</c:v>
                </c:pt>
                <c:pt idx="73">
                  <c:v>162.313338832575</c:v>
                </c:pt>
                <c:pt idx="74">
                  <c:v>164.607871112933</c:v>
                </c:pt>
                <c:pt idx="75">
                  <c:v>169.362453234985</c:v>
                </c:pt>
                <c:pt idx="76">
                  <c:v>174.973757095373</c:v>
                </c:pt>
                <c:pt idx="77">
                  <c:v>177.2745213744</c:v>
                </c:pt>
                <c:pt idx="78">
                  <c:v>178.70317751432401</c:v>
                </c:pt>
                <c:pt idx="79">
                  <c:v>180.514115907193</c:v>
                </c:pt>
                <c:pt idx="80">
                  <c:v>180.915014726012</c:v>
                </c:pt>
                <c:pt idx="81">
                  <c:v>181.59108909485499</c:v>
                </c:pt>
                <c:pt idx="82">
                  <c:v>185.08333438113101</c:v>
                </c:pt>
                <c:pt idx="83">
                  <c:v>190.750433204937</c:v>
                </c:pt>
                <c:pt idx="84">
                  <c:v>191.891580567689</c:v>
                </c:pt>
                <c:pt idx="85">
                  <c:v>190.328247171561</c:v>
                </c:pt>
                <c:pt idx="86">
                  <c:v>190.48515465641299</c:v>
                </c:pt>
                <c:pt idx="87">
                  <c:v>192.65196672343899</c:v>
                </c:pt>
                <c:pt idx="88">
                  <c:v>196.62347497935701</c:v>
                </c:pt>
                <c:pt idx="89">
                  <c:v>197.45365126412901</c:v>
                </c:pt>
                <c:pt idx="90">
                  <c:v>195.76279842556201</c:v>
                </c:pt>
                <c:pt idx="91">
                  <c:v>194.856311836358</c:v>
                </c:pt>
                <c:pt idx="92">
                  <c:v>194.46067648013999</c:v>
                </c:pt>
                <c:pt idx="93">
                  <c:v>195.231374150313</c:v>
                </c:pt>
                <c:pt idx="94">
                  <c:v>195.47972720098301</c:v>
                </c:pt>
                <c:pt idx="95">
                  <c:v>195.599968503497</c:v>
                </c:pt>
                <c:pt idx="96">
                  <c:v>197.27985530570899</c:v>
                </c:pt>
                <c:pt idx="97">
                  <c:v>194.29957099774501</c:v>
                </c:pt>
                <c:pt idx="98">
                  <c:v>193.35111788924399</c:v>
                </c:pt>
                <c:pt idx="99">
                  <c:v>197.26241619447001</c:v>
                </c:pt>
                <c:pt idx="100">
                  <c:v>198.59472594615099</c:v>
                </c:pt>
                <c:pt idx="101">
                  <c:v>203.07956359540799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61-44CC-B163-422DECD46E2E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PropertyType!$Z$7:$Z$108</c:f>
              <c:numCache>
                <c:formatCode>0</c:formatCode>
                <c:ptCount val="102"/>
                <c:pt idx="0">
                  <c:v>67.315582636628804</c:v>
                </c:pt>
                <c:pt idx="1">
                  <c:v>66.473944401116498</c:v>
                </c:pt>
                <c:pt idx="2">
                  <c:v>67.889205655922495</c:v>
                </c:pt>
                <c:pt idx="3">
                  <c:v>68.772001802653193</c:v>
                </c:pt>
                <c:pt idx="4">
                  <c:v>70.335287563732805</c:v>
                </c:pt>
                <c:pt idx="5">
                  <c:v>72.602556694779807</c:v>
                </c:pt>
                <c:pt idx="6">
                  <c:v>74.577238986976099</c:v>
                </c:pt>
                <c:pt idx="7">
                  <c:v>77.339135998963002</c:v>
                </c:pt>
                <c:pt idx="8">
                  <c:v>79.908120022506495</c:v>
                </c:pt>
                <c:pt idx="9">
                  <c:v>81.1200649927532</c:v>
                </c:pt>
                <c:pt idx="10">
                  <c:v>82.411269698340604</c:v>
                </c:pt>
                <c:pt idx="11">
                  <c:v>82.402267854368105</c:v>
                </c:pt>
                <c:pt idx="12">
                  <c:v>81.751315395461702</c:v>
                </c:pt>
                <c:pt idx="13">
                  <c:v>85.605038451902104</c:v>
                </c:pt>
                <c:pt idx="14">
                  <c:v>91.840703096870001</c:v>
                </c:pt>
                <c:pt idx="15">
                  <c:v>94.457233971644001</c:v>
                </c:pt>
                <c:pt idx="16">
                  <c:v>94.621816824563098</c:v>
                </c:pt>
                <c:pt idx="17">
                  <c:v>95.399515715875495</c:v>
                </c:pt>
                <c:pt idx="18">
                  <c:v>97.684302050135997</c:v>
                </c:pt>
                <c:pt idx="19">
                  <c:v>100</c:v>
                </c:pt>
                <c:pt idx="20">
                  <c:v>102.088514282815</c:v>
                </c:pt>
                <c:pt idx="21">
                  <c:v>104.082030137475</c:v>
                </c:pt>
                <c:pt idx="22">
                  <c:v>104.88559250764099</c:v>
                </c:pt>
                <c:pt idx="23">
                  <c:v>106.441270236256</c:v>
                </c:pt>
                <c:pt idx="24">
                  <c:v>109.60930526489599</c:v>
                </c:pt>
                <c:pt idx="25">
                  <c:v>111.59837917570199</c:v>
                </c:pt>
                <c:pt idx="26">
                  <c:v>112.866448813573</c:v>
                </c:pt>
                <c:pt idx="27">
                  <c:v>115.776597814003</c:v>
                </c:pt>
                <c:pt idx="28">
                  <c:v>118.936499318218</c:v>
                </c:pt>
                <c:pt idx="29">
                  <c:v>121.224211083979</c:v>
                </c:pt>
                <c:pt idx="30">
                  <c:v>122.78489928299599</c:v>
                </c:pt>
                <c:pt idx="31">
                  <c:v>123.82276175936801</c:v>
                </c:pt>
                <c:pt idx="32">
                  <c:v>125.798796402896</c:v>
                </c:pt>
                <c:pt idx="33">
                  <c:v>130.78696545242499</c:v>
                </c:pt>
                <c:pt idx="34">
                  <c:v>136.62071942015899</c:v>
                </c:pt>
                <c:pt idx="35">
                  <c:v>140.73741535026201</c:v>
                </c:pt>
                <c:pt idx="36">
                  <c:v>144.349403447508</c:v>
                </c:pt>
                <c:pt idx="37">
                  <c:v>150.466365405799</c:v>
                </c:pt>
                <c:pt idx="38">
                  <c:v>159.432061672629</c:v>
                </c:pt>
                <c:pt idx="39">
                  <c:v>165.94440948297901</c:v>
                </c:pt>
                <c:pt idx="40">
                  <c:v>166.261919238735</c:v>
                </c:pt>
                <c:pt idx="41">
                  <c:v>164.00473505053799</c:v>
                </c:pt>
                <c:pt idx="42">
                  <c:v>168.36681198928699</c:v>
                </c:pt>
                <c:pt idx="43">
                  <c:v>177.046863610109</c:v>
                </c:pt>
                <c:pt idx="44">
                  <c:v>176.83219135180499</c:v>
                </c:pt>
                <c:pt idx="45">
                  <c:v>172.18994488132901</c:v>
                </c:pt>
                <c:pt idx="46">
                  <c:v>169.280633555121</c:v>
                </c:pt>
                <c:pt idx="47">
                  <c:v>166.39429275763601</c:v>
                </c:pt>
                <c:pt idx="48">
                  <c:v>162.08366197281799</c:v>
                </c:pt>
                <c:pt idx="49">
                  <c:v>158.301742489145</c:v>
                </c:pt>
                <c:pt idx="50">
                  <c:v>154.45269310447</c:v>
                </c:pt>
                <c:pt idx="51">
                  <c:v>146.18952818599001</c:v>
                </c:pt>
                <c:pt idx="52">
                  <c:v>135.04344561367799</c:v>
                </c:pt>
                <c:pt idx="53">
                  <c:v>126.034159546962</c:v>
                </c:pt>
                <c:pt idx="54">
                  <c:v>121.321163294</c:v>
                </c:pt>
                <c:pt idx="55">
                  <c:v>119.001327727882</c:v>
                </c:pt>
                <c:pt idx="56">
                  <c:v>119.586845580754</c:v>
                </c:pt>
                <c:pt idx="57">
                  <c:v>125.38001003044801</c:v>
                </c:pt>
                <c:pt idx="58">
                  <c:v>133.87141972182701</c:v>
                </c:pt>
                <c:pt idx="59">
                  <c:v>138.873718992026</c:v>
                </c:pt>
                <c:pt idx="60">
                  <c:v>140.39235771339801</c:v>
                </c:pt>
                <c:pt idx="61">
                  <c:v>143.105830373451</c:v>
                </c:pt>
                <c:pt idx="62">
                  <c:v>148.702647280203</c:v>
                </c:pt>
                <c:pt idx="63">
                  <c:v>151.75097139795901</c:v>
                </c:pt>
                <c:pt idx="64">
                  <c:v>149.788367191552</c:v>
                </c:pt>
                <c:pt idx="65">
                  <c:v>151.95176808545301</c:v>
                </c:pt>
                <c:pt idx="66">
                  <c:v>159.17961829265499</c:v>
                </c:pt>
                <c:pt idx="67">
                  <c:v>164.15170011498699</c:v>
                </c:pt>
                <c:pt idx="68">
                  <c:v>166.965665319018</c:v>
                </c:pt>
                <c:pt idx="69">
                  <c:v>169.54004306626101</c:v>
                </c:pt>
                <c:pt idx="70">
                  <c:v>173.69505925053801</c:v>
                </c:pt>
                <c:pt idx="71">
                  <c:v>178.56321271628701</c:v>
                </c:pt>
                <c:pt idx="72">
                  <c:v>176.265417042276</c:v>
                </c:pt>
                <c:pt idx="73">
                  <c:v>175.34556255352601</c:v>
                </c:pt>
                <c:pt idx="74">
                  <c:v>185.58479934692301</c:v>
                </c:pt>
                <c:pt idx="75">
                  <c:v>194.74770618026099</c:v>
                </c:pt>
                <c:pt idx="76">
                  <c:v>199.17815981727</c:v>
                </c:pt>
                <c:pt idx="77">
                  <c:v>204.38971858470299</c:v>
                </c:pt>
                <c:pt idx="78">
                  <c:v>208.30987316618601</c:v>
                </c:pt>
                <c:pt idx="79">
                  <c:v>212.223970040654</c:v>
                </c:pt>
                <c:pt idx="80">
                  <c:v>217.622822258425</c:v>
                </c:pt>
                <c:pt idx="81">
                  <c:v>223.032903344094</c:v>
                </c:pt>
                <c:pt idx="82">
                  <c:v>226.368591829346</c:v>
                </c:pt>
                <c:pt idx="83">
                  <c:v>227.61987002194201</c:v>
                </c:pt>
                <c:pt idx="84">
                  <c:v>230.47703138505599</c:v>
                </c:pt>
                <c:pt idx="85">
                  <c:v>235.42456905827601</c:v>
                </c:pt>
                <c:pt idx="86">
                  <c:v>240.97823814512199</c:v>
                </c:pt>
                <c:pt idx="87">
                  <c:v>247.53784416920601</c:v>
                </c:pt>
                <c:pt idx="88">
                  <c:v>253.18927213319699</c:v>
                </c:pt>
                <c:pt idx="89">
                  <c:v>257.35606924979101</c:v>
                </c:pt>
                <c:pt idx="90">
                  <c:v>261.887087754584</c:v>
                </c:pt>
                <c:pt idx="91">
                  <c:v>266.502645990134</c:v>
                </c:pt>
                <c:pt idx="92">
                  <c:v>272.27699715636601</c:v>
                </c:pt>
                <c:pt idx="93">
                  <c:v>277.57561471981501</c:v>
                </c:pt>
                <c:pt idx="94">
                  <c:v>283.25430394281102</c:v>
                </c:pt>
                <c:pt idx="95">
                  <c:v>290.58667470902299</c:v>
                </c:pt>
                <c:pt idx="96">
                  <c:v>293.771435867717</c:v>
                </c:pt>
                <c:pt idx="97">
                  <c:v>299.97479665498997</c:v>
                </c:pt>
                <c:pt idx="98">
                  <c:v>310.21563097510801</c:v>
                </c:pt>
                <c:pt idx="99">
                  <c:v>314.81700074485002</c:v>
                </c:pt>
                <c:pt idx="100">
                  <c:v>321.29138201307399</c:v>
                </c:pt>
                <c:pt idx="101">
                  <c:v>328.85315939446599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61-44CC-B163-422DECD4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3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Regional!$O$7:$O$108</c:f>
              <c:numCache>
                <c:formatCode>0</c:formatCode>
                <c:ptCount val="102"/>
                <c:pt idx="0">
                  <c:v>66.462013416713503</c:v>
                </c:pt>
                <c:pt idx="1">
                  <c:v>67.302234015735294</c:v>
                </c:pt>
                <c:pt idx="2">
                  <c:v>70.504523650367702</c:v>
                </c:pt>
                <c:pt idx="3">
                  <c:v>72.167537749886705</c:v>
                </c:pt>
                <c:pt idx="4">
                  <c:v>71.4950578406836</c:v>
                </c:pt>
                <c:pt idx="5">
                  <c:v>71.91013274702</c:v>
                </c:pt>
                <c:pt idx="6">
                  <c:v>72.293226156750606</c:v>
                </c:pt>
                <c:pt idx="7">
                  <c:v>73.104823607241599</c:v>
                </c:pt>
                <c:pt idx="8">
                  <c:v>75.371374056837993</c:v>
                </c:pt>
                <c:pt idx="9">
                  <c:v>78.146467389520097</c:v>
                </c:pt>
                <c:pt idx="10">
                  <c:v>78.333308861263404</c:v>
                </c:pt>
                <c:pt idx="11">
                  <c:v>78.005529446417796</c:v>
                </c:pt>
                <c:pt idx="12">
                  <c:v>82.744750231054596</c:v>
                </c:pt>
                <c:pt idx="13">
                  <c:v>91.224364142162102</c:v>
                </c:pt>
                <c:pt idx="14">
                  <c:v>94.439542002259103</c:v>
                </c:pt>
                <c:pt idx="15">
                  <c:v>92.658075480672693</c:v>
                </c:pt>
                <c:pt idx="16">
                  <c:v>94.426426207158997</c:v>
                </c:pt>
                <c:pt idx="17">
                  <c:v>99.479867612572406</c:v>
                </c:pt>
                <c:pt idx="18">
                  <c:v>101.529769066131</c:v>
                </c:pt>
                <c:pt idx="19">
                  <c:v>100</c:v>
                </c:pt>
                <c:pt idx="20">
                  <c:v>101.61998596181</c:v>
                </c:pt>
                <c:pt idx="21">
                  <c:v>107.35166057151901</c:v>
                </c:pt>
                <c:pt idx="22">
                  <c:v>109.925958519144</c:v>
                </c:pt>
                <c:pt idx="23">
                  <c:v>108.588843065223</c:v>
                </c:pt>
                <c:pt idx="24">
                  <c:v>109.86678319114399</c:v>
                </c:pt>
                <c:pt idx="25">
                  <c:v>114.749880384722</c:v>
                </c:pt>
                <c:pt idx="26">
                  <c:v>118.508473720984</c:v>
                </c:pt>
                <c:pt idx="27">
                  <c:v>118.467899250748</c:v>
                </c:pt>
                <c:pt idx="28">
                  <c:v>119.455300769895</c:v>
                </c:pt>
                <c:pt idx="29">
                  <c:v>122.678553577344</c:v>
                </c:pt>
                <c:pt idx="30">
                  <c:v>125.165247408127</c:v>
                </c:pt>
                <c:pt idx="31">
                  <c:v>127.75225773101501</c:v>
                </c:pt>
                <c:pt idx="32">
                  <c:v>132.176717237742</c:v>
                </c:pt>
                <c:pt idx="33">
                  <c:v>135.17222853662901</c:v>
                </c:pt>
                <c:pt idx="34">
                  <c:v>135.37938804802801</c:v>
                </c:pt>
                <c:pt idx="35">
                  <c:v>136.30148272343999</c:v>
                </c:pt>
                <c:pt idx="36">
                  <c:v>140.024326558524</c:v>
                </c:pt>
                <c:pt idx="37">
                  <c:v>145.001538258116</c:v>
                </c:pt>
                <c:pt idx="38">
                  <c:v>147.62845492020401</c:v>
                </c:pt>
                <c:pt idx="39">
                  <c:v>147.97087539963499</c:v>
                </c:pt>
                <c:pt idx="40">
                  <c:v>146.81674220244199</c:v>
                </c:pt>
                <c:pt idx="41">
                  <c:v>143.63361346524201</c:v>
                </c:pt>
                <c:pt idx="42">
                  <c:v>143.506317681696</c:v>
                </c:pt>
                <c:pt idx="43">
                  <c:v>145.83847553032399</c:v>
                </c:pt>
                <c:pt idx="44">
                  <c:v>144.91735553776601</c:v>
                </c:pt>
                <c:pt idx="45">
                  <c:v>141.381667657506</c:v>
                </c:pt>
                <c:pt idx="46">
                  <c:v>138.75565389166499</c:v>
                </c:pt>
                <c:pt idx="47">
                  <c:v>137.602515381557</c:v>
                </c:pt>
                <c:pt idx="48">
                  <c:v>135.795870350054</c:v>
                </c:pt>
                <c:pt idx="49">
                  <c:v>134.115763507872</c:v>
                </c:pt>
                <c:pt idx="50">
                  <c:v>126.45200206851</c:v>
                </c:pt>
                <c:pt idx="51">
                  <c:v>115.899352337105</c:v>
                </c:pt>
                <c:pt idx="52">
                  <c:v>109.963845186117</c:v>
                </c:pt>
                <c:pt idx="53">
                  <c:v>109.02166263699399</c:v>
                </c:pt>
                <c:pt idx="54">
                  <c:v>107.574976004253</c:v>
                </c:pt>
                <c:pt idx="55">
                  <c:v>102.242417569238</c:v>
                </c:pt>
                <c:pt idx="56">
                  <c:v>98.159322972470093</c:v>
                </c:pt>
                <c:pt idx="57">
                  <c:v>96.293249891279402</c:v>
                </c:pt>
                <c:pt idx="58">
                  <c:v>93.887516992328102</c:v>
                </c:pt>
                <c:pt idx="59">
                  <c:v>90.796664377207605</c:v>
                </c:pt>
                <c:pt idx="60">
                  <c:v>90.289045161721106</c:v>
                </c:pt>
                <c:pt idx="61">
                  <c:v>92.617600737368505</c:v>
                </c:pt>
                <c:pt idx="62">
                  <c:v>94.035066855237204</c:v>
                </c:pt>
                <c:pt idx="63">
                  <c:v>92.848885373684098</c:v>
                </c:pt>
                <c:pt idx="64">
                  <c:v>89.651225204018303</c:v>
                </c:pt>
                <c:pt idx="65">
                  <c:v>86.698899292849205</c:v>
                </c:pt>
                <c:pt idx="66">
                  <c:v>90.689502439861599</c:v>
                </c:pt>
                <c:pt idx="67">
                  <c:v>95.655636911242496</c:v>
                </c:pt>
                <c:pt idx="68">
                  <c:v>95.131199926224298</c:v>
                </c:pt>
                <c:pt idx="69">
                  <c:v>96.098479757225405</c:v>
                </c:pt>
                <c:pt idx="70">
                  <c:v>99.202065060951</c:v>
                </c:pt>
                <c:pt idx="71">
                  <c:v>100.63193462267</c:v>
                </c:pt>
                <c:pt idx="72">
                  <c:v>102.29701291344099</c:v>
                </c:pt>
                <c:pt idx="73">
                  <c:v>106.978460709758</c:v>
                </c:pt>
                <c:pt idx="74">
                  <c:v>110.348768296643</c:v>
                </c:pt>
                <c:pt idx="75">
                  <c:v>110.788355244603</c:v>
                </c:pt>
                <c:pt idx="76">
                  <c:v>112.80418411724899</c:v>
                </c:pt>
                <c:pt idx="77">
                  <c:v>117.47299812922</c:v>
                </c:pt>
                <c:pt idx="78">
                  <c:v>118.33577131122701</c:v>
                </c:pt>
                <c:pt idx="79">
                  <c:v>116.315350350553</c:v>
                </c:pt>
                <c:pt idx="80">
                  <c:v>118.21314747387601</c:v>
                </c:pt>
                <c:pt idx="81">
                  <c:v>122.506623777222</c:v>
                </c:pt>
                <c:pt idx="82">
                  <c:v>124.153373144114</c:v>
                </c:pt>
                <c:pt idx="83">
                  <c:v>125.263479815034</c:v>
                </c:pt>
                <c:pt idx="84">
                  <c:v>134.79997170721001</c:v>
                </c:pt>
                <c:pt idx="85">
                  <c:v>149.68819709238099</c:v>
                </c:pt>
                <c:pt idx="86">
                  <c:v>148.98518999309201</c:v>
                </c:pt>
                <c:pt idx="87">
                  <c:v>140.867235748171</c:v>
                </c:pt>
                <c:pt idx="88">
                  <c:v>142.691642399476</c:v>
                </c:pt>
                <c:pt idx="89">
                  <c:v>149.096017814368</c:v>
                </c:pt>
                <c:pt idx="90">
                  <c:v>153.89094404138601</c:v>
                </c:pt>
                <c:pt idx="91">
                  <c:v>153.73420354379499</c:v>
                </c:pt>
                <c:pt idx="92">
                  <c:v>152.18401008923399</c:v>
                </c:pt>
                <c:pt idx="93">
                  <c:v>153.92751635527199</c:v>
                </c:pt>
                <c:pt idx="94">
                  <c:v>156.49806508490701</c:v>
                </c:pt>
                <c:pt idx="95">
                  <c:v>156.998488860577</c:v>
                </c:pt>
                <c:pt idx="96">
                  <c:v>156.12890547904601</c:v>
                </c:pt>
                <c:pt idx="97">
                  <c:v>153.93247071437901</c:v>
                </c:pt>
                <c:pt idx="98">
                  <c:v>157.85653155982499</c:v>
                </c:pt>
                <c:pt idx="99">
                  <c:v>163.650098389314</c:v>
                </c:pt>
                <c:pt idx="100">
                  <c:v>165.59730800738899</c:v>
                </c:pt>
                <c:pt idx="101">
                  <c:v>169.63763081528799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ED-4A84-912D-ED0417B24F01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Regional!$P$7:$P$108</c:f>
              <c:numCache>
                <c:formatCode>0</c:formatCode>
                <c:ptCount val="102"/>
                <c:pt idx="0">
                  <c:v>54.787976202272098</c:v>
                </c:pt>
                <c:pt idx="1">
                  <c:v>53.605295039428597</c:v>
                </c:pt>
                <c:pt idx="2">
                  <c:v>56.063640370975797</c:v>
                </c:pt>
                <c:pt idx="3">
                  <c:v>62.979192576695198</c:v>
                </c:pt>
                <c:pt idx="4">
                  <c:v>66.774511054800598</c:v>
                </c:pt>
                <c:pt idx="5">
                  <c:v>66.983995964661304</c:v>
                </c:pt>
                <c:pt idx="6">
                  <c:v>70.953117417318097</c:v>
                </c:pt>
                <c:pt idx="7">
                  <c:v>76.897591006346303</c:v>
                </c:pt>
                <c:pt idx="8">
                  <c:v>77.906048135156595</c:v>
                </c:pt>
                <c:pt idx="9">
                  <c:v>78.4350519673919</c:v>
                </c:pt>
                <c:pt idx="10">
                  <c:v>83.198195396127005</c:v>
                </c:pt>
                <c:pt idx="11">
                  <c:v>88.021146911893197</c:v>
                </c:pt>
                <c:pt idx="12">
                  <c:v>88.927815583849096</c:v>
                </c:pt>
                <c:pt idx="13">
                  <c:v>88.553033939983706</c:v>
                </c:pt>
                <c:pt idx="14">
                  <c:v>88.6548274384905</c:v>
                </c:pt>
                <c:pt idx="15">
                  <c:v>90.700265911670996</c:v>
                </c:pt>
                <c:pt idx="16">
                  <c:v>95.074404610473593</c:v>
                </c:pt>
                <c:pt idx="17">
                  <c:v>100.61810381296399</c:v>
                </c:pt>
                <c:pt idx="18">
                  <c:v>100.931594219842</c:v>
                </c:pt>
                <c:pt idx="19">
                  <c:v>100</c:v>
                </c:pt>
                <c:pt idx="20">
                  <c:v>103.669229478349</c:v>
                </c:pt>
                <c:pt idx="21">
                  <c:v>103.296726330607</c:v>
                </c:pt>
                <c:pt idx="22">
                  <c:v>100.2771876788</c:v>
                </c:pt>
                <c:pt idx="23">
                  <c:v>103.118596774647</c:v>
                </c:pt>
                <c:pt idx="24">
                  <c:v>109.886811350686</c:v>
                </c:pt>
                <c:pt idx="25">
                  <c:v>115.49466383506901</c:v>
                </c:pt>
                <c:pt idx="26">
                  <c:v>117.37718751859001</c:v>
                </c:pt>
                <c:pt idx="27">
                  <c:v>118.284050792464</c:v>
                </c:pt>
                <c:pt idx="28">
                  <c:v>122.01496497310499</c:v>
                </c:pt>
                <c:pt idx="29">
                  <c:v>127.803939643449</c:v>
                </c:pt>
                <c:pt idx="30">
                  <c:v>133.11645451239301</c:v>
                </c:pt>
                <c:pt idx="31">
                  <c:v>137.082630785128</c:v>
                </c:pt>
                <c:pt idx="32">
                  <c:v>142.063323994889</c:v>
                </c:pt>
                <c:pt idx="33">
                  <c:v>147.05812072167799</c:v>
                </c:pt>
                <c:pt idx="34">
                  <c:v>150.716202108841</c:v>
                </c:pt>
                <c:pt idx="35">
                  <c:v>155.593221060796</c:v>
                </c:pt>
                <c:pt idx="36">
                  <c:v>164.605735656684</c:v>
                </c:pt>
                <c:pt idx="37">
                  <c:v>175.01062497555799</c:v>
                </c:pt>
                <c:pt idx="38">
                  <c:v>177.86687687756799</c:v>
                </c:pt>
                <c:pt idx="39">
                  <c:v>179.04526775098199</c:v>
                </c:pt>
                <c:pt idx="40">
                  <c:v>185.03775924088899</c:v>
                </c:pt>
                <c:pt idx="41">
                  <c:v>187.97616429983</c:v>
                </c:pt>
                <c:pt idx="42">
                  <c:v>185.79331033165801</c:v>
                </c:pt>
                <c:pt idx="43">
                  <c:v>187.19733540025001</c:v>
                </c:pt>
                <c:pt idx="44">
                  <c:v>195.437400379265</c:v>
                </c:pt>
                <c:pt idx="45">
                  <c:v>201.90138136316099</c:v>
                </c:pt>
                <c:pt idx="46">
                  <c:v>197.404777229746</c:v>
                </c:pt>
                <c:pt idx="47">
                  <c:v>191.701159628162</c:v>
                </c:pt>
                <c:pt idx="48">
                  <c:v>193.7736880109</c:v>
                </c:pt>
                <c:pt idx="49">
                  <c:v>196.733345847321</c:v>
                </c:pt>
                <c:pt idx="50">
                  <c:v>188.23602677564</c:v>
                </c:pt>
                <c:pt idx="51">
                  <c:v>176.32635380542001</c:v>
                </c:pt>
                <c:pt idx="52">
                  <c:v>167.60729549338501</c:v>
                </c:pt>
                <c:pt idx="53">
                  <c:v>160.197335155258</c:v>
                </c:pt>
                <c:pt idx="54">
                  <c:v>161.95549375445901</c:v>
                </c:pt>
                <c:pt idx="55">
                  <c:v>164.72014230548601</c:v>
                </c:pt>
                <c:pt idx="56">
                  <c:v>158.576820921728</c:v>
                </c:pt>
                <c:pt idx="57">
                  <c:v>149.73433840548</c:v>
                </c:pt>
                <c:pt idx="58">
                  <c:v>151.941719578776</c:v>
                </c:pt>
                <c:pt idx="59">
                  <c:v>158.16486604724801</c:v>
                </c:pt>
                <c:pt idx="60">
                  <c:v>155.622126625655</c:v>
                </c:pt>
                <c:pt idx="61">
                  <c:v>153.800772128787</c:v>
                </c:pt>
                <c:pt idx="62">
                  <c:v>159.476535759245</c:v>
                </c:pt>
                <c:pt idx="63">
                  <c:v>163.960495560639</c:v>
                </c:pt>
                <c:pt idx="64">
                  <c:v>160.41277815372899</c:v>
                </c:pt>
                <c:pt idx="65">
                  <c:v>157.30920580340299</c:v>
                </c:pt>
                <c:pt idx="66">
                  <c:v>162.90726661164501</c:v>
                </c:pt>
                <c:pt idx="67">
                  <c:v>169.99957554082999</c:v>
                </c:pt>
                <c:pt idx="68">
                  <c:v>170.775948654686</c:v>
                </c:pt>
                <c:pt idx="69">
                  <c:v>169.784373285003</c:v>
                </c:pt>
                <c:pt idx="70">
                  <c:v>171.090810053392</c:v>
                </c:pt>
                <c:pt idx="71">
                  <c:v>175.62886611549999</c:v>
                </c:pt>
                <c:pt idx="72">
                  <c:v>182.40963516893501</c:v>
                </c:pt>
                <c:pt idx="73">
                  <c:v>191.01930236518501</c:v>
                </c:pt>
                <c:pt idx="74">
                  <c:v>198.037455671668</c:v>
                </c:pt>
                <c:pt idx="75">
                  <c:v>202.44379396291001</c:v>
                </c:pt>
                <c:pt idx="76">
                  <c:v>206.73041264613201</c:v>
                </c:pt>
                <c:pt idx="77">
                  <c:v>209.56422656594299</c:v>
                </c:pt>
                <c:pt idx="78">
                  <c:v>206.67173084889399</c:v>
                </c:pt>
                <c:pt idx="79">
                  <c:v>204.685091751512</c:v>
                </c:pt>
                <c:pt idx="80">
                  <c:v>210.400457822117</c:v>
                </c:pt>
                <c:pt idx="81">
                  <c:v>218.94636004964099</c:v>
                </c:pt>
                <c:pt idx="82">
                  <c:v>225.01558585576899</c:v>
                </c:pt>
                <c:pt idx="83">
                  <c:v>230.34151537611399</c:v>
                </c:pt>
                <c:pt idx="84">
                  <c:v>241.005173640219</c:v>
                </c:pt>
                <c:pt idx="85">
                  <c:v>254.44264418743899</c:v>
                </c:pt>
                <c:pt idx="86">
                  <c:v>257.44931282932902</c:v>
                </c:pt>
                <c:pt idx="87">
                  <c:v>254.24809190492499</c:v>
                </c:pt>
                <c:pt idx="88">
                  <c:v>253.25770192733199</c:v>
                </c:pt>
                <c:pt idx="89">
                  <c:v>252.09495661281301</c:v>
                </c:pt>
                <c:pt idx="90">
                  <c:v>256.15272719528798</c:v>
                </c:pt>
                <c:pt idx="91">
                  <c:v>263.53365279826102</c:v>
                </c:pt>
                <c:pt idx="92">
                  <c:v>270.00849547665803</c:v>
                </c:pt>
                <c:pt idx="93">
                  <c:v>277.38098489883703</c:v>
                </c:pt>
                <c:pt idx="94">
                  <c:v>277.33735813472299</c:v>
                </c:pt>
                <c:pt idx="95">
                  <c:v>273.57780843829801</c:v>
                </c:pt>
                <c:pt idx="96">
                  <c:v>277.77243838155698</c:v>
                </c:pt>
                <c:pt idx="97">
                  <c:v>284.393503965072</c:v>
                </c:pt>
                <c:pt idx="98">
                  <c:v>287.93145012699</c:v>
                </c:pt>
                <c:pt idx="99">
                  <c:v>290.051766946839</c:v>
                </c:pt>
                <c:pt idx="100">
                  <c:v>289.84361627133802</c:v>
                </c:pt>
                <c:pt idx="101">
                  <c:v>287.75976162254801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ED-4A84-912D-ED0417B24F01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Regional!$Q$7:$Q$108</c:f>
              <c:numCache>
                <c:formatCode>0</c:formatCode>
                <c:ptCount val="102"/>
                <c:pt idx="0">
                  <c:v>73.814002017077797</c:v>
                </c:pt>
                <c:pt idx="1">
                  <c:v>73.472969376944903</c:v>
                </c:pt>
                <c:pt idx="2">
                  <c:v>76.836650440947494</c:v>
                </c:pt>
                <c:pt idx="3">
                  <c:v>82.383330942852197</c:v>
                </c:pt>
                <c:pt idx="4">
                  <c:v>84.796167929278397</c:v>
                </c:pt>
                <c:pt idx="5">
                  <c:v>85.8802782686857</c:v>
                </c:pt>
                <c:pt idx="6">
                  <c:v>87.138874341153695</c:v>
                </c:pt>
                <c:pt idx="7">
                  <c:v>88.364430272259</c:v>
                </c:pt>
                <c:pt idx="8">
                  <c:v>88.306829448046798</c:v>
                </c:pt>
                <c:pt idx="9">
                  <c:v>85.613999278907102</c:v>
                </c:pt>
                <c:pt idx="10">
                  <c:v>84.954866208345507</c:v>
                </c:pt>
                <c:pt idx="11">
                  <c:v>88.035581821868902</c:v>
                </c:pt>
                <c:pt idx="12">
                  <c:v>90.099850806589998</c:v>
                </c:pt>
                <c:pt idx="13">
                  <c:v>91.376833409077605</c:v>
                </c:pt>
                <c:pt idx="14">
                  <c:v>92.982102888714493</c:v>
                </c:pt>
                <c:pt idx="15">
                  <c:v>94.027996542340105</c:v>
                </c:pt>
                <c:pt idx="16">
                  <c:v>95.825828273605097</c:v>
                </c:pt>
                <c:pt idx="17">
                  <c:v>99.028939870813304</c:v>
                </c:pt>
                <c:pt idx="18">
                  <c:v>100.59084286065701</c:v>
                </c:pt>
                <c:pt idx="19">
                  <c:v>100</c:v>
                </c:pt>
                <c:pt idx="20">
                  <c:v>99.721139686806694</c:v>
                </c:pt>
                <c:pt idx="21">
                  <c:v>101.464459446128</c:v>
                </c:pt>
                <c:pt idx="22">
                  <c:v>105.329242608051</c:v>
                </c:pt>
                <c:pt idx="23">
                  <c:v>107.781939547311</c:v>
                </c:pt>
                <c:pt idx="24">
                  <c:v>107.702761556589</c:v>
                </c:pt>
                <c:pt idx="25">
                  <c:v>108.304833697951</c:v>
                </c:pt>
                <c:pt idx="26">
                  <c:v>112.103193300304</c:v>
                </c:pt>
                <c:pt idx="27">
                  <c:v>117.025179212213</c:v>
                </c:pt>
                <c:pt idx="28">
                  <c:v>119.666428809837</c:v>
                </c:pt>
                <c:pt idx="29">
                  <c:v>119.265395449119</c:v>
                </c:pt>
                <c:pt idx="30">
                  <c:v>121.10712636614301</c:v>
                </c:pt>
                <c:pt idx="31">
                  <c:v>127.51707648609001</c:v>
                </c:pt>
                <c:pt idx="32">
                  <c:v>134.95134843281301</c:v>
                </c:pt>
                <c:pt idx="33">
                  <c:v>140.97329890032799</c:v>
                </c:pt>
                <c:pt idx="34">
                  <c:v>144.246168503967</c:v>
                </c:pt>
                <c:pt idx="35">
                  <c:v>149.229163594678</c:v>
                </c:pt>
                <c:pt idx="36">
                  <c:v>159.89705145419899</c:v>
                </c:pt>
                <c:pt idx="37">
                  <c:v>172.15877681345501</c:v>
                </c:pt>
                <c:pt idx="38">
                  <c:v>174.99556033769099</c:v>
                </c:pt>
                <c:pt idx="39">
                  <c:v>174.102594825186</c:v>
                </c:pt>
                <c:pt idx="40">
                  <c:v>178.36149560602399</c:v>
                </c:pt>
                <c:pt idx="41">
                  <c:v>179.35886418454299</c:v>
                </c:pt>
                <c:pt idx="42">
                  <c:v>174.26052868394399</c:v>
                </c:pt>
                <c:pt idx="43">
                  <c:v>173.537853309246</c:v>
                </c:pt>
                <c:pt idx="44">
                  <c:v>180.70294396662399</c:v>
                </c:pt>
                <c:pt idx="45">
                  <c:v>185.858236538293</c:v>
                </c:pt>
                <c:pt idx="46">
                  <c:v>178.945223746755</c:v>
                </c:pt>
                <c:pt idx="47">
                  <c:v>170.70536483031199</c:v>
                </c:pt>
                <c:pt idx="48">
                  <c:v>168.10500271184</c:v>
                </c:pt>
                <c:pt idx="49">
                  <c:v>163.81034791389499</c:v>
                </c:pt>
                <c:pt idx="50">
                  <c:v>153.40160173209</c:v>
                </c:pt>
                <c:pt idx="51">
                  <c:v>143.49297053641399</c:v>
                </c:pt>
                <c:pt idx="52">
                  <c:v>137.76492770086699</c:v>
                </c:pt>
                <c:pt idx="53">
                  <c:v>133.37488804173901</c:v>
                </c:pt>
                <c:pt idx="54">
                  <c:v>129.53550237507201</c:v>
                </c:pt>
                <c:pt idx="55">
                  <c:v>126.187056871812</c:v>
                </c:pt>
                <c:pt idx="56">
                  <c:v>124.06558830160699</c:v>
                </c:pt>
                <c:pt idx="57">
                  <c:v>122.6864775865</c:v>
                </c:pt>
                <c:pt idx="58">
                  <c:v>122.270147693282</c:v>
                </c:pt>
                <c:pt idx="59">
                  <c:v>121.382124946769</c:v>
                </c:pt>
                <c:pt idx="60">
                  <c:v>119.815459069452</c:v>
                </c:pt>
                <c:pt idx="61">
                  <c:v>119.52374519344301</c:v>
                </c:pt>
                <c:pt idx="62">
                  <c:v>119.845877490151</c:v>
                </c:pt>
                <c:pt idx="63">
                  <c:v>118.952796549835</c:v>
                </c:pt>
                <c:pt idx="64">
                  <c:v>118.65376365299799</c:v>
                </c:pt>
                <c:pt idx="65">
                  <c:v>121.081833196315</c:v>
                </c:pt>
                <c:pt idx="66">
                  <c:v>124.625168452816</c:v>
                </c:pt>
                <c:pt idx="67">
                  <c:v>126.07024189431</c:v>
                </c:pt>
                <c:pt idx="68">
                  <c:v>127.91049444836101</c:v>
                </c:pt>
                <c:pt idx="69">
                  <c:v>132.43222277812001</c:v>
                </c:pt>
                <c:pt idx="70">
                  <c:v>134.046190192974</c:v>
                </c:pt>
                <c:pt idx="71">
                  <c:v>133.42650902863099</c:v>
                </c:pt>
                <c:pt idx="72">
                  <c:v>137.60559514300101</c:v>
                </c:pt>
                <c:pt idx="73">
                  <c:v>145.75973544856399</c:v>
                </c:pt>
                <c:pt idx="74">
                  <c:v>149.32110452390401</c:v>
                </c:pt>
                <c:pt idx="75">
                  <c:v>148.892500373389</c:v>
                </c:pt>
                <c:pt idx="76">
                  <c:v>153.130403204934</c:v>
                </c:pt>
                <c:pt idx="77">
                  <c:v>160.305021029268</c:v>
                </c:pt>
                <c:pt idx="78">
                  <c:v>162.66467424995</c:v>
                </c:pt>
                <c:pt idx="79">
                  <c:v>162.02124345562601</c:v>
                </c:pt>
                <c:pt idx="80">
                  <c:v>164.88438334210699</c:v>
                </c:pt>
                <c:pt idx="81">
                  <c:v>170.43747739624601</c:v>
                </c:pt>
                <c:pt idx="82">
                  <c:v>174.61703041063299</c:v>
                </c:pt>
                <c:pt idx="83">
                  <c:v>177.767619728733</c:v>
                </c:pt>
                <c:pt idx="84">
                  <c:v>188.057282569759</c:v>
                </c:pt>
                <c:pt idx="85">
                  <c:v>202.580761620971</c:v>
                </c:pt>
                <c:pt idx="86">
                  <c:v>202.08268483447901</c:v>
                </c:pt>
                <c:pt idx="87">
                  <c:v>195.56404000259101</c:v>
                </c:pt>
                <c:pt idx="88">
                  <c:v>200.26947069160499</c:v>
                </c:pt>
                <c:pt idx="89">
                  <c:v>210.57860575648499</c:v>
                </c:pt>
                <c:pt idx="90">
                  <c:v>216.14891741838301</c:v>
                </c:pt>
                <c:pt idx="91">
                  <c:v>215.72206284029201</c:v>
                </c:pt>
                <c:pt idx="92">
                  <c:v>216.74245074031299</c:v>
                </c:pt>
                <c:pt idx="93">
                  <c:v>221.64428513539301</c:v>
                </c:pt>
                <c:pt idx="94">
                  <c:v>226.305020710657</c:v>
                </c:pt>
                <c:pt idx="95">
                  <c:v>227.62707048528901</c:v>
                </c:pt>
                <c:pt idx="96">
                  <c:v>228.21594089297801</c:v>
                </c:pt>
                <c:pt idx="97">
                  <c:v>229.86501745863399</c:v>
                </c:pt>
                <c:pt idx="98">
                  <c:v>238.00640580333101</c:v>
                </c:pt>
                <c:pt idx="99">
                  <c:v>246.62154377663899</c:v>
                </c:pt>
                <c:pt idx="100">
                  <c:v>252.01185339246399</c:v>
                </c:pt>
                <c:pt idx="101">
                  <c:v>257.88151984373701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ED-4A84-912D-ED0417B24F01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Regional!$R$7:$R$108</c:f>
              <c:numCache>
                <c:formatCode>0</c:formatCode>
                <c:ptCount val="102"/>
                <c:pt idx="0">
                  <c:v>62.842990567941698</c:v>
                </c:pt>
                <c:pt idx="1">
                  <c:v>64.866212353160805</c:v>
                </c:pt>
                <c:pt idx="2">
                  <c:v>67.024433532121407</c:v>
                </c:pt>
                <c:pt idx="3">
                  <c:v>67.287754373648497</c:v>
                </c:pt>
                <c:pt idx="4">
                  <c:v>67.902650018779099</c:v>
                </c:pt>
                <c:pt idx="5">
                  <c:v>70.037587291639298</c:v>
                </c:pt>
                <c:pt idx="6">
                  <c:v>74.085568055184893</c:v>
                </c:pt>
                <c:pt idx="7">
                  <c:v>77.305259840877099</c:v>
                </c:pt>
                <c:pt idx="8">
                  <c:v>78.176194179271505</c:v>
                </c:pt>
                <c:pt idx="9">
                  <c:v>79.390491875479398</c:v>
                </c:pt>
                <c:pt idx="10">
                  <c:v>81.498336911217194</c:v>
                </c:pt>
                <c:pt idx="11">
                  <c:v>83.449262766982898</c:v>
                </c:pt>
                <c:pt idx="12">
                  <c:v>85.033512305016302</c:v>
                </c:pt>
                <c:pt idx="13">
                  <c:v>86.165810539405001</c:v>
                </c:pt>
                <c:pt idx="14">
                  <c:v>87.965773339050699</c:v>
                </c:pt>
                <c:pt idx="15">
                  <c:v>91.023500021505996</c:v>
                </c:pt>
                <c:pt idx="16">
                  <c:v>94.738761984914404</c:v>
                </c:pt>
                <c:pt idx="17">
                  <c:v>98.453762118083802</c:v>
                </c:pt>
                <c:pt idx="18">
                  <c:v>99.667531761432102</c:v>
                </c:pt>
                <c:pt idx="19">
                  <c:v>100</c:v>
                </c:pt>
                <c:pt idx="20">
                  <c:v>102.327747558368</c:v>
                </c:pt>
                <c:pt idx="21">
                  <c:v>105.25784214012199</c:v>
                </c:pt>
                <c:pt idx="22">
                  <c:v>105.985250774929</c:v>
                </c:pt>
                <c:pt idx="23">
                  <c:v>106.11233994718501</c:v>
                </c:pt>
                <c:pt idx="24">
                  <c:v>108.361839587708</c:v>
                </c:pt>
                <c:pt idx="25">
                  <c:v>112.32994845178</c:v>
                </c:pt>
                <c:pt idx="26">
                  <c:v>116.34694481539501</c:v>
                </c:pt>
                <c:pt idx="27">
                  <c:v>118.841398820328</c:v>
                </c:pt>
                <c:pt idx="28">
                  <c:v>121.746814925333</c:v>
                </c:pt>
                <c:pt idx="29">
                  <c:v>125.825018474576</c:v>
                </c:pt>
                <c:pt idx="30">
                  <c:v>128.97001925158099</c:v>
                </c:pt>
                <c:pt idx="31">
                  <c:v>132.11008157142399</c:v>
                </c:pt>
                <c:pt idx="32">
                  <c:v>138.89543877315401</c:v>
                </c:pt>
                <c:pt idx="33">
                  <c:v>148.06660713072401</c:v>
                </c:pt>
                <c:pt idx="34">
                  <c:v>151.65693377484601</c:v>
                </c:pt>
                <c:pt idx="35">
                  <c:v>152.80073161823799</c:v>
                </c:pt>
                <c:pt idx="36">
                  <c:v>160.45996360447199</c:v>
                </c:pt>
                <c:pt idx="37">
                  <c:v>171.22386521273401</c:v>
                </c:pt>
                <c:pt idx="38">
                  <c:v>176.07559791818801</c:v>
                </c:pt>
                <c:pt idx="39">
                  <c:v>176.97985201256</c:v>
                </c:pt>
                <c:pt idx="40">
                  <c:v>181.08832950196299</c:v>
                </c:pt>
                <c:pt idx="41">
                  <c:v>186.226253434955</c:v>
                </c:pt>
                <c:pt idx="42">
                  <c:v>187.81031045656499</c:v>
                </c:pt>
                <c:pt idx="43">
                  <c:v>188.76670328176101</c:v>
                </c:pt>
                <c:pt idx="44">
                  <c:v>194.06628319504799</c:v>
                </c:pt>
                <c:pt idx="45">
                  <c:v>200.94017394969299</c:v>
                </c:pt>
                <c:pt idx="46">
                  <c:v>198.79190928346</c:v>
                </c:pt>
                <c:pt idx="47">
                  <c:v>191.18811580714799</c:v>
                </c:pt>
                <c:pt idx="48">
                  <c:v>187.92830709613699</c:v>
                </c:pt>
                <c:pt idx="49">
                  <c:v>186.16313663069599</c:v>
                </c:pt>
                <c:pt idx="50">
                  <c:v>175.72100591518199</c:v>
                </c:pt>
                <c:pt idx="51">
                  <c:v>162.13100532553901</c:v>
                </c:pt>
                <c:pt idx="52">
                  <c:v>148.480781932176</c:v>
                </c:pt>
                <c:pt idx="53">
                  <c:v>134.33591934508399</c:v>
                </c:pt>
                <c:pt idx="54">
                  <c:v>128.49126974345</c:v>
                </c:pt>
                <c:pt idx="55">
                  <c:v>127.806205137387</c:v>
                </c:pt>
                <c:pt idx="56">
                  <c:v>126.480663485728</c:v>
                </c:pt>
                <c:pt idx="57">
                  <c:v>124.03478543703601</c:v>
                </c:pt>
                <c:pt idx="58">
                  <c:v>121.008034754584</c:v>
                </c:pt>
                <c:pt idx="59">
                  <c:v>119.25986693692001</c:v>
                </c:pt>
                <c:pt idx="60">
                  <c:v>119.743886333552</c:v>
                </c:pt>
                <c:pt idx="61">
                  <c:v>120.76464844749501</c:v>
                </c:pt>
                <c:pt idx="62">
                  <c:v>121.10368407701399</c:v>
                </c:pt>
                <c:pt idx="63">
                  <c:v>121.677833113129</c:v>
                </c:pt>
                <c:pt idx="64">
                  <c:v>124.793222573395</c:v>
                </c:pt>
                <c:pt idx="65">
                  <c:v>129.85004756652901</c:v>
                </c:pt>
                <c:pt idx="66">
                  <c:v>132.02984209529899</c:v>
                </c:pt>
                <c:pt idx="67">
                  <c:v>132.00675890091199</c:v>
                </c:pt>
                <c:pt idx="68">
                  <c:v>136.04357123154401</c:v>
                </c:pt>
                <c:pt idx="69">
                  <c:v>144.76085885573301</c:v>
                </c:pt>
                <c:pt idx="70">
                  <c:v>150.807774226699</c:v>
                </c:pt>
                <c:pt idx="71">
                  <c:v>152.438418040925</c:v>
                </c:pt>
                <c:pt idx="72">
                  <c:v>157.51669272215901</c:v>
                </c:pt>
                <c:pt idx="73">
                  <c:v>165.83141326699601</c:v>
                </c:pt>
                <c:pt idx="74">
                  <c:v>169.19618595410799</c:v>
                </c:pt>
                <c:pt idx="75">
                  <c:v>169.27152268319799</c:v>
                </c:pt>
                <c:pt idx="76">
                  <c:v>173.38449313578499</c:v>
                </c:pt>
                <c:pt idx="77">
                  <c:v>181.18334512419401</c:v>
                </c:pt>
                <c:pt idx="78">
                  <c:v>186.562071908939</c:v>
                </c:pt>
                <c:pt idx="79">
                  <c:v>188.04978483479499</c:v>
                </c:pt>
                <c:pt idx="80">
                  <c:v>192.528711443053</c:v>
                </c:pt>
                <c:pt idx="81">
                  <c:v>201.65208323121999</c:v>
                </c:pt>
                <c:pt idx="82">
                  <c:v>207.11706990641201</c:v>
                </c:pt>
                <c:pt idx="83">
                  <c:v>208.53077431989499</c:v>
                </c:pt>
                <c:pt idx="84">
                  <c:v>216.167001578765</c:v>
                </c:pt>
                <c:pt idx="85">
                  <c:v>229.07121748625099</c:v>
                </c:pt>
                <c:pt idx="86">
                  <c:v>235.12551363236801</c:v>
                </c:pt>
                <c:pt idx="87">
                  <c:v>234.73470418089599</c:v>
                </c:pt>
                <c:pt idx="88">
                  <c:v>239.017839557999</c:v>
                </c:pt>
                <c:pt idx="89">
                  <c:v>247.98962288564499</c:v>
                </c:pt>
                <c:pt idx="90">
                  <c:v>250.02400913180799</c:v>
                </c:pt>
                <c:pt idx="91">
                  <c:v>248.263063175224</c:v>
                </c:pt>
                <c:pt idx="92">
                  <c:v>255.51282811152399</c:v>
                </c:pt>
                <c:pt idx="93">
                  <c:v>268.06561811947103</c:v>
                </c:pt>
                <c:pt idx="94">
                  <c:v>272.96312394276998</c:v>
                </c:pt>
                <c:pt idx="95">
                  <c:v>270.67599527106898</c:v>
                </c:pt>
                <c:pt idx="96">
                  <c:v>267.971649283104</c:v>
                </c:pt>
                <c:pt idx="97">
                  <c:v>268.73387575392502</c:v>
                </c:pt>
                <c:pt idx="98">
                  <c:v>279.777078536864</c:v>
                </c:pt>
                <c:pt idx="99">
                  <c:v>288.38153538064898</c:v>
                </c:pt>
                <c:pt idx="100">
                  <c:v>290.23616993941903</c:v>
                </c:pt>
                <c:pt idx="101">
                  <c:v>296.39369719372399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ED-4A84-912D-ED0417B24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Regional!$S$23:$S$108</c:f>
              <c:numCache>
                <c:formatCode>0</c:formatCode>
                <c:ptCount val="86"/>
                <c:pt idx="0">
                  <c:v>100.348897587395</c:v>
                </c:pt>
                <c:pt idx="1">
                  <c:v>99.829656674374405</c:v>
                </c:pt>
                <c:pt idx="2">
                  <c:v>100.484095384105</c:v>
                </c:pt>
                <c:pt idx="3">
                  <c:v>100</c:v>
                </c:pt>
                <c:pt idx="4">
                  <c:v>100.44501670272101</c:v>
                </c:pt>
                <c:pt idx="5">
                  <c:v>106.076355298625</c:v>
                </c:pt>
                <c:pt idx="6">
                  <c:v>110.948372580015</c:v>
                </c:pt>
                <c:pt idx="7">
                  <c:v>110.553703322381</c:v>
                </c:pt>
                <c:pt idx="8">
                  <c:v>109.36111216738701</c:v>
                </c:pt>
                <c:pt idx="9">
                  <c:v>108.96681137115</c:v>
                </c:pt>
                <c:pt idx="10">
                  <c:v>113.70178927404901</c:v>
                </c:pt>
                <c:pt idx="11">
                  <c:v>120.451230676173</c:v>
                </c:pt>
                <c:pt idx="12">
                  <c:v>117.01651089862401</c:v>
                </c:pt>
                <c:pt idx="13">
                  <c:v>111.016331560734</c:v>
                </c:pt>
                <c:pt idx="14">
                  <c:v>115.053424843578</c:v>
                </c:pt>
                <c:pt idx="15">
                  <c:v>124.158257860625</c:v>
                </c:pt>
                <c:pt idx="16">
                  <c:v>118.977063142215</c:v>
                </c:pt>
                <c:pt idx="17">
                  <c:v>112.830827563291</c:v>
                </c:pt>
                <c:pt idx="18">
                  <c:v>121.491218573176</c:v>
                </c:pt>
                <c:pt idx="19">
                  <c:v>128.99792432535</c:v>
                </c:pt>
                <c:pt idx="20">
                  <c:v>131.016011795964</c:v>
                </c:pt>
                <c:pt idx="21">
                  <c:v>131.89396399952301</c:v>
                </c:pt>
                <c:pt idx="22">
                  <c:v>130.645773568349</c:v>
                </c:pt>
                <c:pt idx="23">
                  <c:v>129.73398157433701</c:v>
                </c:pt>
                <c:pt idx="24">
                  <c:v>132.18379836921201</c:v>
                </c:pt>
                <c:pt idx="25">
                  <c:v>136.30144997283099</c:v>
                </c:pt>
                <c:pt idx="26">
                  <c:v>137.98978136148</c:v>
                </c:pt>
                <c:pt idx="27">
                  <c:v>140.683481850335</c:v>
                </c:pt>
                <c:pt idx="28">
                  <c:v>145.117719865944</c:v>
                </c:pt>
                <c:pt idx="29">
                  <c:v>145.04856493732299</c:v>
                </c:pt>
                <c:pt idx="30">
                  <c:v>145.100420682639</c:v>
                </c:pt>
                <c:pt idx="31">
                  <c:v>148.22157979564</c:v>
                </c:pt>
                <c:pt idx="32">
                  <c:v>147.56160444376499</c:v>
                </c:pt>
                <c:pt idx="33">
                  <c:v>143.29407337857899</c:v>
                </c:pt>
                <c:pt idx="34">
                  <c:v>139.77179682232199</c:v>
                </c:pt>
                <c:pt idx="35">
                  <c:v>135.082554348126</c:v>
                </c:pt>
                <c:pt idx="36">
                  <c:v>122.691585109672</c:v>
                </c:pt>
                <c:pt idx="37">
                  <c:v>112.084327924128</c:v>
                </c:pt>
                <c:pt idx="38">
                  <c:v>104.88625778646001</c:v>
                </c:pt>
                <c:pt idx="39">
                  <c:v>102.52536167735801</c:v>
                </c:pt>
                <c:pt idx="40">
                  <c:v>105.066061471092</c:v>
                </c:pt>
                <c:pt idx="41">
                  <c:v>103.602082989937</c:v>
                </c:pt>
                <c:pt idx="42">
                  <c:v>102.718067178403</c:v>
                </c:pt>
                <c:pt idx="43">
                  <c:v>102.64459839960401</c:v>
                </c:pt>
                <c:pt idx="44">
                  <c:v>102.397494848327</c:v>
                </c:pt>
                <c:pt idx="45">
                  <c:v>105.62614742678301</c:v>
                </c:pt>
                <c:pt idx="46">
                  <c:v>113.509091554866</c:v>
                </c:pt>
                <c:pt idx="47">
                  <c:v>118.51438237160799</c:v>
                </c:pt>
                <c:pt idx="48">
                  <c:v>115.448231547234</c:v>
                </c:pt>
                <c:pt idx="49">
                  <c:v>111.029309976376</c:v>
                </c:pt>
                <c:pt idx="50">
                  <c:v>110.22289681380001</c:v>
                </c:pt>
                <c:pt idx="51">
                  <c:v>112.596232192399</c:v>
                </c:pt>
                <c:pt idx="52">
                  <c:v>116.651699900075</c:v>
                </c:pt>
                <c:pt idx="53">
                  <c:v>120.618751968124</c:v>
                </c:pt>
                <c:pt idx="54">
                  <c:v>123.809306966742</c:v>
                </c:pt>
                <c:pt idx="55">
                  <c:v>127.140938946858</c:v>
                </c:pt>
                <c:pt idx="56">
                  <c:v>126.287392763319</c:v>
                </c:pt>
                <c:pt idx="57">
                  <c:v>127.678317757681</c:v>
                </c:pt>
                <c:pt idx="58">
                  <c:v>138.23220508854499</c:v>
                </c:pt>
                <c:pt idx="59">
                  <c:v>144.24942809269001</c:v>
                </c:pt>
                <c:pt idx="60">
                  <c:v>146.4516083131</c:v>
                </c:pt>
                <c:pt idx="61">
                  <c:v>151.72224603546101</c:v>
                </c:pt>
                <c:pt idx="62">
                  <c:v>150.41338499465499</c:v>
                </c:pt>
                <c:pt idx="63">
                  <c:v>148.49160244138699</c:v>
                </c:pt>
                <c:pt idx="64">
                  <c:v>149.399633626791</c:v>
                </c:pt>
                <c:pt idx="65">
                  <c:v>149.28499717313699</c:v>
                </c:pt>
                <c:pt idx="66">
                  <c:v>150.064838066486</c:v>
                </c:pt>
                <c:pt idx="67">
                  <c:v>150.54577718082501</c:v>
                </c:pt>
                <c:pt idx="68">
                  <c:v>150.57580229076001</c:v>
                </c:pt>
                <c:pt idx="69">
                  <c:v>155.33574552888001</c:v>
                </c:pt>
                <c:pt idx="70">
                  <c:v>160.03908515469899</c:v>
                </c:pt>
                <c:pt idx="71">
                  <c:v>157.605296484653</c:v>
                </c:pt>
                <c:pt idx="72">
                  <c:v>158.67835713853901</c:v>
                </c:pt>
                <c:pt idx="73">
                  <c:v>163.15602785406799</c:v>
                </c:pt>
                <c:pt idx="74">
                  <c:v>164.85308358106499</c:v>
                </c:pt>
                <c:pt idx="75">
                  <c:v>166.54787684014201</c:v>
                </c:pt>
                <c:pt idx="76">
                  <c:v>166.610602812629</c:v>
                </c:pt>
                <c:pt idx="77">
                  <c:v>167.04813665398399</c:v>
                </c:pt>
                <c:pt idx="78">
                  <c:v>171.19090997319401</c:v>
                </c:pt>
                <c:pt idx="79">
                  <c:v>175.334436073212</c:v>
                </c:pt>
                <c:pt idx="80">
                  <c:v>171.57527531417901</c:v>
                </c:pt>
                <c:pt idx="81">
                  <c:v>164.15671440788799</c:v>
                </c:pt>
                <c:pt idx="82">
                  <c:v>168.044335091536</c:v>
                </c:pt>
                <c:pt idx="83">
                  <c:v>172.16375346462101</c:v>
                </c:pt>
                <c:pt idx="84">
                  <c:v>170.99044619831099</c:v>
                </c:pt>
                <c:pt idx="85">
                  <c:v>174.07068602751499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E2-4244-BE56-BAB794E2CB3C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Regional!$T$23:$T$108</c:f>
              <c:numCache>
                <c:formatCode>0</c:formatCode>
                <c:ptCount val="86"/>
                <c:pt idx="0">
                  <c:v>75.138503153216504</c:v>
                </c:pt>
                <c:pt idx="1">
                  <c:v>83.817995844747699</c:v>
                </c:pt>
                <c:pt idx="2">
                  <c:v>96.505213771769405</c:v>
                </c:pt>
                <c:pt idx="3">
                  <c:v>100</c:v>
                </c:pt>
                <c:pt idx="4">
                  <c:v>102.913084682524</c:v>
                </c:pt>
                <c:pt idx="5">
                  <c:v>107.70791505408</c:v>
                </c:pt>
                <c:pt idx="6">
                  <c:v>105.92423371184201</c:v>
                </c:pt>
                <c:pt idx="7">
                  <c:v>101.59529828729799</c:v>
                </c:pt>
                <c:pt idx="8">
                  <c:v>102.448395738635</c:v>
                </c:pt>
                <c:pt idx="9">
                  <c:v>107.02845367120401</c:v>
                </c:pt>
                <c:pt idx="10">
                  <c:v>106.83566773294901</c:v>
                </c:pt>
                <c:pt idx="11">
                  <c:v>103.51089724285301</c:v>
                </c:pt>
                <c:pt idx="12">
                  <c:v>106.166518398515</c:v>
                </c:pt>
                <c:pt idx="13">
                  <c:v>106.393431392709</c:v>
                </c:pt>
                <c:pt idx="14">
                  <c:v>102.60444573983899</c:v>
                </c:pt>
                <c:pt idx="15">
                  <c:v>106.93478447075699</c:v>
                </c:pt>
                <c:pt idx="16">
                  <c:v>119.782714932781</c:v>
                </c:pt>
                <c:pt idx="17">
                  <c:v>126.92861252361899</c:v>
                </c:pt>
                <c:pt idx="18">
                  <c:v>125.76227317627399</c:v>
                </c:pt>
                <c:pt idx="19">
                  <c:v>129.422652933672</c:v>
                </c:pt>
                <c:pt idx="20">
                  <c:v>136.333781769659</c:v>
                </c:pt>
                <c:pt idx="21">
                  <c:v>136.25244392564699</c:v>
                </c:pt>
                <c:pt idx="22">
                  <c:v>139.05288179672499</c:v>
                </c:pt>
                <c:pt idx="23">
                  <c:v>150.225579897541</c:v>
                </c:pt>
                <c:pt idx="24">
                  <c:v>157.90954831324299</c:v>
                </c:pt>
                <c:pt idx="25">
                  <c:v>165.659583617837</c:v>
                </c:pt>
                <c:pt idx="26">
                  <c:v>178.73492945752699</c:v>
                </c:pt>
                <c:pt idx="27">
                  <c:v>189.38993633394199</c:v>
                </c:pt>
                <c:pt idx="28">
                  <c:v>192.39301510465</c:v>
                </c:pt>
                <c:pt idx="29">
                  <c:v>191.69289073460001</c:v>
                </c:pt>
                <c:pt idx="30">
                  <c:v>196.08129639177201</c:v>
                </c:pt>
                <c:pt idx="31">
                  <c:v>198.60933314064499</c:v>
                </c:pt>
                <c:pt idx="32">
                  <c:v>183.040494121866</c:v>
                </c:pt>
                <c:pt idx="33">
                  <c:v>174.04149652620299</c:v>
                </c:pt>
                <c:pt idx="34">
                  <c:v>177.70223225632901</c:v>
                </c:pt>
                <c:pt idx="35">
                  <c:v>175.004140652827</c:v>
                </c:pt>
                <c:pt idx="36">
                  <c:v>158.436418868955</c:v>
                </c:pt>
                <c:pt idx="37">
                  <c:v>131.56726130279799</c:v>
                </c:pt>
                <c:pt idx="38">
                  <c:v>119.16099902589001</c:v>
                </c:pt>
                <c:pt idx="39">
                  <c:v>124.75988290072399</c:v>
                </c:pt>
                <c:pt idx="40">
                  <c:v>135.9291078418</c:v>
                </c:pt>
                <c:pt idx="41">
                  <c:v>141.519298638213</c:v>
                </c:pt>
                <c:pt idx="42">
                  <c:v>140.043102134024</c:v>
                </c:pt>
                <c:pt idx="43">
                  <c:v>142.67001303913901</c:v>
                </c:pt>
                <c:pt idx="44">
                  <c:v>152.12742377172501</c:v>
                </c:pt>
                <c:pt idx="45">
                  <c:v>154.96683990719799</c:v>
                </c:pt>
                <c:pt idx="46">
                  <c:v>151.66578673631901</c:v>
                </c:pt>
                <c:pt idx="47">
                  <c:v>154.755317117484</c:v>
                </c:pt>
                <c:pt idx="48">
                  <c:v>157.35546341310001</c:v>
                </c:pt>
                <c:pt idx="49">
                  <c:v>157.63050787331699</c:v>
                </c:pt>
                <c:pt idx="50">
                  <c:v>162.93987698569299</c:v>
                </c:pt>
                <c:pt idx="51">
                  <c:v>169.944591591695</c:v>
                </c:pt>
                <c:pt idx="52">
                  <c:v>177.70844401981799</c:v>
                </c:pt>
                <c:pt idx="53">
                  <c:v>189.618798156146</c:v>
                </c:pt>
                <c:pt idx="54">
                  <c:v>195.866789435399</c:v>
                </c:pt>
                <c:pt idx="55">
                  <c:v>192.891099608687</c:v>
                </c:pt>
                <c:pt idx="56">
                  <c:v>185.020073065975</c:v>
                </c:pt>
                <c:pt idx="57">
                  <c:v>179.98401392022501</c:v>
                </c:pt>
                <c:pt idx="58">
                  <c:v>188.41653132792001</c:v>
                </c:pt>
                <c:pt idx="59">
                  <c:v>204.04555770528</c:v>
                </c:pt>
                <c:pt idx="60">
                  <c:v>218.867572405338</c:v>
                </c:pt>
                <c:pt idx="61">
                  <c:v>230.45399889395199</c:v>
                </c:pt>
                <c:pt idx="62">
                  <c:v>229.09190992554599</c:v>
                </c:pt>
                <c:pt idx="63">
                  <c:v>219.59049719346001</c:v>
                </c:pt>
                <c:pt idx="64">
                  <c:v>216.93657926999001</c:v>
                </c:pt>
                <c:pt idx="65">
                  <c:v>217.014539980736</c:v>
                </c:pt>
                <c:pt idx="66">
                  <c:v>214.49022953817601</c:v>
                </c:pt>
                <c:pt idx="67">
                  <c:v>212.5143401704</c:v>
                </c:pt>
                <c:pt idx="68">
                  <c:v>215.1555080103</c:v>
                </c:pt>
                <c:pt idx="69">
                  <c:v>225.67573893770901</c:v>
                </c:pt>
                <c:pt idx="70">
                  <c:v>234.44189940923599</c:v>
                </c:pt>
                <c:pt idx="71">
                  <c:v>249.69034490654499</c:v>
                </c:pt>
                <c:pt idx="72">
                  <c:v>266.99216163120099</c:v>
                </c:pt>
                <c:pt idx="73">
                  <c:v>249.84809185673899</c:v>
                </c:pt>
                <c:pt idx="74">
                  <c:v>226.45299375122599</c:v>
                </c:pt>
                <c:pt idx="75">
                  <c:v>222.36828134902501</c:v>
                </c:pt>
                <c:pt idx="76">
                  <c:v>236.16272748114201</c:v>
                </c:pt>
                <c:pt idx="77">
                  <c:v>253.73254342854199</c:v>
                </c:pt>
                <c:pt idx="78">
                  <c:v>250.53429524001501</c:v>
                </c:pt>
                <c:pt idx="79">
                  <c:v>244.985002537658</c:v>
                </c:pt>
                <c:pt idx="80">
                  <c:v>247.038598613939</c:v>
                </c:pt>
                <c:pt idx="81">
                  <c:v>261.16153266048002</c:v>
                </c:pt>
                <c:pt idx="82">
                  <c:v>279.93347333874902</c:v>
                </c:pt>
                <c:pt idx="83">
                  <c:v>276.225893672577</c:v>
                </c:pt>
                <c:pt idx="84">
                  <c:v>264.03738687400897</c:v>
                </c:pt>
                <c:pt idx="85">
                  <c:v>258.97271344710299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E2-4244-BE56-BAB794E2CB3C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Regional!$U$23:$U$108</c:f>
              <c:numCache>
                <c:formatCode>0</c:formatCode>
                <c:ptCount val="86"/>
                <c:pt idx="0">
                  <c:v>99.069880872554506</c:v>
                </c:pt>
                <c:pt idx="1">
                  <c:v>98.812353761904006</c:v>
                </c:pt>
                <c:pt idx="2">
                  <c:v>99.1493633181597</c:v>
                </c:pt>
                <c:pt idx="3">
                  <c:v>100</c:v>
                </c:pt>
                <c:pt idx="4">
                  <c:v>100.608709831285</c:v>
                </c:pt>
                <c:pt idx="5">
                  <c:v>99.942973379394303</c:v>
                </c:pt>
                <c:pt idx="6">
                  <c:v>98.573897440842302</c:v>
                </c:pt>
                <c:pt idx="7">
                  <c:v>99.533518519638605</c:v>
                </c:pt>
                <c:pt idx="8">
                  <c:v>102.667350457951</c:v>
                </c:pt>
                <c:pt idx="9">
                  <c:v>104.46034362383401</c:v>
                </c:pt>
                <c:pt idx="10">
                  <c:v>105.63451526965601</c:v>
                </c:pt>
                <c:pt idx="11">
                  <c:v>108.550797469095</c:v>
                </c:pt>
                <c:pt idx="12">
                  <c:v>112.171561247786</c:v>
                </c:pt>
                <c:pt idx="13">
                  <c:v>113.756991040435</c:v>
                </c:pt>
                <c:pt idx="14">
                  <c:v>112.541788093138</c:v>
                </c:pt>
                <c:pt idx="15">
                  <c:v>112.863731937872</c:v>
                </c:pt>
                <c:pt idx="16">
                  <c:v>116.857085192323</c:v>
                </c:pt>
                <c:pt idx="17">
                  <c:v>123.334069530438</c:v>
                </c:pt>
                <c:pt idx="18">
                  <c:v>129.619516611026</c:v>
                </c:pt>
                <c:pt idx="19">
                  <c:v>133.88294733114901</c:v>
                </c:pt>
                <c:pt idx="20">
                  <c:v>138.108730926129</c:v>
                </c:pt>
                <c:pt idx="21">
                  <c:v>145.296990628842</c:v>
                </c:pt>
                <c:pt idx="22">
                  <c:v>154.68920269573201</c:v>
                </c:pt>
                <c:pt idx="23">
                  <c:v>158.675363342102</c:v>
                </c:pt>
                <c:pt idx="24">
                  <c:v>158.14929549367599</c:v>
                </c:pt>
                <c:pt idx="25">
                  <c:v>159.64426256784</c:v>
                </c:pt>
                <c:pt idx="26">
                  <c:v>159.56729689885501</c:v>
                </c:pt>
                <c:pt idx="27">
                  <c:v>159.25460979475</c:v>
                </c:pt>
                <c:pt idx="28">
                  <c:v>162.550918846646</c:v>
                </c:pt>
                <c:pt idx="29">
                  <c:v>165.304708253641</c:v>
                </c:pt>
                <c:pt idx="30">
                  <c:v>164.45016107071601</c:v>
                </c:pt>
                <c:pt idx="31">
                  <c:v>161.51745063720401</c:v>
                </c:pt>
                <c:pt idx="32">
                  <c:v>157.15438478688699</c:v>
                </c:pt>
                <c:pt idx="33">
                  <c:v>152.65103377511701</c:v>
                </c:pt>
                <c:pt idx="34">
                  <c:v>147.607742205824</c:v>
                </c:pt>
                <c:pt idx="35">
                  <c:v>141.74270732732899</c:v>
                </c:pt>
                <c:pt idx="36">
                  <c:v>132.32471826952599</c:v>
                </c:pt>
                <c:pt idx="37">
                  <c:v>120.444882283891</c:v>
                </c:pt>
                <c:pt idx="38">
                  <c:v>113.46846348417201</c:v>
                </c:pt>
                <c:pt idx="39">
                  <c:v>111.09481130909001</c:v>
                </c:pt>
                <c:pt idx="40">
                  <c:v>111.539957953591</c:v>
                </c:pt>
                <c:pt idx="41">
                  <c:v>117.12812435700801</c:v>
                </c:pt>
                <c:pt idx="42">
                  <c:v>125.33275197047099</c:v>
                </c:pt>
                <c:pt idx="43">
                  <c:v>129.514440881246</c:v>
                </c:pt>
                <c:pt idx="44">
                  <c:v>129.14645558877001</c:v>
                </c:pt>
                <c:pt idx="45">
                  <c:v>127.652496513847</c:v>
                </c:pt>
                <c:pt idx="46">
                  <c:v>128.86078410450401</c:v>
                </c:pt>
                <c:pt idx="47">
                  <c:v>130.909169326339</c:v>
                </c:pt>
                <c:pt idx="48">
                  <c:v>130.825926726548</c:v>
                </c:pt>
                <c:pt idx="49">
                  <c:v>132.43175230011099</c:v>
                </c:pt>
                <c:pt idx="50">
                  <c:v>136.344046696031</c:v>
                </c:pt>
                <c:pt idx="51">
                  <c:v>139.27919085266501</c:v>
                </c:pt>
                <c:pt idx="52">
                  <c:v>141.73601835697301</c:v>
                </c:pt>
                <c:pt idx="53">
                  <c:v>144.480126404412</c:v>
                </c:pt>
                <c:pt idx="54">
                  <c:v>147.425010304919</c:v>
                </c:pt>
                <c:pt idx="55">
                  <c:v>150.132194840306</c:v>
                </c:pt>
                <c:pt idx="56">
                  <c:v>152.64743738718499</c:v>
                </c:pt>
                <c:pt idx="57">
                  <c:v>155.48376219343899</c:v>
                </c:pt>
                <c:pt idx="58">
                  <c:v>158.19621060787401</c:v>
                </c:pt>
                <c:pt idx="59">
                  <c:v>162.64291474655801</c:v>
                </c:pt>
                <c:pt idx="60">
                  <c:v>168.695349152163</c:v>
                </c:pt>
                <c:pt idx="61">
                  <c:v>171.945008754866</c:v>
                </c:pt>
                <c:pt idx="62">
                  <c:v>174.15603973333799</c:v>
                </c:pt>
                <c:pt idx="63">
                  <c:v>176.30230997658899</c:v>
                </c:pt>
                <c:pt idx="64">
                  <c:v>176.99681652718701</c:v>
                </c:pt>
                <c:pt idx="65">
                  <c:v>181.13389574012101</c:v>
                </c:pt>
                <c:pt idx="66">
                  <c:v>184.723704382043</c:v>
                </c:pt>
                <c:pt idx="67">
                  <c:v>183.92391843762999</c:v>
                </c:pt>
                <c:pt idx="68">
                  <c:v>185.52955331270701</c:v>
                </c:pt>
                <c:pt idx="69">
                  <c:v>190.69992040275301</c:v>
                </c:pt>
                <c:pt idx="70">
                  <c:v>194.98252365946999</c:v>
                </c:pt>
                <c:pt idx="71">
                  <c:v>196.808227695516</c:v>
                </c:pt>
                <c:pt idx="72">
                  <c:v>199.52194847434299</c:v>
                </c:pt>
                <c:pt idx="73">
                  <c:v>205.71340493116199</c:v>
                </c:pt>
                <c:pt idx="74">
                  <c:v>211.130185889948</c:v>
                </c:pt>
                <c:pt idx="75">
                  <c:v>213.39436547864301</c:v>
                </c:pt>
                <c:pt idx="76">
                  <c:v>217.25791136426099</c:v>
                </c:pt>
                <c:pt idx="77">
                  <c:v>220.650855333007</c:v>
                </c:pt>
                <c:pt idx="78">
                  <c:v>220.61900983812001</c:v>
                </c:pt>
                <c:pt idx="79">
                  <c:v>223.33840873862499</c:v>
                </c:pt>
                <c:pt idx="80">
                  <c:v>229.01726305083901</c:v>
                </c:pt>
                <c:pt idx="81">
                  <c:v>233.74856490880899</c:v>
                </c:pt>
                <c:pt idx="82">
                  <c:v>238.68068000922301</c:v>
                </c:pt>
                <c:pt idx="83">
                  <c:v>242.75112135862099</c:v>
                </c:pt>
                <c:pt idx="84">
                  <c:v>246.51332714766701</c:v>
                </c:pt>
                <c:pt idx="85">
                  <c:v>249.86545801300599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E2-4244-BE56-BAB794E2CB3C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Regional!$V$23:$V$108</c:f>
              <c:numCache>
                <c:formatCode>0</c:formatCode>
                <c:ptCount val="86"/>
                <c:pt idx="0">
                  <c:v>90.822447073697205</c:v>
                </c:pt>
                <c:pt idx="1">
                  <c:v>94.800249334185906</c:v>
                </c:pt>
                <c:pt idx="2">
                  <c:v>97.926946820868807</c:v>
                </c:pt>
                <c:pt idx="3">
                  <c:v>100</c:v>
                </c:pt>
                <c:pt idx="4">
                  <c:v>99.802894854879</c:v>
                </c:pt>
                <c:pt idx="5">
                  <c:v>98.401316008878098</c:v>
                </c:pt>
                <c:pt idx="6">
                  <c:v>98.012599742894295</c:v>
                </c:pt>
                <c:pt idx="7">
                  <c:v>98.471032383840296</c:v>
                </c:pt>
                <c:pt idx="8">
                  <c:v>99.368803737993204</c:v>
                </c:pt>
                <c:pt idx="9">
                  <c:v>99.736073694753003</c:v>
                </c:pt>
                <c:pt idx="10">
                  <c:v>100.68537995311</c:v>
                </c:pt>
                <c:pt idx="11">
                  <c:v>103.31253720222399</c:v>
                </c:pt>
                <c:pt idx="12">
                  <c:v>106.311066482247</c:v>
                </c:pt>
                <c:pt idx="13">
                  <c:v>109.315475616413</c:v>
                </c:pt>
                <c:pt idx="14">
                  <c:v>110.13783847419199</c:v>
                </c:pt>
                <c:pt idx="15">
                  <c:v>110.320305083579</c:v>
                </c:pt>
                <c:pt idx="16">
                  <c:v>114.67050349991401</c:v>
                </c:pt>
                <c:pt idx="17">
                  <c:v>121.443160668768</c:v>
                </c:pt>
                <c:pt idx="18">
                  <c:v>125.88247152668301</c:v>
                </c:pt>
                <c:pt idx="19">
                  <c:v>127.569733217202</c:v>
                </c:pt>
                <c:pt idx="20">
                  <c:v>130.369107034828</c:v>
                </c:pt>
                <c:pt idx="21">
                  <c:v>135.535905639259</c:v>
                </c:pt>
                <c:pt idx="22">
                  <c:v>141.13963120856101</c:v>
                </c:pt>
                <c:pt idx="23">
                  <c:v>146.69225972474399</c:v>
                </c:pt>
                <c:pt idx="24">
                  <c:v>151.47911033076099</c:v>
                </c:pt>
                <c:pt idx="25">
                  <c:v>153.96174428771101</c:v>
                </c:pt>
                <c:pt idx="26">
                  <c:v>156.10447098777999</c:v>
                </c:pt>
                <c:pt idx="27">
                  <c:v>160.522738685116</c:v>
                </c:pt>
                <c:pt idx="28">
                  <c:v>166.976127384535</c:v>
                </c:pt>
                <c:pt idx="29">
                  <c:v>173.94244496016501</c:v>
                </c:pt>
                <c:pt idx="30">
                  <c:v>176.33567150566401</c:v>
                </c:pt>
                <c:pt idx="31">
                  <c:v>171.413768976814</c:v>
                </c:pt>
                <c:pt idx="32">
                  <c:v>166.15803794534199</c:v>
                </c:pt>
                <c:pt idx="33">
                  <c:v>164.29446659979101</c:v>
                </c:pt>
                <c:pt idx="34">
                  <c:v>159.98292458595901</c:v>
                </c:pt>
                <c:pt idx="35">
                  <c:v>152.04762641956901</c:v>
                </c:pt>
                <c:pt idx="36">
                  <c:v>138.38477245272699</c:v>
                </c:pt>
                <c:pt idx="37">
                  <c:v>126.098749384792</c:v>
                </c:pt>
                <c:pt idx="38">
                  <c:v>118.13874238529201</c:v>
                </c:pt>
                <c:pt idx="39">
                  <c:v>109.79829445252901</c:v>
                </c:pt>
                <c:pt idx="40">
                  <c:v>110.356653673163</c:v>
                </c:pt>
                <c:pt idx="41">
                  <c:v>118.28916370256</c:v>
                </c:pt>
                <c:pt idx="42">
                  <c:v>120.003783178341</c:v>
                </c:pt>
                <c:pt idx="43">
                  <c:v>119.09318313598</c:v>
                </c:pt>
                <c:pt idx="44">
                  <c:v>122.52688064363601</c:v>
                </c:pt>
                <c:pt idx="45">
                  <c:v>125.90957634879599</c:v>
                </c:pt>
                <c:pt idx="46">
                  <c:v>127.610692820854</c:v>
                </c:pt>
                <c:pt idx="47">
                  <c:v>129.31600687718199</c:v>
                </c:pt>
                <c:pt idx="48">
                  <c:v>130.75137323456201</c:v>
                </c:pt>
                <c:pt idx="49">
                  <c:v>133.857738682518</c:v>
                </c:pt>
                <c:pt idx="50">
                  <c:v>137.940736888461</c:v>
                </c:pt>
                <c:pt idx="51">
                  <c:v>139.716940324077</c:v>
                </c:pt>
                <c:pt idx="52">
                  <c:v>142.971071433058</c:v>
                </c:pt>
                <c:pt idx="53">
                  <c:v>147.81591842858001</c:v>
                </c:pt>
                <c:pt idx="54">
                  <c:v>151.26111596613001</c:v>
                </c:pt>
                <c:pt idx="55">
                  <c:v>154.84931840003401</c:v>
                </c:pt>
                <c:pt idx="56">
                  <c:v>159.696548521903</c:v>
                </c:pt>
                <c:pt idx="57">
                  <c:v>166.01895274322001</c:v>
                </c:pt>
                <c:pt idx="58">
                  <c:v>171.04284016986</c:v>
                </c:pt>
                <c:pt idx="59">
                  <c:v>175.07030035431899</c:v>
                </c:pt>
                <c:pt idx="60">
                  <c:v>179.725672098785</c:v>
                </c:pt>
                <c:pt idx="61">
                  <c:v>182.303302335024</c:v>
                </c:pt>
                <c:pt idx="62">
                  <c:v>184.57336580928899</c:v>
                </c:pt>
                <c:pt idx="63">
                  <c:v>187.96768054239399</c:v>
                </c:pt>
                <c:pt idx="64">
                  <c:v>191.57530552072399</c:v>
                </c:pt>
                <c:pt idx="65">
                  <c:v>197.87251719341401</c:v>
                </c:pt>
                <c:pt idx="66">
                  <c:v>204.36094628503599</c:v>
                </c:pt>
                <c:pt idx="67">
                  <c:v>206.42556387032101</c:v>
                </c:pt>
                <c:pt idx="68">
                  <c:v>207.477964322715</c:v>
                </c:pt>
                <c:pt idx="69">
                  <c:v>212.777577197646</c:v>
                </c:pt>
                <c:pt idx="70">
                  <c:v>219.85001593516</c:v>
                </c:pt>
                <c:pt idx="71">
                  <c:v>224.91449522670001</c:v>
                </c:pt>
                <c:pt idx="72">
                  <c:v>226.242347832316</c:v>
                </c:pt>
                <c:pt idx="73">
                  <c:v>228.46403990559301</c:v>
                </c:pt>
                <c:pt idx="74">
                  <c:v>235.136787729502</c:v>
                </c:pt>
                <c:pt idx="75">
                  <c:v>242.04921579666299</c:v>
                </c:pt>
                <c:pt idx="76">
                  <c:v>248.66861876920501</c:v>
                </c:pt>
                <c:pt idx="77">
                  <c:v>255.080048227334</c:v>
                </c:pt>
                <c:pt idx="78">
                  <c:v>258.76265119217902</c:v>
                </c:pt>
                <c:pt idx="79">
                  <c:v>259.64068349099301</c:v>
                </c:pt>
                <c:pt idx="80">
                  <c:v>260.79040464465999</c:v>
                </c:pt>
                <c:pt idx="81">
                  <c:v>259.75137615274701</c:v>
                </c:pt>
                <c:pt idx="82">
                  <c:v>267.03492959174997</c:v>
                </c:pt>
                <c:pt idx="83">
                  <c:v>280.58722187396</c:v>
                </c:pt>
                <c:pt idx="84">
                  <c:v>285.993027961618</c:v>
                </c:pt>
                <c:pt idx="85">
                  <c:v>291.08834308928499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E2-4244-BE56-BAB794E2C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RegionalPropertyType!$O$6:$O$91</c:f>
              <c:numCache>
                <c:formatCode>0</c:formatCode>
                <c:ptCount val="86"/>
                <c:pt idx="0">
                  <c:v>89.9840403845579</c:v>
                </c:pt>
                <c:pt idx="1">
                  <c:v>94.122355991719999</c:v>
                </c:pt>
                <c:pt idx="2">
                  <c:v>98.356386801469995</c:v>
                </c:pt>
                <c:pt idx="3">
                  <c:v>100</c:v>
                </c:pt>
                <c:pt idx="4">
                  <c:v>100.23838014753299</c:v>
                </c:pt>
                <c:pt idx="5">
                  <c:v>100.658133871765</c:v>
                </c:pt>
                <c:pt idx="6">
                  <c:v>101.87036015042</c:v>
                </c:pt>
                <c:pt idx="7">
                  <c:v>103.837020574467</c:v>
                </c:pt>
                <c:pt idx="8">
                  <c:v>104.767257646418</c:v>
                </c:pt>
                <c:pt idx="9">
                  <c:v>104.785065810514</c:v>
                </c:pt>
                <c:pt idx="10">
                  <c:v>104.218682285474</c:v>
                </c:pt>
                <c:pt idx="11">
                  <c:v>105.228928543854</c:v>
                </c:pt>
                <c:pt idx="12">
                  <c:v>109.32074438904</c:v>
                </c:pt>
                <c:pt idx="13">
                  <c:v>112.470688791573</c:v>
                </c:pt>
                <c:pt idx="14">
                  <c:v>112.137732169741</c:v>
                </c:pt>
                <c:pt idx="15">
                  <c:v>112.597429714052</c:v>
                </c:pt>
                <c:pt idx="16">
                  <c:v>116.725206495582</c:v>
                </c:pt>
                <c:pt idx="17">
                  <c:v>120.703243370126</c:v>
                </c:pt>
                <c:pt idx="18">
                  <c:v>120.986711598699</c:v>
                </c:pt>
                <c:pt idx="19">
                  <c:v>120.53114498859399</c:v>
                </c:pt>
                <c:pt idx="20">
                  <c:v>122.09189216941201</c:v>
                </c:pt>
                <c:pt idx="21">
                  <c:v>125.483303994856</c:v>
                </c:pt>
                <c:pt idx="22">
                  <c:v>129.60193998665201</c:v>
                </c:pt>
                <c:pt idx="23">
                  <c:v>131.099037335709</c:v>
                </c:pt>
                <c:pt idx="24">
                  <c:v>128.06033131244999</c:v>
                </c:pt>
                <c:pt idx="25">
                  <c:v>124.420295338432</c:v>
                </c:pt>
                <c:pt idx="26">
                  <c:v>124.93720828618299</c:v>
                </c:pt>
                <c:pt idx="27">
                  <c:v>126.900062697959</c:v>
                </c:pt>
                <c:pt idx="28">
                  <c:v>127.81060922080999</c:v>
                </c:pt>
                <c:pt idx="29">
                  <c:v>129.36353774506199</c:v>
                </c:pt>
                <c:pt idx="30">
                  <c:v>129.91614918083999</c:v>
                </c:pt>
                <c:pt idx="31">
                  <c:v>128.75916179353999</c:v>
                </c:pt>
                <c:pt idx="32">
                  <c:v>125.829076178416</c:v>
                </c:pt>
                <c:pt idx="33">
                  <c:v>120.194884975131</c:v>
                </c:pt>
                <c:pt idx="34">
                  <c:v>113.121736125674</c:v>
                </c:pt>
                <c:pt idx="35">
                  <c:v>106.83457926448401</c:v>
                </c:pt>
                <c:pt idx="36">
                  <c:v>99.421928510977807</c:v>
                </c:pt>
                <c:pt idx="37">
                  <c:v>93.895616659216401</c:v>
                </c:pt>
                <c:pt idx="38">
                  <c:v>94.198333267842898</c:v>
                </c:pt>
                <c:pt idx="39">
                  <c:v>93.804771389859098</c:v>
                </c:pt>
                <c:pt idx="40">
                  <c:v>89.065821823250502</c:v>
                </c:pt>
                <c:pt idx="41">
                  <c:v>84.900456737458597</c:v>
                </c:pt>
                <c:pt idx="42">
                  <c:v>81.916689609339201</c:v>
                </c:pt>
                <c:pt idx="43">
                  <c:v>78.831141736101003</c:v>
                </c:pt>
                <c:pt idx="44">
                  <c:v>77.602073169916807</c:v>
                </c:pt>
                <c:pt idx="45">
                  <c:v>79.178998345811905</c:v>
                </c:pt>
                <c:pt idx="46">
                  <c:v>80.805575914090298</c:v>
                </c:pt>
                <c:pt idx="47">
                  <c:v>80.264581351373295</c:v>
                </c:pt>
                <c:pt idx="48">
                  <c:v>77.772228945913696</c:v>
                </c:pt>
                <c:pt idx="49">
                  <c:v>74.711408256947394</c:v>
                </c:pt>
                <c:pt idx="50">
                  <c:v>74.143462942137802</c:v>
                </c:pt>
                <c:pt idx="51">
                  <c:v>75.673560746380502</c:v>
                </c:pt>
                <c:pt idx="52">
                  <c:v>78.161968180571293</c:v>
                </c:pt>
                <c:pt idx="53">
                  <c:v>80.520945817741605</c:v>
                </c:pt>
                <c:pt idx="54">
                  <c:v>81.934755240158196</c:v>
                </c:pt>
                <c:pt idx="55">
                  <c:v>83.030672664514697</c:v>
                </c:pt>
                <c:pt idx="56">
                  <c:v>83.885359090384298</c:v>
                </c:pt>
                <c:pt idx="57">
                  <c:v>84.946914284722396</c:v>
                </c:pt>
                <c:pt idx="58">
                  <c:v>87.190256634334901</c:v>
                </c:pt>
                <c:pt idx="59">
                  <c:v>89.972272396296404</c:v>
                </c:pt>
                <c:pt idx="60">
                  <c:v>91.500916856824901</c:v>
                </c:pt>
                <c:pt idx="61">
                  <c:v>92.267927638280298</c:v>
                </c:pt>
                <c:pt idx="62">
                  <c:v>92.627126483042503</c:v>
                </c:pt>
                <c:pt idx="63">
                  <c:v>92.345262051276606</c:v>
                </c:pt>
                <c:pt idx="64">
                  <c:v>92.653520026689606</c:v>
                </c:pt>
                <c:pt idx="65">
                  <c:v>94.323896285782098</c:v>
                </c:pt>
                <c:pt idx="66">
                  <c:v>96.374159708318302</c:v>
                </c:pt>
                <c:pt idx="67">
                  <c:v>99.485993645737295</c:v>
                </c:pt>
                <c:pt idx="68">
                  <c:v>107.574342701962</c:v>
                </c:pt>
                <c:pt idx="69">
                  <c:v>117.86515034101799</c:v>
                </c:pt>
                <c:pt idx="70">
                  <c:v>116.252765430176</c:v>
                </c:pt>
                <c:pt idx="71">
                  <c:v>109.34134934059399</c:v>
                </c:pt>
                <c:pt idx="72">
                  <c:v>108.76211718223</c:v>
                </c:pt>
                <c:pt idx="73">
                  <c:v>112.318377068874</c:v>
                </c:pt>
                <c:pt idx="74">
                  <c:v>117.12495290545201</c:v>
                </c:pt>
                <c:pt idx="75">
                  <c:v>118.028363678899</c:v>
                </c:pt>
                <c:pt idx="76">
                  <c:v>116.27825427966999</c:v>
                </c:pt>
                <c:pt idx="77">
                  <c:v>117.50276738784</c:v>
                </c:pt>
                <c:pt idx="78">
                  <c:v>123.343719727234</c:v>
                </c:pt>
                <c:pt idx="79">
                  <c:v>127.01964241315299</c:v>
                </c:pt>
                <c:pt idx="80">
                  <c:v>122.79753110363001</c:v>
                </c:pt>
                <c:pt idx="81">
                  <c:v>113.73231140406</c:v>
                </c:pt>
                <c:pt idx="82">
                  <c:v>117.25420303282699</c:v>
                </c:pt>
                <c:pt idx="83">
                  <c:v>126.789984737955</c:v>
                </c:pt>
                <c:pt idx="84">
                  <c:v>126.45785545048</c:v>
                </c:pt>
                <c:pt idx="85">
                  <c:v>128.876587703735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F0-448D-B3F9-22FE650B3821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RegionalPropertyType!$P$6:$P$91</c:f>
              <c:numCache>
                <c:formatCode>0</c:formatCode>
                <c:ptCount val="86"/>
                <c:pt idx="0">
                  <c:v>96.055517475619297</c:v>
                </c:pt>
                <c:pt idx="1">
                  <c:v>98.496445569348097</c:v>
                </c:pt>
                <c:pt idx="2">
                  <c:v>99.372367129882306</c:v>
                </c:pt>
                <c:pt idx="3">
                  <c:v>100</c:v>
                </c:pt>
                <c:pt idx="4">
                  <c:v>102.63516419775399</c:v>
                </c:pt>
                <c:pt idx="5">
                  <c:v>105.055344465601</c:v>
                </c:pt>
                <c:pt idx="6">
                  <c:v>105.007825656506</c:v>
                </c:pt>
                <c:pt idx="7">
                  <c:v>104.011374611691</c:v>
                </c:pt>
                <c:pt idx="8">
                  <c:v>103.41526169323799</c:v>
                </c:pt>
                <c:pt idx="9">
                  <c:v>104.75000064472</c:v>
                </c:pt>
                <c:pt idx="10">
                  <c:v>108.56526991091999</c:v>
                </c:pt>
                <c:pt idx="11">
                  <c:v>110.424019683296</c:v>
                </c:pt>
                <c:pt idx="12">
                  <c:v>109.409759760282</c:v>
                </c:pt>
                <c:pt idx="13">
                  <c:v>109.691165881597</c:v>
                </c:pt>
                <c:pt idx="14">
                  <c:v>111.821777642798</c:v>
                </c:pt>
                <c:pt idx="15">
                  <c:v>114.14246341740299</c:v>
                </c:pt>
                <c:pt idx="16">
                  <c:v>115.559975916773</c:v>
                </c:pt>
                <c:pt idx="17">
                  <c:v>113.950435305429</c:v>
                </c:pt>
                <c:pt idx="18">
                  <c:v>111.241412179319</c:v>
                </c:pt>
                <c:pt idx="19">
                  <c:v>112.750288886066</c:v>
                </c:pt>
                <c:pt idx="20">
                  <c:v>119.719197621546</c:v>
                </c:pt>
                <c:pt idx="21">
                  <c:v>126.824197106081</c:v>
                </c:pt>
                <c:pt idx="22">
                  <c:v>127.523265329076</c:v>
                </c:pt>
                <c:pt idx="23">
                  <c:v>126.891831865097</c:v>
                </c:pt>
                <c:pt idx="24">
                  <c:v>128.365291675436</c:v>
                </c:pt>
                <c:pt idx="25">
                  <c:v>130.258681497048</c:v>
                </c:pt>
                <c:pt idx="26">
                  <c:v>132.16075997978399</c:v>
                </c:pt>
                <c:pt idx="27">
                  <c:v>131.89996365172701</c:v>
                </c:pt>
                <c:pt idx="28">
                  <c:v>129.59322542223001</c:v>
                </c:pt>
                <c:pt idx="29">
                  <c:v>127.165917102892</c:v>
                </c:pt>
                <c:pt idx="30">
                  <c:v>126.55649794805301</c:v>
                </c:pt>
                <c:pt idx="31">
                  <c:v>127.06267700155399</c:v>
                </c:pt>
                <c:pt idx="32">
                  <c:v>126.736997118739</c:v>
                </c:pt>
                <c:pt idx="33">
                  <c:v>125.553957200368</c:v>
                </c:pt>
                <c:pt idx="34">
                  <c:v>118.64942840198999</c:v>
                </c:pt>
                <c:pt idx="35">
                  <c:v>110.292117535477</c:v>
                </c:pt>
                <c:pt idx="36">
                  <c:v>105.87562077598</c:v>
                </c:pt>
                <c:pt idx="37">
                  <c:v>104.85551631526999</c:v>
                </c:pt>
                <c:pt idx="38">
                  <c:v>102.682581950418</c:v>
                </c:pt>
                <c:pt idx="39">
                  <c:v>97.080504344726904</c:v>
                </c:pt>
                <c:pt idx="40">
                  <c:v>93.436472974687206</c:v>
                </c:pt>
                <c:pt idx="41">
                  <c:v>92.566844922781101</c:v>
                </c:pt>
                <c:pt idx="42">
                  <c:v>90.772515292831997</c:v>
                </c:pt>
                <c:pt idx="43">
                  <c:v>87.586031937174795</c:v>
                </c:pt>
                <c:pt idx="44">
                  <c:v>87.671388041543494</c:v>
                </c:pt>
                <c:pt idx="45">
                  <c:v>91.008199416164402</c:v>
                </c:pt>
                <c:pt idx="46">
                  <c:v>90.432362051707599</c:v>
                </c:pt>
                <c:pt idx="47">
                  <c:v>87.4911162458353</c:v>
                </c:pt>
                <c:pt idx="48">
                  <c:v>87.142248124686105</c:v>
                </c:pt>
                <c:pt idx="49">
                  <c:v>87.212765002904902</c:v>
                </c:pt>
                <c:pt idx="50">
                  <c:v>88.606005255669501</c:v>
                </c:pt>
                <c:pt idx="51">
                  <c:v>89.381395118830994</c:v>
                </c:pt>
                <c:pt idx="52">
                  <c:v>88.433252299751302</c:v>
                </c:pt>
                <c:pt idx="53">
                  <c:v>89.469527426872602</c:v>
                </c:pt>
                <c:pt idx="54">
                  <c:v>92.107465916984097</c:v>
                </c:pt>
                <c:pt idx="55">
                  <c:v>94.285917556455701</c:v>
                </c:pt>
                <c:pt idx="56">
                  <c:v>98.689181329455593</c:v>
                </c:pt>
                <c:pt idx="57">
                  <c:v>104.285673701612</c:v>
                </c:pt>
                <c:pt idx="58">
                  <c:v>105.62917784040199</c:v>
                </c:pt>
                <c:pt idx="59">
                  <c:v>105.657795279289</c:v>
                </c:pt>
                <c:pt idx="60">
                  <c:v>108.278224180549</c:v>
                </c:pt>
                <c:pt idx="61">
                  <c:v>112.734603388434</c:v>
                </c:pt>
                <c:pt idx="62">
                  <c:v>114.189803013953</c:v>
                </c:pt>
                <c:pt idx="63">
                  <c:v>113.143777549262</c:v>
                </c:pt>
                <c:pt idx="64">
                  <c:v>116.47929707280301</c:v>
                </c:pt>
                <c:pt idx="65">
                  <c:v>121.760538862739</c:v>
                </c:pt>
                <c:pt idx="66">
                  <c:v>121.728958438574</c:v>
                </c:pt>
                <c:pt idx="67">
                  <c:v>120.574186995156</c:v>
                </c:pt>
                <c:pt idx="68">
                  <c:v>126.96984266363199</c:v>
                </c:pt>
                <c:pt idx="69">
                  <c:v>137.759385266793</c:v>
                </c:pt>
                <c:pt idx="70">
                  <c:v>142.25461140831999</c:v>
                </c:pt>
                <c:pt idx="71">
                  <c:v>141.95987677115301</c:v>
                </c:pt>
                <c:pt idx="72">
                  <c:v>143.73452822243499</c:v>
                </c:pt>
                <c:pt idx="73">
                  <c:v>145.91533321045301</c:v>
                </c:pt>
                <c:pt idx="74">
                  <c:v>149.188519764783</c:v>
                </c:pt>
                <c:pt idx="75">
                  <c:v>152.20684796847101</c:v>
                </c:pt>
                <c:pt idx="76">
                  <c:v>151.89758028898299</c:v>
                </c:pt>
                <c:pt idx="77">
                  <c:v>151.964617926839</c:v>
                </c:pt>
                <c:pt idx="78">
                  <c:v>156.689636903159</c:v>
                </c:pt>
                <c:pt idx="79">
                  <c:v>161.206031575118</c:v>
                </c:pt>
                <c:pt idx="80">
                  <c:v>164.636224792908</c:v>
                </c:pt>
                <c:pt idx="81">
                  <c:v>170.091947355271</c:v>
                </c:pt>
                <c:pt idx="82">
                  <c:v>168.56699546904801</c:v>
                </c:pt>
                <c:pt idx="83">
                  <c:v>166.46559446746201</c:v>
                </c:pt>
                <c:pt idx="84">
                  <c:v>175.28872713868901</c:v>
                </c:pt>
                <c:pt idx="85">
                  <c:v>178.70171581214601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0-448D-B3F9-22FE650B3821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RegionalPropertyType!$Q$6:$Q$91</c:f>
              <c:numCache>
                <c:formatCode>0</c:formatCode>
                <c:ptCount val="86"/>
                <c:pt idx="0">
                  <c:v>94.656502302194696</c:v>
                </c:pt>
                <c:pt idx="1">
                  <c:v>96.840794350034201</c:v>
                </c:pt>
                <c:pt idx="2">
                  <c:v>99.973482834726696</c:v>
                </c:pt>
                <c:pt idx="3">
                  <c:v>100</c:v>
                </c:pt>
                <c:pt idx="4">
                  <c:v>99.765182388799303</c:v>
                </c:pt>
                <c:pt idx="5">
                  <c:v>104.596362426198</c:v>
                </c:pt>
                <c:pt idx="6">
                  <c:v>111.60263648814001</c:v>
                </c:pt>
                <c:pt idx="7">
                  <c:v>114.631928761032</c:v>
                </c:pt>
                <c:pt idx="8">
                  <c:v>115.20774455410699</c:v>
                </c:pt>
                <c:pt idx="9">
                  <c:v>116.19336315813</c:v>
                </c:pt>
                <c:pt idx="10">
                  <c:v>118.303045446289</c:v>
                </c:pt>
                <c:pt idx="11">
                  <c:v>120.952986115158</c:v>
                </c:pt>
                <c:pt idx="12">
                  <c:v>124.65320257243199</c:v>
                </c:pt>
                <c:pt idx="13">
                  <c:v>129.90146538103301</c:v>
                </c:pt>
                <c:pt idx="14">
                  <c:v>133.682961851145</c:v>
                </c:pt>
                <c:pt idx="15">
                  <c:v>137.12302374190099</c:v>
                </c:pt>
                <c:pt idx="16">
                  <c:v>141.67087480444201</c:v>
                </c:pt>
                <c:pt idx="17">
                  <c:v>143.608218233678</c:v>
                </c:pt>
                <c:pt idx="18">
                  <c:v>144.50740969291601</c:v>
                </c:pt>
                <c:pt idx="19">
                  <c:v>148.51127742198801</c:v>
                </c:pt>
                <c:pt idx="20">
                  <c:v>155.55191715047499</c:v>
                </c:pt>
                <c:pt idx="21">
                  <c:v>162.12718040518601</c:v>
                </c:pt>
                <c:pt idx="22">
                  <c:v>161.616191740022</c:v>
                </c:pt>
                <c:pt idx="23">
                  <c:v>159.20085635087301</c:v>
                </c:pt>
                <c:pt idx="24">
                  <c:v>158.68592925840699</c:v>
                </c:pt>
                <c:pt idx="25">
                  <c:v>155.73771511807399</c:v>
                </c:pt>
                <c:pt idx="26">
                  <c:v>155.14332978236499</c:v>
                </c:pt>
                <c:pt idx="27">
                  <c:v>158.88860486985001</c:v>
                </c:pt>
                <c:pt idx="28">
                  <c:v>161.41926621284901</c:v>
                </c:pt>
                <c:pt idx="29">
                  <c:v>158.13456268917699</c:v>
                </c:pt>
                <c:pt idx="30">
                  <c:v>151.96694354945899</c:v>
                </c:pt>
                <c:pt idx="31">
                  <c:v>147.407804032569</c:v>
                </c:pt>
                <c:pt idx="32">
                  <c:v>142.15572072450101</c:v>
                </c:pt>
                <c:pt idx="33">
                  <c:v>139.06351883528899</c:v>
                </c:pt>
                <c:pt idx="34">
                  <c:v>134.21972177365899</c:v>
                </c:pt>
                <c:pt idx="35">
                  <c:v>125.476169718799</c:v>
                </c:pt>
                <c:pt idx="36">
                  <c:v>119.976135147229</c:v>
                </c:pt>
                <c:pt idx="37">
                  <c:v>118.967123336726</c:v>
                </c:pt>
                <c:pt idx="38">
                  <c:v>117.377270460584</c:v>
                </c:pt>
                <c:pt idx="39">
                  <c:v>113.81171431868</c:v>
                </c:pt>
                <c:pt idx="40">
                  <c:v>110.92415344366999</c:v>
                </c:pt>
                <c:pt idx="41">
                  <c:v>107.52528292247899</c:v>
                </c:pt>
                <c:pt idx="42">
                  <c:v>104.640040253449</c:v>
                </c:pt>
                <c:pt idx="43">
                  <c:v>103.170141817077</c:v>
                </c:pt>
                <c:pt idx="44">
                  <c:v>102.610183697278</c:v>
                </c:pt>
                <c:pt idx="45">
                  <c:v>101.772138920385</c:v>
                </c:pt>
                <c:pt idx="46">
                  <c:v>100.457318033671</c:v>
                </c:pt>
                <c:pt idx="47">
                  <c:v>99.353294816709905</c:v>
                </c:pt>
                <c:pt idx="48">
                  <c:v>97.075100100480299</c:v>
                </c:pt>
                <c:pt idx="49">
                  <c:v>96.206446216650605</c:v>
                </c:pt>
                <c:pt idx="50">
                  <c:v>100.240623035933</c:v>
                </c:pt>
                <c:pt idx="51">
                  <c:v>102.883034031611</c:v>
                </c:pt>
                <c:pt idx="52">
                  <c:v>101.46809786755399</c:v>
                </c:pt>
                <c:pt idx="53">
                  <c:v>102.283474531734</c:v>
                </c:pt>
                <c:pt idx="54">
                  <c:v>106.159758052858</c:v>
                </c:pt>
                <c:pt idx="55">
                  <c:v>108.496825171846</c:v>
                </c:pt>
                <c:pt idx="56">
                  <c:v>109.403704374751</c:v>
                </c:pt>
                <c:pt idx="57">
                  <c:v>112.565001259886</c:v>
                </c:pt>
                <c:pt idx="58">
                  <c:v>115.38843878599501</c:v>
                </c:pt>
                <c:pt idx="59">
                  <c:v>115.85926055428401</c:v>
                </c:pt>
                <c:pt idx="60">
                  <c:v>117.638657855868</c:v>
                </c:pt>
                <c:pt idx="61">
                  <c:v>119.98120765119199</c:v>
                </c:pt>
                <c:pt idx="62">
                  <c:v>119.667606322968</c:v>
                </c:pt>
                <c:pt idx="63">
                  <c:v>119.683712085556</c:v>
                </c:pt>
                <c:pt idx="64">
                  <c:v>121.658079937103</c:v>
                </c:pt>
                <c:pt idx="65">
                  <c:v>124.657045023585</c:v>
                </c:pt>
                <c:pt idx="66">
                  <c:v>129.28624708989699</c:v>
                </c:pt>
                <c:pt idx="67">
                  <c:v>133.66384023961999</c:v>
                </c:pt>
                <c:pt idx="68">
                  <c:v>136.946834081189</c:v>
                </c:pt>
                <c:pt idx="69">
                  <c:v>138.67244310161999</c:v>
                </c:pt>
                <c:pt idx="70">
                  <c:v>139.85481023236599</c:v>
                </c:pt>
                <c:pt idx="71">
                  <c:v>142.07866263005499</c:v>
                </c:pt>
                <c:pt idx="72">
                  <c:v>143.68611631147499</c:v>
                </c:pt>
                <c:pt idx="73">
                  <c:v>144.028923087962</c:v>
                </c:pt>
                <c:pt idx="74">
                  <c:v>147.807234953604</c:v>
                </c:pt>
                <c:pt idx="75">
                  <c:v>151.490951806412</c:v>
                </c:pt>
                <c:pt idx="76">
                  <c:v>150.25121937762799</c:v>
                </c:pt>
                <c:pt idx="77">
                  <c:v>151.16549062958899</c:v>
                </c:pt>
                <c:pt idx="78">
                  <c:v>151.29030947537601</c:v>
                </c:pt>
                <c:pt idx="79">
                  <c:v>149.09909580196799</c:v>
                </c:pt>
                <c:pt idx="80">
                  <c:v>147.483480072221</c:v>
                </c:pt>
                <c:pt idx="81">
                  <c:v>145.23577930823799</c:v>
                </c:pt>
                <c:pt idx="82">
                  <c:v>149.03436819415401</c:v>
                </c:pt>
                <c:pt idx="83">
                  <c:v>154.14664953844999</c:v>
                </c:pt>
                <c:pt idx="84">
                  <c:v>154.052567292611</c:v>
                </c:pt>
                <c:pt idx="85">
                  <c:v>157.43561639039001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F0-448D-B3F9-22FE650B3821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RegionalPropertyType!$R$6:$R$91</c:f>
              <c:numCache>
                <c:formatCode>0</c:formatCode>
                <c:ptCount val="86"/>
                <c:pt idx="0">
                  <c:v>96.790796589185106</c:v>
                </c:pt>
                <c:pt idx="1">
                  <c:v>102.674382072288</c:v>
                </c:pt>
                <c:pt idx="2">
                  <c:v>101.482710671699</c:v>
                </c:pt>
                <c:pt idx="3">
                  <c:v>100</c:v>
                </c:pt>
                <c:pt idx="4">
                  <c:v>105.853234254424</c:v>
                </c:pt>
                <c:pt idx="5">
                  <c:v>113.51495158607101</c:v>
                </c:pt>
                <c:pt idx="6">
                  <c:v>115.93316635818699</c:v>
                </c:pt>
                <c:pt idx="7">
                  <c:v>116.41607807579101</c:v>
                </c:pt>
                <c:pt idx="8">
                  <c:v>119.436906594332</c:v>
                </c:pt>
                <c:pt idx="9">
                  <c:v>126.083399592951</c:v>
                </c:pt>
                <c:pt idx="10">
                  <c:v>134.60947625634</c:v>
                </c:pt>
                <c:pt idx="11">
                  <c:v>137.980788421152</c:v>
                </c:pt>
                <c:pt idx="12">
                  <c:v>138.03893517391899</c:v>
                </c:pt>
                <c:pt idx="13">
                  <c:v>139.782809087928</c:v>
                </c:pt>
                <c:pt idx="14">
                  <c:v>143.5903670228</c:v>
                </c:pt>
                <c:pt idx="15">
                  <c:v>148.855976150863</c:v>
                </c:pt>
                <c:pt idx="16">
                  <c:v>154.402203713749</c:v>
                </c:pt>
                <c:pt idx="17">
                  <c:v>160.287016088949</c:v>
                </c:pt>
                <c:pt idx="18">
                  <c:v>168.11326454157901</c:v>
                </c:pt>
                <c:pt idx="19">
                  <c:v>172.61289801804801</c:v>
                </c:pt>
                <c:pt idx="20">
                  <c:v>170.930038969196</c:v>
                </c:pt>
                <c:pt idx="21">
                  <c:v>169.75350531706999</c:v>
                </c:pt>
                <c:pt idx="22">
                  <c:v>173.292930087044</c:v>
                </c:pt>
                <c:pt idx="23">
                  <c:v>177.251549083242</c:v>
                </c:pt>
                <c:pt idx="24">
                  <c:v>175.831339798513</c:v>
                </c:pt>
                <c:pt idx="25">
                  <c:v>172.31828845622601</c:v>
                </c:pt>
                <c:pt idx="26">
                  <c:v>169.87329350605901</c:v>
                </c:pt>
                <c:pt idx="27">
                  <c:v>167.430470218886</c:v>
                </c:pt>
                <c:pt idx="28">
                  <c:v>163.04141945930999</c:v>
                </c:pt>
                <c:pt idx="29">
                  <c:v>157.98425872293899</c:v>
                </c:pt>
                <c:pt idx="30">
                  <c:v>154.65631575978401</c:v>
                </c:pt>
                <c:pt idx="31">
                  <c:v>151.80474580517901</c:v>
                </c:pt>
                <c:pt idx="32">
                  <c:v>144.91158547755199</c:v>
                </c:pt>
                <c:pt idx="33">
                  <c:v>137.41566763147199</c:v>
                </c:pt>
                <c:pt idx="34">
                  <c:v>129.51277121322701</c:v>
                </c:pt>
                <c:pt idx="35">
                  <c:v>122.448669013048</c:v>
                </c:pt>
                <c:pt idx="36">
                  <c:v>118.51952063232</c:v>
                </c:pt>
                <c:pt idx="37">
                  <c:v>113.497315043049</c:v>
                </c:pt>
                <c:pt idx="38">
                  <c:v>103.68063629326799</c:v>
                </c:pt>
                <c:pt idx="39">
                  <c:v>96.066638414870496</c:v>
                </c:pt>
                <c:pt idx="40">
                  <c:v>94.637550500998401</c:v>
                </c:pt>
                <c:pt idx="41">
                  <c:v>95.456205660903905</c:v>
                </c:pt>
                <c:pt idx="42">
                  <c:v>94.875348827572097</c:v>
                </c:pt>
                <c:pt idx="43">
                  <c:v>93.029555425575396</c:v>
                </c:pt>
                <c:pt idx="44">
                  <c:v>95.183700479310303</c:v>
                </c:pt>
                <c:pt idx="45">
                  <c:v>99.6183223958475</c:v>
                </c:pt>
                <c:pt idx="46">
                  <c:v>104.780360743592</c:v>
                </c:pt>
                <c:pt idx="47">
                  <c:v>107.144538126199</c:v>
                </c:pt>
                <c:pt idx="48">
                  <c:v>102.167955690886</c:v>
                </c:pt>
                <c:pt idx="49">
                  <c:v>97.827405490567102</c:v>
                </c:pt>
                <c:pt idx="50">
                  <c:v>104.482669214274</c:v>
                </c:pt>
                <c:pt idx="51">
                  <c:v>113.621334960808</c:v>
                </c:pt>
                <c:pt idx="52">
                  <c:v>117.82448594732401</c:v>
                </c:pt>
                <c:pt idx="53">
                  <c:v>124.465502277124</c:v>
                </c:pt>
                <c:pt idx="54">
                  <c:v>129.67286107125</c:v>
                </c:pt>
                <c:pt idx="55">
                  <c:v>130.91321873281001</c:v>
                </c:pt>
                <c:pt idx="56">
                  <c:v>134.556500413214</c:v>
                </c:pt>
                <c:pt idx="57">
                  <c:v>140.175680191586</c:v>
                </c:pt>
                <c:pt idx="58">
                  <c:v>142.19111123728399</c:v>
                </c:pt>
                <c:pt idx="59">
                  <c:v>143.25144084289201</c:v>
                </c:pt>
                <c:pt idx="60">
                  <c:v>147.708642736142</c:v>
                </c:pt>
                <c:pt idx="61">
                  <c:v>157.185134220468</c:v>
                </c:pt>
                <c:pt idx="62">
                  <c:v>162.745394636741</c:v>
                </c:pt>
                <c:pt idx="63">
                  <c:v>161.45411157109299</c:v>
                </c:pt>
                <c:pt idx="64">
                  <c:v>163.16153925052899</c:v>
                </c:pt>
                <c:pt idx="65">
                  <c:v>167.731032635991</c:v>
                </c:pt>
                <c:pt idx="66">
                  <c:v>174.34617704283099</c:v>
                </c:pt>
                <c:pt idx="67">
                  <c:v>181.61914291857801</c:v>
                </c:pt>
                <c:pt idx="68">
                  <c:v>190.248650781945</c:v>
                </c:pt>
                <c:pt idx="69">
                  <c:v>198.757947562878</c:v>
                </c:pt>
                <c:pt idx="70">
                  <c:v>196.16582806724301</c:v>
                </c:pt>
                <c:pt idx="71">
                  <c:v>192.48496882661399</c:v>
                </c:pt>
                <c:pt idx="72">
                  <c:v>198.32986568580799</c:v>
                </c:pt>
                <c:pt idx="73">
                  <c:v>207.024536042986</c:v>
                </c:pt>
                <c:pt idx="74">
                  <c:v>214.04794852344801</c:v>
                </c:pt>
                <c:pt idx="75">
                  <c:v>216.47062036843599</c:v>
                </c:pt>
                <c:pt idx="76">
                  <c:v>216.17935453440799</c:v>
                </c:pt>
                <c:pt idx="77">
                  <c:v>219.64055612454399</c:v>
                </c:pt>
                <c:pt idx="78">
                  <c:v>224.26359503873201</c:v>
                </c:pt>
                <c:pt idx="79">
                  <c:v>225.82603082683701</c:v>
                </c:pt>
                <c:pt idx="80">
                  <c:v>226.73469240832699</c:v>
                </c:pt>
                <c:pt idx="81">
                  <c:v>228.37836782029001</c:v>
                </c:pt>
                <c:pt idx="82">
                  <c:v>236.684070911026</c:v>
                </c:pt>
                <c:pt idx="83">
                  <c:v>244.19480972150501</c:v>
                </c:pt>
                <c:pt idx="84">
                  <c:v>247.750355651196</c:v>
                </c:pt>
                <c:pt idx="85">
                  <c:v>253.58185976586799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F0-448D-B3F9-22FE650B3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3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AB14F2-B1CE-4DEF-B2C0-1E7C17D81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6B3BD6-2A37-4187-8E75-28549CC72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CD5DCB-E65D-43DE-9463-A26D51843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8D837A-3E2E-4337-92A6-9C741BBEA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5FA9E5-B276-4525-9133-9356398DE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1CF637-7FCB-4726-9E9D-24C5EA37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CB050-B517-4BAB-BD78-F26496451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004AB2-45D2-478A-93C2-75A49CCE9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074F36-61C0-439D-847C-10A785B45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395AFF-2D49-43A4-9DC3-1359B9DF4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7E669C-CE1D-4681-8F3D-4AA2E0FE7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62530D-05F1-4629-B8EA-BDEEC50C6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88DB05-B68D-4E32-A5F4-A3EE854CB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4838B4-AB4F-4451-8B8F-5369FF0D7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E92189-FF21-4032-9456-38D23BF0B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F6EB96-71E4-4A6A-AB3E-112C17365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86ACF4-21C4-449F-A3C6-3DAFEF481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109CEFC-0BD9-46AF-9391-9E0FAC66E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295328-62BC-4ECD-906C-DE13B262C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39F076-80FF-46C9-AD15-C7AD5A119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E0AA8F-BE0D-44B8-9A21-42D754445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1B4B046-C9DA-4319-9CC7-C8650E0EE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F38DD1-B0C4-4F58-B6BD-9F9F0F451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80696D-3A5D-4E21-9A5D-615AE46E3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105925-8F70-4A0C-8160-811CCF769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214FD8-9B44-434B-9FA6-C3F1FE856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410EBA-E196-4028-8803-A7D55D884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244985-3D6E-45DD-BDF0-28E2F5EB3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CB5AEF-42C2-4117-AF58-74EF38722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46C1D5-E607-4CAB-B4B3-616052EE5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definedNames>
      <definedName name="EWbySegmentDates" refersTo="#REF!"/>
      <definedName name="EWbySegmentGenCom" refersTo="#REF!"/>
      <definedName name="EWbySegmentInvGrade" refersTo="#REF!"/>
      <definedName name="LndHotDates" refersTo="#REF!"/>
      <definedName name="NatDistDates" refersTo="#REF!"/>
      <definedName name="NatDistUSComp" refersTo="#REF!"/>
      <definedName name="NatDistUSInv" refersTo="#REF!"/>
      <definedName name="NatNonDistDates" refersTo="#REF!"/>
      <definedName name="NatNonDistUSComp" refersTo="#REF!"/>
      <definedName name="NatNonDistUSInv" refersTo="#REF!"/>
      <definedName name="NonPrimeApt" refersTo="#REF!"/>
      <definedName name="NonPrimeDates" refersTo="#REF!"/>
      <definedName name="NonPrimeInd" refersTo="#REF!"/>
      <definedName name="NonPrimeOff" refersTo="#REF!"/>
      <definedName name="NonPrimeRet" refersTo="#REF!"/>
      <definedName name="PrimeApt" refersTo="#REF!"/>
      <definedName name="PrimeDates" refersTo="#REF!"/>
      <definedName name="PrimeInd" refersTo="#REF!"/>
      <definedName name="PrimeOff" refersTo="#REF!"/>
      <definedName name="PrimeRet" refersTo="#REF!"/>
      <definedName name="PTypeDates" refersTo="#REF!"/>
      <definedName name="PTypeEWApt" refersTo="#REF!"/>
      <definedName name="PtypeEWHot" refersTo="#REF!"/>
      <definedName name="PTypeEWInd" refersTo="#REF!"/>
      <definedName name="PtypeEWLand" refersTo="#REF!"/>
      <definedName name="PTypeEWOff" refersTo="#REF!"/>
      <definedName name="PTypeEWRet" refersTo="#REF!"/>
      <definedName name="PTypeVWApt" refersTo="#REF!"/>
      <definedName name="PTypeVWInd" refersTo="#REF!"/>
      <definedName name="PTypeVWOff" refersTo="#REF!"/>
      <definedName name="PTypeVWRet" refersTo="#REF!"/>
      <definedName name="RegionalEWDates" refersTo="#REF!"/>
      <definedName name="RegionalEWMW" refersTo="#REF!"/>
      <definedName name="RegionalEWNE" refersTo="#REF!"/>
      <definedName name="RegionalEWSO" refersTo="#REF!"/>
      <definedName name="RegionalEWWE" refersTo="#REF!"/>
      <definedName name="RegionalPTDates" refersTo="#REF!"/>
      <definedName name="RegionalVWDates" refersTo="#REF!"/>
      <definedName name="RegionalVWMW" refersTo="#REF!"/>
      <definedName name="RegionalVWNE" refersTo="#REF!"/>
      <definedName name="RegionalVWSO" refersTo="#REF!"/>
      <definedName name="RegionalVWWE" refersTo="#REF!"/>
      <definedName name="RegMWApt" refersTo="#REF!"/>
      <definedName name="RegMWInd" refersTo="#REF!"/>
      <definedName name="RegMWOff" refersTo="#REF!"/>
      <definedName name="RegMWRet" refersTo="#REF!"/>
      <definedName name="RegNEApt" refersTo="#REF!"/>
      <definedName name="RegNEInd" refersTo="#REF!"/>
      <definedName name="RegNEOff" refersTo="#REF!"/>
      <definedName name="RegNERet" refersTo="#REF!"/>
      <definedName name="RegSOApt" refersTo="#REF!"/>
      <definedName name="RegSOInd" refersTo="#REF!"/>
      <definedName name="RegSOOff" refersTo="#REF!"/>
      <definedName name="RegSORet" refersTo="#REF!"/>
      <definedName name="RegWEApt" refersTo="#REF!"/>
      <definedName name="RegWEInd" refersTo="#REF!"/>
      <definedName name="RegWEOff" refersTo="#REF!"/>
      <definedName name="RegWERet" refersTo="#REF!"/>
      <definedName name="TransactionDates" refersTo="#REF!"/>
      <definedName name="TransactionDistressDates" refersTo="#REF!"/>
      <definedName name="USComposite" refersTo="#REF!"/>
      <definedName name="USCompositeDates" refersTo="#REF!"/>
      <definedName name="USCompositeVW" refersTo="#REF!"/>
      <definedName name="USCompositeVWDates" refersTo="#REF!"/>
      <definedName name="USGenComCount" refersTo="#REF!"/>
      <definedName name="USGenComDistPercent" refersTo="#REF!"/>
      <definedName name="USGenComVolume" refersTo="#REF!"/>
      <definedName name="USInvGradeCount" refersTo="#REF!"/>
      <definedName name="USInvGradeDistPercent" refersTo="#REF!"/>
      <definedName name="USInvGradeVolume" refersTo="#REF!"/>
      <definedName name="VWbySegmentDates" refersTo="#REF!"/>
      <definedName name="VWbySegmentEMF" refersTo="#REF!"/>
      <definedName name="VWbySegmentMF" refersTo="#REF!"/>
    </definedNames>
    <sheetDataSet>
      <sheetData sheetId="0">
        <row r="6">
          <cell r="M6">
            <v>78.465095230783405</v>
          </cell>
          <cell r="O6">
            <v>66.2415455917439</v>
          </cell>
        </row>
        <row r="7">
          <cell r="M7">
            <v>78.163199729570195</v>
          </cell>
          <cell r="O7">
            <v>65.188592281991404</v>
          </cell>
        </row>
        <row r="8">
          <cell r="M8">
            <v>77.984885485440103</v>
          </cell>
          <cell r="O8">
            <v>64.591520876884502</v>
          </cell>
        </row>
        <row r="9">
          <cell r="M9">
            <v>78.811312778598193</v>
          </cell>
          <cell r="O9">
            <v>64.412275927374907</v>
          </cell>
        </row>
        <row r="10">
          <cell r="M10">
            <v>79.925321074006405</v>
          </cell>
          <cell r="O10">
            <v>63.920331883925201</v>
          </cell>
        </row>
        <row r="11">
          <cell r="M11">
            <v>81.034299365788797</v>
          </cell>
          <cell r="O11">
            <v>64.252918108132903</v>
          </cell>
        </row>
        <row r="12">
          <cell r="M12">
            <v>80.7832610539689</v>
          </cell>
          <cell r="O12">
            <v>64.750827374046693</v>
          </cell>
        </row>
        <row r="13">
          <cell r="M13">
            <v>79.977079417871295</v>
          </cell>
          <cell r="O13">
            <v>65.155249015242305</v>
          </cell>
        </row>
        <row r="14">
          <cell r="M14">
            <v>79.576890409754796</v>
          </cell>
          <cell r="O14">
            <v>65.100565910980393</v>
          </cell>
        </row>
        <row r="15">
          <cell r="M15">
            <v>80.510225053820704</v>
          </cell>
          <cell r="O15">
            <v>64.703651718350997</v>
          </cell>
        </row>
        <row r="16">
          <cell r="M16">
            <v>82.553737104070606</v>
          </cell>
          <cell r="O16">
            <v>65.655113071322901</v>
          </cell>
        </row>
        <row r="17">
          <cell r="M17">
            <v>83.994933848068897</v>
          </cell>
          <cell r="O17">
            <v>67.633937665555706</v>
          </cell>
        </row>
        <row r="18">
          <cell r="M18">
            <v>84.388665655406299</v>
          </cell>
          <cell r="O18">
            <v>70.067343756015205</v>
          </cell>
        </row>
        <row r="19">
          <cell r="M19">
            <v>83.877137879455603</v>
          </cell>
          <cell r="O19">
            <v>71.227083699710704</v>
          </cell>
        </row>
        <row r="20">
          <cell r="M20">
            <v>83.981730179881197</v>
          </cell>
          <cell r="O20">
            <v>71.150177260549896</v>
          </cell>
        </row>
        <row r="21">
          <cell r="M21">
            <v>85.022135490556195</v>
          </cell>
          <cell r="O21">
            <v>70.818475787753698</v>
          </cell>
        </row>
        <row r="22">
          <cell r="M22">
            <v>86.713482735275903</v>
          </cell>
          <cell r="O22">
            <v>71.294898407410699</v>
          </cell>
        </row>
        <row r="23">
          <cell r="M23">
            <v>88.072791942160904</v>
          </cell>
          <cell r="O23">
            <v>72.197193435436304</v>
          </cell>
        </row>
        <row r="24">
          <cell r="M24">
            <v>88.671408764235295</v>
          </cell>
          <cell r="O24">
            <v>73.396052133971395</v>
          </cell>
        </row>
        <row r="25">
          <cell r="M25">
            <v>88.692025174610606</v>
          </cell>
          <cell r="O25">
            <v>73.719782625961699</v>
          </cell>
        </row>
        <row r="26">
          <cell r="M26">
            <v>88.904811357610001</v>
          </cell>
          <cell r="O26">
            <v>75.230140267100495</v>
          </cell>
        </row>
        <row r="27">
          <cell r="M27">
            <v>89.376244587220995</v>
          </cell>
          <cell r="O27">
            <v>76.046767115908494</v>
          </cell>
        </row>
        <row r="28">
          <cell r="M28">
            <v>90.603002922561998</v>
          </cell>
          <cell r="O28">
            <v>78.841664139029703</v>
          </cell>
        </row>
        <row r="29">
          <cell r="M29">
            <v>91.220243167063401</v>
          </cell>
          <cell r="O29">
            <v>80.445051718985496</v>
          </cell>
        </row>
        <row r="30">
          <cell r="M30">
            <v>92.300665419994004</v>
          </cell>
          <cell r="O30">
            <v>83.694925076687099</v>
          </cell>
        </row>
        <row r="31">
          <cell r="M31">
            <v>92.613834639522494</v>
          </cell>
          <cell r="O31">
            <v>83.084674977715693</v>
          </cell>
        </row>
        <row r="32">
          <cell r="M32">
            <v>93.232200245113006</v>
          </cell>
          <cell r="O32">
            <v>82.311315208272902</v>
          </cell>
        </row>
        <row r="33">
          <cell r="M33">
            <v>93.960397096628796</v>
          </cell>
          <cell r="O33">
            <v>81.0590832276622</v>
          </cell>
        </row>
        <row r="34">
          <cell r="M34">
            <v>95.968510926197098</v>
          </cell>
          <cell r="O34">
            <v>82.457741527886995</v>
          </cell>
        </row>
        <row r="35">
          <cell r="M35">
            <v>98.110470202869394</v>
          </cell>
          <cell r="O35">
            <v>84.379716981828096</v>
          </cell>
        </row>
        <row r="36">
          <cell r="M36">
            <v>98.598276494461004</v>
          </cell>
          <cell r="O36">
            <v>84.842511788137301</v>
          </cell>
        </row>
        <row r="37">
          <cell r="M37">
            <v>98.026206994504903</v>
          </cell>
          <cell r="O37">
            <v>85.541352938643101</v>
          </cell>
        </row>
        <row r="38">
          <cell r="M38">
            <v>97.230732363490006</v>
          </cell>
          <cell r="O38">
            <v>85.899887169536399</v>
          </cell>
        </row>
        <row r="39">
          <cell r="M39">
            <v>98.151859407782396</v>
          </cell>
          <cell r="O39">
            <v>87.027882891023395</v>
          </cell>
        </row>
        <row r="40">
          <cell r="M40">
            <v>99.223212101478893</v>
          </cell>
          <cell r="O40">
            <v>87.233119558573094</v>
          </cell>
        </row>
        <row r="41">
          <cell r="M41">
            <v>100</v>
          </cell>
          <cell r="O41">
            <v>87.077059607129101</v>
          </cell>
        </row>
        <row r="42">
          <cell r="M42">
            <v>100.231313106268</v>
          </cell>
          <cell r="O42">
            <v>86.854054744046607</v>
          </cell>
        </row>
        <row r="43">
          <cell r="M43">
            <v>100.440234248783</v>
          </cell>
          <cell r="O43">
            <v>85.705699756612006</v>
          </cell>
        </row>
        <row r="44">
          <cell r="M44">
            <v>100.60900462247</v>
          </cell>
          <cell r="O44">
            <v>84.362431658401704</v>
          </cell>
        </row>
        <row r="45">
          <cell r="M45">
            <v>100.61220637859201</v>
          </cell>
          <cell r="O45">
            <v>83.357372181304399</v>
          </cell>
        </row>
        <row r="46">
          <cell r="M46">
            <v>100.960421597525</v>
          </cell>
          <cell r="O46">
            <v>83.364160996440205</v>
          </cell>
        </row>
        <row r="47">
          <cell r="M47">
            <v>102.140220462288</v>
          </cell>
          <cell r="O47">
            <v>84.655297059121196</v>
          </cell>
        </row>
        <row r="48">
          <cell r="M48">
            <v>103.790722617653</v>
          </cell>
          <cell r="O48">
            <v>86.200922553947606</v>
          </cell>
        </row>
        <row r="49">
          <cell r="M49">
            <v>105.804173329679</v>
          </cell>
          <cell r="O49">
            <v>88.675445154670697</v>
          </cell>
        </row>
        <row r="50">
          <cell r="M50">
            <v>106.917224868899</v>
          </cell>
          <cell r="O50">
            <v>90.310295132104599</v>
          </cell>
        </row>
        <row r="51">
          <cell r="M51">
            <v>106.54232323742301</v>
          </cell>
          <cell r="O51">
            <v>91.550842339218605</v>
          </cell>
        </row>
        <row r="52">
          <cell r="M52">
            <v>105.413499838513</v>
          </cell>
          <cell r="O52">
            <v>91.480224452159405</v>
          </cell>
        </row>
        <row r="53">
          <cell r="M53">
            <v>104.158272141683</v>
          </cell>
          <cell r="O53">
            <v>91.245855567903106</v>
          </cell>
        </row>
        <row r="54">
          <cell r="M54">
            <v>104.59868160772901</v>
          </cell>
          <cell r="O54">
            <v>91.477711670353102</v>
          </cell>
        </row>
        <row r="55">
          <cell r="M55">
            <v>105.93308915898101</v>
          </cell>
          <cell r="O55">
            <v>89.813288211453397</v>
          </cell>
        </row>
        <row r="56">
          <cell r="M56">
            <v>107.7694297139</v>
          </cell>
          <cell r="O56">
            <v>88.600599596700107</v>
          </cell>
        </row>
        <row r="57">
          <cell r="M57">
            <v>108.57206196396299</v>
          </cell>
          <cell r="O57">
            <v>87.369459554983493</v>
          </cell>
        </row>
        <row r="58">
          <cell r="M58">
            <v>109.220078666169</v>
          </cell>
          <cell r="O58">
            <v>89.886327676289397</v>
          </cell>
        </row>
        <row r="59">
          <cell r="M59">
            <v>109.761491793519</v>
          </cell>
          <cell r="O59">
            <v>92.8167162836926</v>
          </cell>
        </row>
        <row r="60">
          <cell r="M60">
            <v>110.82189611878999</v>
          </cell>
          <cell r="O60">
            <v>95.445411885871394</v>
          </cell>
        </row>
        <row r="61">
          <cell r="M61">
            <v>112.00469191296</v>
          </cell>
          <cell r="O61">
            <v>96.764306339292702</v>
          </cell>
        </row>
        <row r="62">
          <cell r="M62">
            <v>113.391588266716</v>
          </cell>
          <cell r="O62">
            <v>97.934015397912603</v>
          </cell>
        </row>
        <row r="63">
          <cell r="M63">
            <v>115.042835122299</v>
          </cell>
          <cell r="O63">
            <v>99.0143425284421</v>
          </cell>
        </row>
        <row r="64">
          <cell r="M64">
            <v>116.83616771550101</v>
          </cell>
          <cell r="O64">
            <v>99.722997555618704</v>
          </cell>
        </row>
        <row r="65">
          <cell r="M65">
            <v>117.91610347947299</v>
          </cell>
          <cell r="O65">
            <v>100</v>
          </cell>
        </row>
        <row r="66">
          <cell r="M66">
            <v>117.839058076131</v>
          </cell>
          <cell r="O66">
            <v>100.247546856117</v>
          </cell>
        </row>
        <row r="67">
          <cell r="M67">
            <v>117.72188562209099</v>
          </cell>
          <cell r="O67">
            <v>100.190082696478</v>
          </cell>
        </row>
        <row r="68">
          <cell r="M68">
            <v>118.54318439082201</v>
          </cell>
          <cell r="O68">
            <v>99.896753405424505</v>
          </cell>
        </row>
        <row r="69">
          <cell r="M69">
            <v>120.204477746856</v>
          </cell>
          <cell r="O69">
            <v>99.445035340269996</v>
          </cell>
        </row>
        <row r="70">
          <cell r="M70">
            <v>121.85594992389299</v>
          </cell>
          <cell r="O70">
            <v>99.600883259288196</v>
          </cell>
        </row>
        <row r="71">
          <cell r="M71">
            <v>122.79014000958399</v>
          </cell>
          <cell r="O71">
            <v>100.140689043886</v>
          </cell>
        </row>
        <row r="72">
          <cell r="M72">
            <v>123.725227376145</v>
          </cell>
          <cell r="O72">
            <v>101.07495713548001</v>
          </cell>
        </row>
        <row r="73">
          <cell r="M73">
            <v>124.92257088254701</v>
          </cell>
          <cell r="O73">
            <v>101.039690927861</v>
          </cell>
        </row>
        <row r="74">
          <cell r="M74">
            <v>126.37258138736701</v>
          </cell>
          <cell r="O74">
            <v>100.821015707272</v>
          </cell>
        </row>
        <row r="75">
          <cell r="M75">
            <v>127.304888853215</v>
          </cell>
          <cell r="O75">
            <v>99.427524853409395</v>
          </cell>
        </row>
        <row r="76">
          <cell r="M76">
            <v>127.87221886254299</v>
          </cell>
          <cell r="O76">
            <v>98.616276850761594</v>
          </cell>
        </row>
        <row r="77">
          <cell r="M77">
            <v>128.55938992007501</v>
          </cell>
          <cell r="O77">
            <v>97.781583767500194</v>
          </cell>
        </row>
        <row r="78">
          <cell r="M78">
            <v>129.80139344779201</v>
          </cell>
          <cell r="O78">
            <v>98.833314833282898</v>
          </cell>
        </row>
        <row r="79">
          <cell r="M79">
            <v>132.353101392708</v>
          </cell>
          <cell r="O79">
            <v>100.12577756021101</v>
          </cell>
        </row>
        <row r="80">
          <cell r="M80">
            <v>134.83216373252401</v>
          </cell>
          <cell r="O80">
            <v>101.328957307756</v>
          </cell>
        </row>
        <row r="81">
          <cell r="M81">
            <v>137.409577261245</v>
          </cell>
          <cell r="O81">
            <v>101.471785907601</v>
          </cell>
        </row>
        <row r="82">
          <cell r="M82">
            <v>138.95207008184201</v>
          </cell>
          <cell r="O82">
            <v>101.399748116369</v>
          </cell>
        </row>
        <row r="83">
          <cell r="M83">
            <v>141.028010235214</v>
          </cell>
          <cell r="O83">
            <v>101.676373999615</v>
          </cell>
        </row>
        <row r="84">
          <cell r="M84">
            <v>142.90761922454001</v>
          </cell>
          <cell r="O84">
            <v>101.886425614598</v>
          </cell>
        </row>
        <row r="85">
          <cell r="M85">
            <v>145.27099140620899</v>
          </cell>
          <cell r="O85">
            <v>102.114533679243</v>
          </cell>
        </row>
        <row r="86">
          <cell r="M86">
            <v>146.164135032415</v>
          </cell>
          <cell r="O86">
            <v>102.177739673403</v>
          </cell>
        </row>
        <row r="87">
          <cell r="M87">
            <v>145.68796611240899</v>
          </cell>
          <cell r="O87">
            <v>102.716632665847</v>
          </cell>
        </row>
        <row r="88">
          <cell r="M88">
            <v>145.297333268454</v>
          </cell>
          <cell r="O88">
            <v>104.23810334597999</v>
          </cell>
        </row>
        <row r="89">
          <cell r="M89">
            <v>146.369490251027</v>
          </cell>
          <cell r="O89">
            <v>106.321681467563</v>
          </cell>
        </row>
        <row r="90">
          <cell r="M90">
            <v>149.463036657076</v>
          </cell>
          <cell r="O90">
            <v>108.60647983332601</v>
          </cell>
        </row>
        <row r="91">
          <cell r="M91">
            <v>153.32026082853201</v>
          </cell>
          <cell r="O91">
            <v>109.471873499653</v>
          </cell>
        </row>
        <row r="92">
          <cell r="M92">
            <v>156.83510902499501</v>
          </cell>
          <cell r="O92">
            <v>109.68699199575801</v>
          </cell>
        </row>
        <row r="93">
          <cell r="M93">
            <v>159.22924764446901</v>
          </cell>
          <cell r="O93">
            <v>109.005993992345</v>
          </cell>
        </row>
        <row r="94">
          <cell r="M94">
            <v>160.96250406329901</v>
          </cell>
          <cell r="O94">
            <v>109.59623554133201</v>
          </cell>
        </row>
        <row r="95">
          <cell r="M95">
            <v>162.34925523750101</v>
          </cell>
          <cell r="O95">
            <v>109.97217107832699</v>
          </cell>
        </row>
        <row r="96">
          <cell r="M96">
            <v>163.84944663129599</v>
          </cell>
          <cell r="O96">
            <v>110.587173937421</v>
          </cell>
        </row>
        <row r="97">
          <cell r="M97">
            <v>166.14183368113001</v>
          </cell>
          <cell r="O97">
            <v>109.002858357298</v>
          </cell>
        </row>
        <row r="98">
          <cell r="M98">
            <v>167.915301504355</v>
          </cell>
          <cell r="O98">
            <v>107.732741834229</v>
          </cell>
        </row>
        <row r="99">
          <cell r="M99">
            <v>169.18007169295899</v>
          </cell>
          <cell r="O99">
            <v>106.97141109306401</v>
          </cell>
        </row>
        <row r="100">
          <cell r="M100">
            <v>169.20873762696999</v>
          </cell>
          <cell r="O100">
            <v>107.453178441915</v>
          </cell>
        </row>
        <row r="101">
          <cell r="M101">
            <v>170.71017157287201</v>
          </cell>
          <cell r="O101">
            <v>108.674602373941</v>
          </cell>
        </row>
        <row r="102">
          <cell r="M102">
            <v>172.33615773765601</v>
          </cell>
          <cell r="O102">
            <v>109.55184622592201</v>
          </cell>
        </row>
        <row r="103">
          <cell r="M103">
            <v>175.055788834233</v>
          </cell>
          <cell r="O103">
            <v>112.28816774577</v>
          </cell>
        </row>
        <row r="104">
          <cell r="M104">
            <v>175.60028574685799</v>
          </cell>
          <cell r="O104">
            <v>113.81486937151099</v>
          </cell>
        </row>
        <row r="105">
          <cell r="M105">
            <v>176.769197892958</v>
          </cell>
          <cell r="O105">
            <v>116.037298505623</v>
          </cell>
        </row>
        <row r="106">
          <cell r="M106">
            <v>177.41081001674999</v>
          </cell>
          <cell r="O106">
            <v>117.000061555638</v>
          </cell>
        </row>
        <row r="107">
          <cell r="M107">
            <v>179.18832470804199</v>
          </cell>
          <cell r="O107">
            <v>119.696683765808</v>
          </cell>
        </row>
        <row r="108">
          <cell r="M108">
            <v>178.99065193426699</v>
          </cell>
          <cell r="O108">
            <v>122.55631966797399</v>
          </cell>
        </row>
        <row r="109">
          <cell r="M109">
            <v>178.48719511994301</v>
          </cell>
          <cell r="O109">
            <v>125.41054670919399</v>
          </cell>
        </row>
        <row r="110">
          <cell r="M110">
            <v>176.52890543435001</v>
          </cell>
          <cell r="O110">
            <v>127.430495707882</v>
          </cell>
        </row>
        <row r="111">
          <cell r="M111">
            <v>174.98889226379799</v>
          </cell>
          <cell r="O111">
            <v>128.443118488311</v>
          </cell>
        </row>
        <row r="112">
          <cell r="M112">
            <v>175.125129341742</v>
          </cell>
          <cell r="O112">
            <v>128.07432658274001</v>
          </cell>
        </row>
        <row r="113">
          <cell r="M113">
            <v>176.751917176972</v>
          </cell>
          <cell r="O113">
            <v>127.35559936415</v>
          </cell>
        </row>
        <row r="114">
          <cell r="M114">
            <v>179.800651021383</v>
          </cell>
          <cell r="O114">
            <v>127.2482373087</v>
          </cell>
        </row>
        <row r="115">
          <cell r="M115">
            <v>182.271570559499</v>
          </cell>
          <cell r="O115">
            <v>129.73689572661701</v>
          </cell>
        </row>
        <row r="116">
          <cell r="M116">
            <v>183.94344849240099</v>
          </cell>
          <cell r="O116">
            <v>131.826025964499</v>
          </cell>
        </row>
        <row r="117">
          <cell r="M117">
            <v>185.26587412435401</v>
          </cell>
          <cell r="O117">
            <v>133.393643169429</v>
          </cell>
        </row>
        <row r="118">
          <cell r="M118">
            <v>185.38470165240099</v>
          </cell>
          <cell r="O118">
            <v>133.62129575683699</v>
          </cell>
        </row>
        <row r="119">
          <cell r="M119">
            <v>186.43611824139199</v>
          </cell>
          <cell r="O119">
            <v>135.01736111144101</v>
          </cell>
        </row>
        <row r="120">
          <cell r="M120">
            <v>186.41635776891999</v>
          </cell>
          <cell r="O120">
            <v>137.21927778412299</v>
          </cell>
        </row>
        <row r="121">
          <cell r="M121">
            <v>187.60929377415201</v>
          </cell>
          <cell r="O121">
            <v>139.52354233371099</v>
          </cell>
        </row>
        <row r="122">
          <cell r="M122">
            <v>185.76689719093901</v>
          </cell>
          <cell r="O122">
            <v>141.72424300625701</v>
          </cell>
        </row>
        <row r="123">
          <cell r="M123">
            <v>182.301922563798</v>
          </cell>
          <cell r="O123">
            <v>144.27212962363299</v>
          </cell>
        </row>
        <row r="124">
          <cell r="M124">
            <v>178.90703844123601</v>
          </cell>
          <cell r="O124">
            <v>146.26767969298101</v>
          </cell>
        </row>
        <row r="125">
          <cell r="M125">
            <v>178.287673719308</v>
          </cell>
          <cell r="O125">
            <v>147.51828447645201</v>
          </cell>
        </row>
        <row r="126">
          <cell r="M126">
            <v>180.02243778904199</v>
          </cell>
          <cell r="O126">
            <v>147.61079986856501</v>
          </cell>
        </row>
        <row r="127">
          <cell r="M127">
            <v>180.60565427874499</v>
          </cell>
          <cell r="O127">
            <v>148.54889705485701</v>
          </cell>
        </row>
        <row r="128">
          <cell r="M128">
            <v>178.75464253092201</v>
          </cell>
          <cell r="O128">
            <v>149.89399536171001</v>
          </cell>
        </row>
        <row r="129">
          <cell r="M129">
            <v>175.66678326185101</v>
          </cell>
          <cell r="O129">
            <v>151.44669596233501</v>
          </cell>
        </row>
        <row r="130">
          <cell r="M130">
            <v>173.70690009749899</v>
          </cell>
          <cell r="O130">
            <v>152.308585007912</v>
          </cell>
        </row>
        <row r="131">
          <cell r="M131">
            <v>173.23422610989601</v>
          </cell>
          <cell r="O131">
            <v>153.42877248198801</v>
          </cell>
        </row>
        <row r="132">
          <cell r="M132">
            <v>172.82803023861601</v>
          </cell>
          <cell r="O132">
            <v>155.08981005714699</v>
          </cell>
        </row>
        <row r="133">
          <cell r="M133">
            <v>172.278322248628</v>
          </cell>
          <cell r="O133">
            <v>156.29032467868501</v>
          </cell>
        </row>
        <row r="134">
          <cell r="M134">
            <v>168.74839927229701</v>
          </cell>
          <cell r="O134">
            <v>156.32716643504301</v>
          </cell>
        </row>
        <row r="135">
          <cell r="M135">
            <v>164.68716143959799</v>
          </cell>
          <cell r="O135">
            <v>157.742319257226</v>
          </cell>
        </row>
        <row r="136">
          <cell r="M136">
            <v>158.512001784033</v>
          </cell>
          <cell r="O136">
            <v>159.65795045237701</v>
          </cell>
        </row>
        <row r="137">
          <cell r="M137">
            <v>155.46748799544</v>
          </cell>
          <cell r="O137">
            <v>163.08379485035999</v>
          </cell>
        </row>
        <row r="138">
          <cell r="M138">
            <v>151.42398044315499</v>
          </cell>
          <cell r="O138">
            <v>163.262304739602</v>
          </cell>
        </row>
        <row r="139">
          <cell r="M139">
            <v>149.17434110882601</v>
          </cell>
          <cell r="O139">
            <v>164.37069234016599</v>
          </cell>
        </row>
        <row r="140">
          <cell r="M140">
            <v>144.586588462419</v>
          </cell>
          <cell r="O140">
            <v>164.19384245211401</v>
          </cell>
        </row>
        <row r="141">
          <cell r="M141">
            <v>141.56523399732899</v>
          </cell>
          <cell r="O141">
            <v>166.329087430074</v>
          </cell>
        </row>
        <row r="142">
          <cell r="M142">
            <v>139.56415484514801</v>
          </cell>
          <cell r="O142">
            <v>167.89684880602499</v>
          </cell>
        </row>
        <row r="143">
          <cell r="M143">
            <v>139.94306422725799</v>
          </cell>
          <cell r="O143">
            <v>170.17298434447599</v>
          </cell>
        </row>
        <row r="144">
          <cell r="M144">
            <v>140.368317129952</v>
          </cell>
          <cell r="O144">
            <v>171.576601278477</v>
          </cell>
        </row>
        <row r="145">
          <cell r="M145">
            <v>139.27074630844899</v>
          </cell>
          <cell r="O145">
            <v>171.76158734138701</v>
          </cell>
        </row>
        <row r="146">
          <cell r="M146">
            <v>135.36067556023099</v>
          </cell>
          <cell r="O146">
            <v>171.53117221848299</v>
          </cell>
        </row>
        <row r="147">
          <cell r="M147">
            <v>130.77005286882999</v>
          </cell>
          <cell r="O147">
            <v>170.37815091035</v>
          </cell>
        </row>
        <row r="148">
          <cell r="M148">
            <v>129.038654780391</v>
          </cell>
          <cell r="O148">
            <v>170.445749173829</v>
          </cell>
        </row>
        <row r="149">
          <cell r="M149">
            <v>129.66142949054699</v>
          </cell>
          <cell r="O149">
            <v>169.31251824671901</v>
          </cell>
        </row>
        <row r="150">
          <cell r="M150">
            <v>131.67274211459201</v>
          </cell>
          <cell r="O150">
            <v>168.325467891432</v>
          </cell>
        </row>
        <row r="151">
          <cell r="M151">
            <v>132.70623149304399</v>
          </cell>
          <cell r="O151">
            <v>163.30280666245201</v>
          </cell>
        </row>
        <row r="152">
          <cell r="M152">
            <v>131.95046817428999</v>
          </cell>
          <cell r="O152">
            <v>159.07346558554701</v>
          </cell>
        </row>
        <row r="153">
          <cell r="M153">
            <v>129.45177119353301</v>
          </cell>
          <cell r="O153">
            <v>154.540999854164</v>
          </cell>
        </row>
        <row r="154">
          <cell r="M154">
            <v>126.066320683976</v>
          </cell>
          <cell r="O154">
            <v>156.39816099034701</v>
          </cell>
        </row>
        <row r="155">
          <cell r="M155">
            <v>124.187591986847</v>
          </cell>
          <cell r="O155">
            <v>159.09266143166201</v>
          </cell>
        </row>
        <row r="156">
          <cell r="M156">
            <v>124.09572488453701</v>
          </cell>
          <cell r="O156">
            <v>162.294203446876</v>
          </cell>
        </row>
        <row r="157">
          <cell r="M157">
            <v>125.132465354801</v>
          </cell>
          <cell r="O157">
            <v>159.83335905124599</v>
          </cell>
        </row>
        <row r="158">
          <cell r="M158">
            <v>124.696835212569</v>
          </cell>
          <cell r="O158">
            <v>157.200365404309</v>
          </cell>
        </row>
        <row r="159">
          <cell r="M159">
            <v>123.505006391403</v>
          </cell>
          <cell r="O159">
            <v>154.32880647669799</v>
          </cell>
        </row>
        <row r="160">
          <cell r="M160">
            <v>122.588596556882</v>
          </cell>
          <cell r="O160">
            <v>151.66120972008801</v>
          </cell>
        </row>
        <row r="161">
          <cell r="M161">
            <v>123.187762790763</v>
          </cell>
          <cell r="O161">
            <v>147.792537722004</v>
          </cell>
        </row>
        <row r="162">
          <cell r="M162">
            <v>122.60481108955901</v>
          </cell>
          <cell r="O162">
            <v>145.074345876015</v>
          </cell>
        </row>
        <row r="163">
          <cell r="M163">
            <v>121.400172802838</v>
          </cell>
          <cell r="O163">
            <v>143.967256718474</v>
          </cell>
        </row>
        <row r="164">
          <cell r="M164">
            <v>119.959528940501</v>
          </cell>
          <cell r="O164">
            <v>140.855752620896</v>
          </cell>
        </row>
        <row r="165">
          <cell r="M165">
            <v>120.26179004476199</v>
          </cell>
          <cell r="O165">
            <v>135.416978669683</v>
          </cell>
        </row>
        <row r="166">
          <cell r="M166">
            <v>120.878485332897</v>
          </cell>
          <cell r="O166">
            <v>125.943609445512</v>
          </cell>
        </row>
        <row r="167">
          <cell r="M167">
            <v>120.93894115354399</v>
          </cell>
          <cell r="O167">
            <v>119.14320376672801</v>
          </cell>
        </row>
        <row r="168">
          <cell r="M168">
            <v>120.757255838934</v>
          </cell>
          <cell r="O168">
            <v>113.718616775893</v>
          </cell>
        </row>
        <row r="169">
          <cell r="M169">
            <v>121.75399205081401</v>
          </cell>
          <cell r="O169">
            <v>114.354909003138</v>
          </cell>
        </row>
        <row r="170">
          <cell r="M170">
            <v>123.237235888673</v>
          </cell>
          <cell r="O170">
            <v>114.785954948183</v>
          </cell>
        </row>
        <row r="171">
          <cell r="M171">
            <v>124.42738167717999</v>
          </cell>
          <cell r="O171">
            <v>114.67531866996499</v>
          </cell>
        </row>
        <row r="172">
          <cell r="M172">
            <v>124.436179257213</v>
          </cell>
          <cell r="O172">
            <v>111.62411597507</v>
          </cell>
        </row>
        <row r="173">
          <cell r="M173">
            <v>123.927392355931</v>
          </cell>
          <cell r="O173">
            <v>109.077999872539</v>
          </cell>
        </row>
        <row r="174">
          <cell r="M174">
            <v>122.498900234929</v>
          </cell>
          <cell r="O174">
            <v>108.181878118989</v>
          </cell>
        </row>
        <row r="175">
          <cell r="M175">
            <v>120.682570680821</v>
          </cell>
          <cell r="O175">
            <v>109.33559585576199</v>
          </cell>
        </row>
        <row r="176">
          <cell r="M176">
            <v>120.71148794251501</v>
          </cell>
          <cell r="O176">
            <v>111.415257921552</v>
          </cell>
        </row>
        <row r="177">
          <cell r="M177">
            <v>121.39482103528999</v>
          </cell>
          <cell r="O177">
            <v>114.35269318422201</v>
          </cell>
        </row>
        <row r="178">
          <cell r="M178">
            <v>122.938038375042</v>
          </cell>
          <cell r="O178">
            <v>116.711472029579</v>
          </cell>
        </row>
        <row r="179">
          <cell r="M179">
            <v>123.50559948612</v>
          </cell>
          <cell r="O179">
            <v>118.15012290423201</v>
          </cell>
        </row>
        <row r="180">
          <cell r="M180">
            <v>124.68043495425</v>
          </cell>
          <cell r="O180">
            <v>118.247837581563</v>
          </cell>
        </row>
        <row r="181">
          <cell r="M181">
            <v>125.80672380958799</v>
          </cell>
          <cell r="O181">
            <v>119.55836269793301</v>
          </cell>
        </row>
        <row r="182">
          <cell r="M182">
            <v>126.994783269989</v>
          </cell>
          <cell r="O182">
            <v>121.64263216345201</v>
          </cell>
        </row>
        <row r="183">
          <cell r="M183">
            <v>128.60561579875301</v>
          </cell>
          <cell r="O183">
            <v>123.901948579416</v>
          </cell>
        </row>
        <row r="184">
          <cell r="M184">
            <v>129.81253257015399</v>
          </cell>
          <cell r="O184">
            <v>123.515636215177</v>
          </cell>
        </row>
        <row r="185">
          <cell r="M185">
            <v>130.83340340941001</v>
          </cell>
          <cell r="O185">
            <v>123.618719504086</v>
          </cell>
        </row>
        <row r="186">
          <cell r="M186">
            <v>129.80217712582601</v>
          </cell>
          <cell r="O186">
            <v>124.30783796268901</v>
          </cell>
        </row>
        <row r="187">
          <cell r="M187">
            <v>128.56776408489901</v>
          </cell>
          <cell r="O187">
            <v>126.00809665136001</v>
          </cell>
        </row>
        <row r="188">
          <cell r="M188">
            <v>128.20622503258099</v>
          </cell>
          <cell r="O188">
            <v>126.096305704785</v>
          </cell>
        </row>
        <row r="189">
          <cell r="M189">
            <v>130.07118255216099</v>
          </cell>
          <cell r="O189">
            <v>125.625951260967</v>
          </cell>
        </row>
        <row r="190">
          <cell r="M190">
            <v>132.50111403441301</v>
          </cell>
          <cell r="O190">
            <v>125.584579105499</v>
          </cell>
        </row>
        <row r="191">
          <cell r="M191">
            <v>134.783459313816</v>
          </cell>
          <cell r="O191">
            <v>125.762665829829</v>
          </cell>
        </row>
        <row r="192">
          <cell r="M192">
            <v>136.03301148502101</v>
          </cell>
          <cell r="O192">
            <v>125.328189604713</v>
          </cell>
        </row>
        <row r="193">
          <cell r="M193">
            <v>136.99957414639201</v>
          </cell>
          <cell r="O193">
            <v>125.446595579092</v>
          </cell>
        </row>
        <row r="194">
          <cell r="M194">
            <v>137.770184223499</v>
          </cell>
          <cell r="O194">
            <v>127.243844721453</v>
          </cell>
        </row>
        <row r="195">
          <cell r="M195">
            <v>138.06339344319099</v>
          </cell>
          <cell r="O195">
            <v>129.843282604878</v>
          </cell>
        </row>
        <row r="196">
          <cell r="M196">
            <v>138.80889075446001</v>
          </cell>
          <cell r="O196">
            <v>132.15901434992901</v>
          </cell>
        </row>
        <row r="197">
          <cell r="M197">
            <v>139.92043694257299</v>
          </cell>
          <cell r="O197">
            <v>133.28137273870499</v>
          </cell>
        </row>
        <row r="198">
          <cell r="M198">
            <v>142.24543888737</v>
          </cell>
          <cell r="O198">
            <v>133.653419405368</v>
          </cell>
        </row>
        <row r="199">
          <cell r="M199">
            <v>143.394786320588</v>
          </cell>
          <cell r="O199">
            <v>132.65131019227701</v>
          </cell>
        </row>
        <row r="200">
          <cell r="M200">
            <v>144.18577790037099</v>
          </cell>
          <cell r="O200">
            <v>130.791855580624</v>
          </cell>
        </row>
        <row r="201">
          <cell r="M201">
            <v>144.29940444187699</v>
          </cell>
          <cell r="O201">
            <v>130.10587594719701</v>
          </cell>
        </row>
        <row r="202">
          <cell r="M202">
            <v>146.13279085981401</v>
          </cell>
          <cell r="O202">
            <v>130.41726100064801</v>
          </cell>
        </row>
        <row r="203">
          <cell r="M203">
            <v>148.13149684177401</v>
          </cell>
          <cell r="O203">
            <v>132.08939056814401</v>
          </cell>
        </row>
        <row r="204">
          <cell r="M204">
            <v>150.77263552551599</v>
          </cell>
          <cell r="O204">
            <v>133.80323549610799</v>
          </cell>
        </row>
        <row r="205">
          <cell r="M205">
            <v>152.417355026205</v>
          </cell>
          <cell r="O205">
            <v>135.61499952008</v>
          </cell>
        </row>
        <row r="206">
          <cell r="M206">
            <v>154.11422413477601</v>
          </cell>
          <cell r="O206">
            <v>137.04383744041499</v>
          </cell>
        </row>
        <row r="207">
          <cell r="M207">
            <v>154.793875922252</v>
          </cell>
          <cell r="O207">
            <v>138.03896077246199</v>
          </cell>
        </row>
        <row r="208">
          <cell r="M208">
            <v>155.981735201665</v>
          </cell>
          <cell r="O208">
            <v>138.904778837023</v>
          </cell>
        </row>
        <row r="209">
          <cell r="M209">
            <v>156.59348065070699</v>
          </cell>
          <cell r="O209">
            <v>139.97421095299799</v>
          </cell>
        </row>
        <row r="210">
          <cell r="M210">
            <v>158.05348676491101</v>
          </cell>
          <cell r="O210">
            <v>140.249641489699</v>
          </cell>
        </row>
        <row r="211">
          <cell r="M211">
            <v>158.355507127089</v>
          </cell>
          <cell r="O211">
            <v>140.77373781424001</v>
          </cell>
        </row>
        <row r="212">
          <cell r="M212">
            <v>159.57776064258701</v>
          </cell>
          <cell r="O212">
            <v>141.666736220481</v>
          </cell>
        </row>
        <row r="213">
          <cell r="M213">
            <v>160.23102675418201</v>
          </cell>
          <cell r="O213">
            <v>143.41160792366301</v>
          </cell>
        </row>
        <row r="214">
          <cell r="M214">
            <v>162.852681231139</v>
          </cell>
          <cell r="O214">
            <v>146.025619820938</v>
          </cell>
        </row>
        <row r="215">
          <cell r="M215">
            <v>165.11125809332199</v>
          </cell>
          <cell r="O215">
            <v>148.14070877050699</v>
          </cell>
        </row>
        <row r="216">
          <cell r="M216">
            <v>167.59555018831699</v>
          </cell>
          <cell r="O216">
            <v>150.870288190845</v>
          </cell>
        </row>
        <row r="217">
          <cell r="M217">
            <v>168.56698925453699</v>
          </cell>
          <cell r="O217">
            <v>151.80800148521001</v>
          </cell>
        </row>
        <row r="218">
          <cell r="M218">
            <v>168.41980960442899</v>
          </cell>
          <cell r="O218">
            <v>154.023451314292</v>
          </cell>
        </row>
        <row r="219">
          <cell r="M219">
            <v>167.34611771565301</v>
          </cell>
          <cell r="O219">
            <v>154.77656606681199</v>
          </cell>
        </row>
        <row r="220">
          <cell r="M220">
            <v>167.70526720941501</v>
          </cell>
          <cell r="O220">
            <v>156.058373654306</v>
          </cell>
        </row>
        <row r="221">
          <cell r="M221">
            <v>169.430357834586</v>
          </cell>
          <cell r="O221">
            <v>155.06047621431901</v>
          </cell>
        </row>
        <row r="222">
          <cell r="M222">
            <v>173.18752751404099</v>
          </cell>
          <cell r="O222">
            <v>155.16830668007401</v>
          </cell>
        </row>
        <row r="223">
          <cell r="M223">
            <v>174.82563149956999</v>
          </cell>
          <cell r="O223">
            <v>155.064541352172</v>
          </cell>
        </row>
        <row r="224">
          <cell r="M224">
            <v>174.95254015769299</v>
          </cell>
          <cell r="O224">
            <v>156.566858743241</v>
          </cell>
        </row>
        <row r="225">
          <cell r="M225">
            <v>173.384209027628</v>
          </cell>
          <cell r="O225">
            <v>157.67649782634001</v>
          </cell>
        </row>
        <row r="226">
          <cell r="M226">
            <v>174.25028098801201</v>
          </cell>
          <cell r="O226">
            <v>157.51812366367801</v>
          </cell>
        </row>
        <row r="227">
          <cell r="M227">
            <v>176.418122770579</v>
          </cell>
          <cell r="O227">
            <v>157.01271208137999</v>
          </cell>
        </row>
        <row r="228">
          <cell r="M228">
            <v>180.402272174204</v>
          </cell>
          <cell r="O228">
            <v>156.42688131358301</v>
          </cell>
        </row>
        <row r="229">
          <cell r="M229">
            <v>182.802509446817</v>
          </cell>
          <cell r="O229">
            <v>159.44279426480901</v>
          </cell>
        </row>
        <row r="230">
          <cell r="M230">
            <v>184.57651151872699</v>
          </cell>
          <cell r="O230">
            <v>162.16725405591899</v>
          </cell>
        </row>
        <row r="231">
          <cell r="M231">
            <v>184.193501270768</v>
          </cell>
          <cell r="O231">
            <v>165.771735816567</v>
          </cell>
        </row>
        <row r="232">
          <cell r="M232">
            <v>184.466065009087</v>
          </cell>
          <cell r="O232">
            <v>167.45332349108401</v>
          </cell>
        </row>
        <row r="233">
          <cell r="M233">
            <v>185.77410453486101</v>
          </cell>
          <cell r="O233">
            <v>170.98086127165101</v>
          </cell>
        </row>
        <row r="234">
          <cell r="M234">
            <v>189.53217611977101</v>
          </cell>
          <cell r="O234">
            <v>173.796854419201</v>
          </cell>
        </row>
        <row r="235">
          <cell r="M235">
            <v>193.46401655597899</v>
          </cell>
          <cell r="O235">
            <v>176.757848077533</v>
          </cell>
        </row>
        <row r="236">
          <cell r="M236">
            <v>195.85993387357399</v>
          </cell>
          <cell r="O236">
            <v>176.18120165591</v>
          </cell>
        </row>
        <row r="237">
          <cell r="M237">
            <v>197.42165311938101</v>
          </cell>
          <cell r="O237">
            <v>177.368098030379</v>
          </cell>
        </row>
        <row r="238">
          <cell r="M238">
            <v>200.146753229052</v>
          </cell>
          <cell r="O238">
            <v>178.19544758700201</v>
          </cell>
        </row>
        <row r="239">
          <cell r="M239">
            <v>205.196912069078</v>
          </cell>
          <cell r="O239">
            <v>180.27788248232201</v>
          </cell>
        </row>
        <row r="240">
          <cell r="M240">
            <v>208.912209224154</v>
          </cell>
          <cell r="O240">
            <v>179.92342347764</v>
          </cell>
        </row>
        <row r="241">
          <cell r="M241">
            <v>209.67288031884101</v>
          </cell>
          <cell r="O241">
            <v>179.61339856411399</v>
          </cell>
        </row>
        <row r="242">
          <cell r="M242">
            <v>207.451650328667</v>
          </cell>
          <cell r="O242">
            <v>180.57438255257799</v>
          </cell>
        </row>
        <row r="243">
          <cell r="M243">
            <v>205.49355883061199</v>
          </cell>
          <cell r="O243">
            <v>180.714987458541</v>
          </cell>
        </row>
        <row r="244">
          <cell r="M244">
            <v>206.44342922841301</v>
          </cell>
          <cell r="O244">
            <v>182.042084415809</v>
          </cell>
        </row>
        <row r="245">
          <cell r="M245">
            <v>209.70198802117901</v>
          </cell>
          <cell r="O245">
            <v>182.30036916875599</v>
          </cell>
        </row>
        <row r="246">
          <cell r="M246">
            <v>214.53805200123301</v>
          </cell>
          <cell r="O246">
            <v>183.957100521656</v>
          </cell>
        </row>
        <row r="247">
          <cell r="M247">
            <v>214.43557194325601</v>
          </cell>
          <cell r="O247">
            <v>182.90830414195699</v>
          </cell>
        </row>
        <row r="248">
          <cell r="M248">
            <v>212.03520839858999</v>
          </cell>
          <cell r="O248">
            <v>182.30871006307001</v>
          </cell>
        </row>
        <row r="249">
          <cell r="M249">
            <v>210.49191765525501</v>
          </cell>
          <cell r="O249">
            <v>182.43154288113499</v>
          </cell>
        </row>
        <row r="250">
          <cell r="M250">
            <v>212.89741754769599</v>
          </cell>
          <cell r="O250">
            <v>185.17686138263599</v>
          </cell>
        </row>
        <row r="251">
          <cell r="M251">
            <v>217.765158345646</v>
          </cell>
          <cell r="O251">
            <v>187.828308541589</v>
          </cell>
        </row>
        <row r="252">
          <cell r="M252">
            <v>221.15022213260599</v>
          </cell>
          <cell r="O252">
            <v>190.12197134570201</v>
          </cell>
        </row>
        <row r="253">
          <cell r="M253">
            <v>222.02088984368601</v>
          </cell>
          <cell r="O253">
            <v>191.23342195495701</v>
          </cell>
        </row>
        <row r="254">
          <cell r="M254">
            <v>220.98410199043801</v>
          </cell>
          <cell r="O254">
            <v>191.90688712811499</v>
          </cell>
        </row>
        <row r="255">
          <cell r="M255">
            <v>222.27145940949001</v>
          </cell>
          <cell r="O255">
            <v>192.76481680306799</v>
          </cell>
        </row>
        <row r="256">
          <cell r="M256">
            <v>223.719900942968</v>
          </cell>
          <cell r="O256">
            <v>193.11304529238501</v>
          </cell>
        </row>
        <row r="257">
          <cell r="M257">
            <v>225.954218491418</v>
          </cell>
          <cell r="O257">
            <v>193.08750789478</v>
          </cell>
        </row>
        <row r="258">
          <cell r="M258">
            <v>227.53009303025701</v>
          </cell>
          <cell r="O258">
            <v>191.28604723632699</v>
          </cell>
        </row>
        <row r="259">
          <cell r="M259">
            <v>227.27812941902101</v>
          </cell>
          <cell r="O259">
            <v>190.225639383707</v>
          </cell>
        </row>
        <row r="260">
          <cell r="M260">
            <v>227.93825085989499</v>
          </cell>
          <cell r="O260">
            <v>191.494294828477</v>
          </cell>
        </row>
        <row r="261">
          <cell r="M261">
            <v>228.077374715025</v>
          </cell>
          <cell r="O261">
            <v>194.04844794267001</v>
          </cell>
        </row>
        <row r="262">
          <cell r="M262">
            <v>229.67371915096101</v>
          </cell>
          <cell r="O262">
            <v>197.16872855654699</v>
          </cell>
        </row>
        <row r="263">
          <cell r="M263">
            <v>231.354721444772</v>
          </cell>
          <cell r="O263">
            <v>199.10939894498199</v>
          </cell>
        </row>
        <row r="264">
          <cell r="M264">
            <v>234.95378698649901</v>
          </cell>
          <cell r="O264">
            <v>200.91047517402899</v>
          </cell>
        </row>
        <row r="265">
          <cell r="M265">
            <v>238.477341817568</v>
          </cell>
          <cell r="O265">
            <v>202.69099138691101</v>
          </cell>
        </row>
        <row r="266">
          <cell r="M266">
            <v>240.19208142928599</v>
          </cell>
          <cell r="O266">
            <v>204.624915743206</v>
          </cell>
        </row>
        <row r="267">
          <cell r="M267">
            <v>239.38680405026199</v>
          </cell>
          <cell r="O267">
            <v>207.419969615984</v>
          </cell>
        </row>
        <row r="268">
          <cell r="M268">
            <v>236.353822863804</v>
          </cell>
          <cell r="O268">
            <v>207.992608215308</v>
          </cell>
        </row>
        <row r="269">
          <cell r="M269">
            <v>236.575787445407</v>
          </cell>
          <cell r="O269">
            <v>206.80782059129501</v>
          </cell>
        </row>
        <row r="270">
          <cell r="M270">
            <v>240.45025643983999</v>
          </cell>
          <cell r="O270">
            <v>204.42464537331099</v>
          </cell>
        </row>
        <row r="271">
          <cell r="M271">
            <v>245.113143583181</v>
          </cell>
          <cell r="O271">
            <v>206.740110118095</v>
          </cell>
        </row>
        <row r="272">
          <cell r="M272">
            <v>246.88951151296899</v>
          </cell>
          <cell r="O272">
            <v>212.31490689966</v>
          </cell>
        </row>
        <row r="273">
          <cell r="M273">
            <v>244.589620060952</v>
          </cell>
          <cell r="O273">
            <v>218.068706542717</v>
          </cell>
        </row>
        <row r="274">
          <cell r="M274">
            <v>239.50617201029999</v>
          </cell>
          <cell r="O274">
            <v>217.07939677768101</v>
          </cell>
        </row>
        <row r="275">
          <cell r="M275">
            <v>237.134050887878</v>
          </cell>
          <cell r="O275">
            <v>213.23640270859801</v>
          </cell>
        </row>
        <row r="276">
          <cell r="M276">
            <v>238.27672352438799</v>
          </cell>
          <cell r="O276">
            <v>211.33754107249999</v>
          </cell>
        </row>
        <row r="277">
          <cell r="M277">
            <v>242.44879626002799</v>
          </cell>
          <cell r="O277">
            <v>213.62868329680501</v>
          </cell>
        </row>
        <row r="278">
          <cell r="M278">
            <v>248.19735578217501</v>
          </cell>
          <cell r="O278">
            <v>216.532881332507</v>
          </cell>
        </row>
        <row r="279">
          <cell r="M279">
            <v>254.40585676868</v>
          </cell>
          <cell r="O279">
            <v>216.873414605227</v>
          </cell>
        </row>
        <row r="280">
          <cell r="M280">
            <v>257.58582489517801</v>
          </cell>
          <cell r="O280">
            <v>216.236074989364</v>
          </cell>
        </row>
        <row r="281">
          <cell r="M281">
            <v>258.10224885646801</v>
          </cell>
          <cell r="O281">
            <v>216.210183038183</v>
          </cell>
        </row>
        <row r="282">
          <cell r="M282">
            <v>257.24172501431201</v>
          </cell>
          <cell r="O282">
            <v>217.97748432546399</v>
          </cell>
        </row>
        <row r="283">
          <cell r="M283">
            <v>256.57786013128901</v>
          </cell>
          <cell r="O283">
            <v>220.81600776755499</v>
          </cell>
        </row>
        <row r="284">
          <cell r="M284">
            <v>260.36254909995</v>
          </cell>
          <cell r="O284">
            <v>222.91753873705201</v>
          </cell>
        </row>
        <row r="285">
          <cell r="M285">
            <v>264.87135999917302</v>
          </cell>
          <cell r="O285">
            <v>226.10291216904901</v>
          </cell>
        </row>
        <row r="286">
          <cell r="M286">
            <v>269.15252347646401</v>
          </cell>
          <cell r="O286">
            <v>228.83914340638401</v>
          </cell>
        </row>
        <row r="287">
          <cell r="M287">
            <v>272.71496751809201</v>
          </cell>
          <cell r="O287">
            <v>232.88860309757001</v>
          </cell>
        </row>
        <row r="288">
          <cell r="O288">
            <v>234.540972200873</v>
          </cell>
        </row>
        <row r="289">
          <cell r="O289">
            <v>234.984600123489</v>
          </cell>
        </row>
        <row r="290">
          <cell r="O290">
            <v>234.17965842364899</v>
          </cell>
        </row>
        <row r="291">
          <cell r="O291">
            <v>233.69694451495599</v>
          </cell>
        </row>
        <row r="292">
          <cell r="O292">
            <v>233.66422852789799</v>
          </cell>
        </row>
        <row r="293">
          <cell r="O293">
            <v>234.03833261780699</v>
          </cell>
        </row>
        <row r="294">
          <cell r="O294">
            <v>234.00623363932499</v>
          </cell>
        </row>
        <row r="295">
          <cell r="O295">
            <v>235.375320257477</v>
          </cell>
        </row>
        <row r="296">
          <cell r="O296">
            <v>236.831288166484</v>
          </cell>
        </row>
        <row r="297">
          <cell r="O297">
            <v>238.499023788941</v>
          </cell>
        </row>
        <row r="298">
          <cell r="O298">
            <v>236.399765997336</v>
          </cell>
        </row>
        <row r="299">
          <cell r="O299">
            <v>234.12629292031099</v>
          </cell>
        </row>
        <row r="300">
          <cell r="O300">
            <v>234.61808337709701</v>
          </cell>
        </row>
        <row r="301">
          <cell r="O301">
            <v>238.29471207466801</v>
          </cell>
        </row>
        <row r="302">
          <cell r="O302">
            <v>244.048067593295</v>
          </cell>
        </row>
        <row r="303">
          <cell r="O303">
            <v>248.084374528083</v>
          </cell>
        </row>
        <row r="304">
          <cell r="O304">
            <v>252.970034059662</v>
          </cell>
        </row>
        <row r="305">
          <cell r="O305">
            <v>253.74293904786501</v>
          </cell>
        </row>
        <row r="306">
          <cell r="O306">
            <v>253.09192083472601</v>
          </cell>
        </row>
        <row r="307">
          <cell r="O307">
            <v>250.759287387565</v>
          </cell>
        </row>
        <row r="308">
          <cell r="O308">
            <v>253.12809066452499</v>
          </cell>
        </row>
        <row r="309">
          <cell r="O309">
            <v>256.42562959548599</v>
          </cell>
        </row>
        <row r="310">
          <cell r="O310">
            <v>258.20254981533901</v>
          </cell>
        </row>
        <row r="311">
          <cell r="O311">
            <v>260.96633657477099</v>
          </cell>
        </row>
      </sheetData>
      <sheetData sheetId="1">
        <row r="5">
          <cell r="M5" t="str">
            <v>U.S. Investment Grade</v>
          </cell>
          <cell r="N5" t="str">
            <v>U.S. General Commercial</v>
          </cell>
        </row>
        <row r="6">
          <cell r="M6">
            <v>84.1102741002735</v>
          </cell>
          <cell r="N6">
            <v>76.323254488508198</v>
          </cell>
        </row>
        <row r="7">
          <cell r="M7">
            <v>83.025200768551898</v>
          </cell>
          <cell r="N7">
            <v>76.532429208258094</v>
          </cell>
        </row>
        <row r="8">
          <cell r="M8">
            <v>82.603070989181504</v>
          </cell>
          <cell r="N8">
            <v>76.505101971515003</v>
          </cell>
        </row>
        <row r="9">
          <cell r="M9">
            <v>83.284121022332101</v>
          </cell>
          <cell r="N9">
            <v>77.358747714816403</v>
          </cell>
        </row>
        <row r="10">
          <cell r="M10">
            <v>84.701248721835398</v>
          </cell>
          <cell r="N10">
            <v>78.317359797109603</v>
          </cell>
        </row>
        <row r="11">
          <cell r="M11">
            <v>84.954045996984604</v>
          </cell>
          <cell r="N11">
            <v>79.649000217685099</v>
          </cell>
        </row>
        <row r="12">
          <cell r="M12">
            <v>84.884702786482293</v>
          </cell>
          <cell r="N12">
            <v>79.445395215134596</v>
          </cell>
        </row>
        <row r="13">
          <cell r="M13">
            <v>83.294967876723703</v>
          </cell>
          <cell r="N13">
            <v>78.955608469216898</v>
          </cell>
        </row>
        <row r="14">
          <cell r="M14">
            <v>84.0861268568366</v>
          </cell>
          <cell r="N14">
            <v>78.372512094373803</v>
          </cell>
        </row>
        <row r="15">
          <cell r="M15">
            <v>84.644348275569001</v>
          </cell>
          <cell r="N15">
            <v>79.443656830747699</v>
          </cell>
        </row>
        <row r="16">
          <cell r="M16">
            <v>88.899794491021098</v>
          </cell>
          <cell r="N16">
            <v>81.090789821539701</v>
          </cell>
        </row>
        <row r="17">
          <cell r="M17">
            <v>90.848256129049801</v>
          </cell>
          <cell r="N17">
            <v>82.540288744782799</v>
          </cell>
        </row>
        <row r="18">
          <cell r="M18">
            <v>91.623053018490907</v>
          </cell>
          <cell r="N18">
            <v>82.890602697091097</v>
          </cell>
        </row>
        <row r="19">
          <cell r="M19">
            <v>87.814918600012106</v>
          </cell>
          <cell r="N19">
            <v>82.989994375524702</v>
          </cell>
        </row>
        <row r="20">
          <cell r="M20">
            <v>86.044818849915202</v>
          </cell>
          <cell r="N20">
            <v>83.411704197811105</v>
          </cell>
        </row>
        <row r="21">
          <cell r="M21">
            <v>85.971572284704905</v>
          </cell>
          <cell r="N21">
            <v>84.588497361171093</v>
          </cell>
        </row>
        <row r="22">
          <cell r="M22">
            <v>90.432983935655599</v>
          </cell>
          <cell r="N22">
            <v>85.745406478418602</v>
          </cell>
        </row>
        <row r="23">
          <cell r="M23">
            <v>92.981620228369195</v>
          </cell>
          <cell r="N23">
            <v>86.782231392633406</v>
          </cell>
        </row>
        <row r="24">
          <cell r="M24">
            <v>95.653419914520498</v>
          </cell>
          <cell r="N24">
            <v>86.961670605730404</v>
          </cell>
        </row>
        <row r="25">
          <cell r="M25">
            <v>94.372176914874402</v>
          </cell>
          <cell r="N25">
            <v>87.168932922175699</v>
          </cell>
        </row>
        <row r="26">
          <cell r="M26">
            <v>94.558390268732794</v>
          </cell>
          <cell r="N26">
            <v>87.316080604203606</v>
          </cell>
        </row>
        <row r="27">
          <cell r="M27">
            <v>93.443893525084405</v>
          </cell>
          <cell r="N27">
            <v>87.988996685032006</v>
          </cell>
        </row>
        <row r="28">
          <cell r="M28">
            <v>95.576281631924005</v>
          </cell>
          <cell r="N28">
            <v>89.108646748204094</v>
          </cell>
        </row>
        <row r="29">
          <cell r="M29">
            <v>95.760471565889006</v>
          </cell>
          <cell r="N29">
            <v>90.048904222523305</v>
          </cell>
        </row>
        <row r="30">
          <cell r="M30">
            <v>97.490909004376505</v>
          </cell>
          <cell r="N30">
            <v>91.2227503761289</v>
          </cell>
        </row>
        <row r="31">
          <cell r="M31">
            <v>96.554237030878497</v>
          </cell>
          <cell r="N31">
            <v>91.806090572870403</v>
          </cell>
        </row>
        <row r="32">
          <cell r="M32">
            <v>96.617558560392894</v>
          </cell>
          <cell r="N32">
            <v>92.454998971254</v>
          </cell>
        </row>
        <row r="33">
          <cell r="M33">
            <v>95.677804954212306</v>
          </cell>
          <cell r="N33">
            <v>93.453742819693602</v>
          </cell>
        </row>
        <row r="34">
          <cell r="M34">
            <v>97.852253129070206</v>
          </cell>
          <cell r="N34">
            <v>95.513423462634904</v>
          </cell>
        </row>
        <row r="35">
          <cell r="M35">
            <v>101.490879364574</v>
          </cell>
          <cell r="N35">
            <v>97.403359240003297</v>
          </cell>
        </row>
        <row r="36">
          <cell r="M36">
            <v>105.031854685946</v>
          </cell>
          <cell r="N36">
            <v>97.383032121748201</v>
          </cell>
        </row>
        <row r="37">
          <cell r="M37">
            <v>105.62634096612101</v>
          </cell>
          <cell r="N37">
            <v>96.362696890286301</v>
          </cell>
        </row>
        <row r="38">
          <cell r="M38">
            <v>103.390638876647</v>
          </cell>
          <cell r="N38">
            <v>95.703493233808302</v>
          </cell>
        </row>
        <row r="39">
          <cell r="M39">
            <v>101.195582156081</v>
          </cell>
          <cell r="N39">
            <v>97.099259591394699</v>
          </cell>
        </row>
        <row r="40">
          <cell r="M40">
            <v>99.991949971388394</v>
          </cell>
          <cell r="N40">
            <v>98.840740372023504</v>
          </cell>
        </row>
        <row r="41">
          <cell r="M41">
            <v>100</v>
          </cell>
          <cell r="N41">
            <v>100</v>
          </cell>
        </row>
        <row r="42">
          <cell r="M42">
            <v>101.119346663313</v>
          </cell>
          <cell r="N42">
            <v>100.24447936854099</v>
          </cell>
        </row>
        <row r="43">
          <cell r="M43">
            <v>103.210400736376</v>
          </cell>
          <cell r="N43">
            <v>100.09493176133</v>
          </cell>
        </row>
        <row r="44">
          <cell r="M44">
            <v>104.722021281504</v>
          </cell>
          <cell r="N44">
            <v>99.919799728692595</v>
          </cell>
        </row>
        <row r="45">
          <cell r="M45">
            <v>103.895441934411</v>
          </cell>
          <cell r="N45">
            <v>99.875431907780097</v>
          </cell>
        </row>
        <row r="46">
          <cell r="M46">
            <v>102.95078973854601</v>
          </cell>
          <cell r="N46">
            <v>100.475883115448</v>
          </cell>
        </row>
        <row r="47">
          <cell r="M47">
            <v>102.805782944203</v>
          </cell>
          <cell r="N47">
            <v>101.912824196372</v>
          </cell>
        </row>
        <row r="48">
          <cell r="M48">
            <v>104.963065998608</v>
          </cell>
          <cell r="N48">
            <v>103.65668710617</v>
          </cell>
        </row>
        <row r="49">
          <cell r="M49">
            <v>107.572109591304</v>
          </cell>
          <cell r="N49">
            <v>105.56522914033501</v>
          </cell>
        </row>
        <row r="50">
          <cell r="M50">
            <v>107.59810001918601</v>
          </cell>
          <cell r="N50">
            <v>106.77085536565799</v>
          </cell>
        </row>
        <row r="51">
          <cell r="M51">
            <v>103.90292940494901</v>
          </cell>
          <cell r="N51">
            <v>106.653214130629</v>
          </cell>
        </row>
        <row r="52">
          <cell r="M52">
            <v>101.927200038501</v>
          </cell>
          <cell r="N52">
            <v>105.740103150674</v>
          </cell>
        </row>
        <row r="53">
          <cell r="M53">
            <v>101.30998593656599</v>
          </cell>
          <cell r="N53">
            <v>104.480362524413</v>
          </cell>
        </row>
        <row r="54">
          <cell r="M54">
            <v>102.8322831556</v>
          </cell>
          <cell r="N54">
            <v>105.03859558116299</v>
          </cell>
        </row>
        <row r="55">
          <cell r="M55">
            <v>102.232917176851</v>
          </cell>
          <cell r="N55">
            <v>106.636466043111</v>
          </cell>
        </row>
        <row r="56">
          <cell r="M56">
            <v>100.76776136302099</v>
          </cell>
          <cell r="N56">
            <v>108.882843668276</v>
          </cell>
        </row>
        <row r="57">
          <cell r="M57">
            <v>99.383979407926006</v>
          </cell>
          <cell r="N57">
            <v>109.940019358783</v>
          </cell>
        </row>
        <row r="58">
          <cell r="M58">
            <v>98.976708420741303</v>
          </cell>
          <cell r="N58">
            <v>110.75984762632299</v>
          </cell>
        </row>
        <row r="59">
          <cell r="M59">
            <v>99.955433947423899</v>
          </cell>
          <cell r="N59">
            <v>111.285162124417</v>
          </cell>
        </row>
        <row r="60">
          <cell r="M60">
            <v>101.64630434658601</v>
          </cell>
          <cell r="N60">
            <v>112.207383474569</v>
          </cell>
        </row>
        <row r="61">
          <cell r="M61">
            <v>104.82464758808899</v>
          </cell>
          <cell r="N61">
            <v>113.06356949877799</v>
          </cell>
        </row>
        <row r="62">
          <cell r="M62">
            <v>107.121149519566</v>
          </cell>
          <cell r="N62">
            <v>114.27384637774099</v>
          </cell>
        </row>
        <row r="63">
          <cell r="M63">
            <v>108.872608459191</v>
          </cell>
          <cell r="N63">
            <v>116.017079286406</v>
          </cell>
        </row>
        <row r="64">
          <cell r="M64">
            <v>108.435931212775</v>
          </cell>
          <cell r="N64">
            <v>118.298747992366</v>
          </cell>
        </row>
        <row r="65">
          <cell r="M65">
            <v>107.402770549613</v>
          </cell>
          <cell r="N65">
            <v>119.89490674467901</v>
          </cell>
        </row>
        <row r="66">
          <cell r="M66">
            <v>106.292166675728</v>
          </cell>
          <cell r="N66">
            <v>120.03005281680799</v>
          </cell>
        </row>
        <row r="67">
          <cell r="M67">
            <v>107.171420672019</v>
          </cell>
          <cell r="N67">
            <v>119.686556385816</v>
          </cell>
        </row>
        <row r="68">
          <cell r="M68">
            <v>109.7751508443</v>
          </cell>
          <cell r="N68">
            <v>120.029313915599</v>
          </cell>
        </row>
        <row r="69">
          <cell r="M69">
            <v>112.055774078708</v>
          </cell>
          <cell r="N69">
            <v>121.460002769159</v>
          </cell>
        </row>
        <row r="70">
          <cell r="M70">
            <v>113.247552523648</v>
          </cell>
          <cell r="N70">
            <v>123.17435590540499</v>
          </cell>
        </row>
        <row r="71">
          <cell r="M71">
            <v>112.739686180216</v>
          </cell>
          <cell r="N71">
            <v>124.45537980518201</v>
          </cell>
        </row>
        <row r="72">
          <cell r="M72">
            <v>112.204365687898</v>
          </cell>
          <cell r="N72">
            <v>125.80434907454899</v>
          </cell>
        </row>
        <row r="73">
          <cell r="M73">
            <v>112.09444378718401</v>
          </cell>
          <cell r="N73">
            <v>127.356003051473</v>
          </cell>
        </row>
        <row r="74">
          <cell r="M74">
            <v>113.081167310845</v>
          </cell>
          <cell r="N74">
            <v>128.954314596964</v>
          </cell>
        </row>
        <row r="75">
          <cell r="M75">
            <v>114.441465158252</v>
          </cell>
          <cell r="N75">
            <v>129.80567852434501</v>
          </cell>
        </row>
        <row r="76">
          <cell r="M76">
            <v>115.49827620646801</v>
          </cell>
          <cell r="N76">
            <v>130.33207563405699</v>
          </cell>
        </row>
        <row r="77">
          <cell r="M77">
            <v>115.790379750686</v>
          </cell>
          <cell r="N77">
            <v>131.160401392403</v>
          </cell>
        </row>
        <row r="78">
          <cell r="M78">
            <v>116.298362997328</v>
          </cell>
          <cell r="N78">
            <v>132.53394774008299</v>
          </cell>
        </row>
        <row r="79">
          <cell r="M79">
            <v>118.653249637301</v>
          </cell>
          <cell r="N79">
            <v>135.04395313509301</v>
          </cell>
        </row>
        <row r="80">
          <cell r="M80">
            <v>121.45583747241299</v>
          </cell>
          <cell r="N80">
            <v>137.396992788006</v>
          </cell>
        </row>
        <row r="81">
          <cell r="M81">
            <v>123.492887002039</v>
          </cell>
          <cell r="N81">
            <v>140.04986942184101</v>
          </cell>
        </row>
        <row r="82">
          <cell r="M82">
            <v>123.91399994174699</v>
          </cell>
          <cell r="N82">
            <v>141.89960910692801</v>
          </cell>
        </row>
        <row r="83">
          <cell r="M83">
            <v>124.59194351722699</v>
          </cell>
          <cell r="N83">
            <v>144.28355198213799</v>
          </cell>
        </row>
        <row r="84">
          <cell r="M84">
            <v>125.35242598234299</v>
          </cell>
          <cell r="N84">
            <v>146.39804321924399</v>
          </cell>
        </row>
        <row r="85">
          <cell r="M85">
            <v>127.51776947494299</v>
          </cell>
          <cell r="N85">
            <v>148.82764037172399</v>
          </cell>
        </row>
        <row r="86">
          <cell r="M86">
            <v>128.90844627942801</v>
          </cell>
          <cell r="N86">
            <v>149.69148032572099</v>
          </cell>
        </row>
        <row r="87">
          <cell r="M87">
            <v>130.10509114077001</v>
          </cell>
          <cell r="N87">
            <v>149.03541553925999</v>
          </cell>
        </row>
        <row r="88">
          <cell r="M88">
            <v>129.292314975343</v>
          </cell>
          <cell r="N88">
            <v>148.844933467771</v>
          </cell>
        </row>
        <row r="89">
          <cell r="M89">
            <v>129.54585132620201</v>
          </cell>
          <cell r="N89">
            <v>150.14668236437001</v>
          </cell>
        </row>
        <row r="90">
          <cell r="M90">
            <v>129.09363497795701</v>
          </cell>
          <cell r="N90">
            <v>153.83057570699401</v>
          </cell>
        </row>
        <row r="91">
          <cell r="M91">
            <v>132.12826465797301</v>
          </cell>
          <cell r="N91">
            <v>157.75626799667501</v>
          </cell>
        </row>
        <row r="92">
          <cell r="M92">
            <v>134.49213869398</v>
          </cell>
          <cell r="N92">
            <v>161.52117979388001</v>
          </cell>
        </row>
        <row r="93">
          <cell r="M93">
            <v>137.596444503182</v>
          </cell>
          <cell r="N93">
            <v>163.890180720026</v>
          </cell>
        </row>
        <row r="94">
          <cell r="M94">
            <v>139.28736505918599</v>
          </cell>
          <cell r="N94">
            <v>165.85406411045599</v>
          </cell>
        </row>
        <row r="95">
          <cell r="M95">
            <v>140.111315491125</v>
          </cell>
          <cell r="N95">
            <v>167.588148516952</v>
          </cell>
        </row>
        <row r="96">
          <cell r="M96">
            <v>142.32664244911399</v>
          </cell>
          <cell r="N96">
            <v>169.08415319220799</v>
          </cell>
        </row>
        <row r="97">
          <cell r="M97">
            <v>145.681618183198</v>
          </cell>
          <cell r="N97">
            <v>171.15887782055299</v>
          </cell>
        </row>
        <row r="98">
          <cell r="M98">
            <v>149.95828346329401</v>
          </cell>
          <cell r="N98">
            <v>172.123199358557</v>
          </cell>
        </row>
        <row r="99">
          <cell r="M99">
            <v>151.474799494861</v>
          </cell>
          <cell r="N99">
            <v>173.22173499822799</v>
          </cell>
        </row>
        <row r="100">
          <cell r="M100">
            <v>150.782873528268</v>
          </cell>
          <cell r="N100">
            <v>173.391752647294</v>
          </cell>
        </row>
        <row r="101">
          <cell r="M101">
            <v>150.11428436866899</v>
          </cell>
          <cell r="N101">
            <v>175.53361952800799</v>
          </cell>
        </row>
        <row r="102">
          <cell r="M102">
            <v>150.151085653709</v>
          </cell>
          <cell r="N102">
            <v>177.454375050218</v>
          </cell>
        </row>
        <row r="103">
          <cell r="M103">
            <v>151.98122051185399</v>
          </cell>
          <cell r="N103">
            <v>180.19985366627699</v>
          </cell>
        </row>
        <row r="104">
          <cell r="M104">
            <v>152.366617030095</v>
          </cell>
          <cell r="N104">
            <v>180.56031303946699</v>
          </cell>
        </row>
        <row r="105">
          <cell r="M105">
            <v>154.114284897261</v>
          </cell>
          <cell r="N105">
            <v>181.48552462236199</v>
          </cell>
        </row>
        <row r="106">
          <cell r="M106">
            <v>154.532762181207</v>
          </cell>
          <cell r="N106">
            <v>182.22040068340399</v>
          </cell>
        </row>
        <row r="107">
          <cell r="M107">
            <v>156.119146952248</v>
          </cell>
          <cell r="N107">
            <v>184.16232052685399</v>
          </cell>
        </row>
        <row r="108">
          <cell r="M108">
            <v>155.290371256269</v>
          </cell>
          <cell r="N108">
            <v>184.34759895996001</v>
          </cell>
        </row>
        <row r="109">
          <cell r="M109">
            <v>155.69110145192801</v>
          </cell>
          <cell r="N109">
            <v>183.726876234272</v>
          </cell>
        </row>
        <row r="110">
          <cell r="M110">
            <v>154.549372664684</v>
          </cell>
          <cell r="N110">
            <v>181.51228271929901</v>
          </cell>
        </row>
        <row r="111">
          <cell r="M111">
            <v>155.72889968400301</v>
          </cell>
          <cell r="N111">
            <v>179.114503957202</v>
          </cell>
        </row>
        <row r="112">
          <cell r="M112">
            <v>157.01458549811301</v>
          </cell>
          <cell r="N112">
            <v>178.82770646981501</v>
          </cell>
        </row>
        <row r="113">
          <cell r="M113">
            <v>161.23354484882699</v>
          </cell>
          <cell r="N113">
            <v>179.70887126645101</v>
          </cell>
        </row>
        <row r="114">
          <cell r="M114">
            <v>164.32006780351799</v>
          </cell>
          <cell r="N114">
            <v>182.81741950513401</v>
          </cell>
        </row>
        <row r="115">
          <cell r="M115">
            <v>167.650502586958</v>
          </cell>
          <cell r="N115">
            <v>185.10809192121201</v>
          </cell>
        </row>
        <row r="116">
          <cell r="M116">
            <v>167.26049200693001</v>
          </cell>
          <cell r="N116">
            <v>187.36861917732</v>
          </cell>
        </row>
        <row r="117">
          <cell r="M117">
            <v>167.625062331316</v>
          </cell>
          <cell r="N117">
            <v>188.85733523242101</v>
          </cell>
        </row>
        <row r="118">
          <cell r="M118">
            <v>166.54257098991999</v>
          </cell>
          <cell r="N118">
            <v>189.24449522613401</v>
          </cell>
        </row>
        <row r="119">
          <cell r="M119">
            <v>168.539208107647</v>
          </cell>
          <cell r="N119">
            <v>189.995119255758</v>
          </cell>
        </row>
        <row r="120">
          <cell r="M120">
            <v>168.87962726064401</v>
          </cell>
          <cell r="N120">
            <v>189.815805059844</v>
          </cell>
        </row>
        <row r="121">
          <cell r="M121">
            <v>169.80955553135101</v>
          </cell>
          <cell r="N121">
            <v>191.082380406618</v>
          </cell>
        </row>
        <row r="122">
          <cell r="M122">
            <v>165.790829784658</v>
          </cell>
          <cell r="N122">
            <v>189.76242108379699</v>
          </cell>
        </row>
        <row r="123">
          <cell r="M123">
            <v>160.697978310091</v>
          </cell>
          <cell r="N123">
            <v>186.79667493633099</v>
          </cell>
        </row>
        <row r="124">
          <cell r="M124">
            <v>154.51053301404599</v>
          </cell>
          <cell r="N124">
            <v>184.03533969427099</v>
          </cell>
        </row>
        <row r="125">
          <cell r="M125">
            <v>152.64021403881</v>
          </cell>
          <cell r="N125">
            <v>183.56837130357101</v>
          </cell>
        </row>
        <row r="126">
          <cell r="M126">
            <v>153.49418511447701</v>
          </cell>
          <cell r="N126">
            <v>185.258755495223</v>
          </cell>
        </row>
        <row r="127">
          <cell r="M127">
            <v>158.954600723883</v>
          </cell>
          <cell r="N127">
            <v>184.80882319864301</v>
          </cell>
        </row>
        <row r="128">
          <cell r="M128">
            <v>161.539210309391</v>
          </cell>
          <cell r="N128">
            <v>182.213898065389</v>
          </cell>
        </row>
        <row r="129">
          <cell r="M129">
            <v>161.047082991471</v>
          </cell>
          <cell r="N129">
            <v>178.76692664055</v>
          </cell>
        </row>
        <row r="130">
          <cell r="M130">
            <v>155.932991322303</v>
          </cell>
          <cell r="N130">
            <v>177.31578238288901</v>
          </cell>
        </row>
        <row r="131">
          <cell r="M131">
            <v>152.59139924423499</v>
          </cell>
          <cell r="N131">
            <v>177.332130514835</v>
          </cell>
        </row>
        <row r="132">
          <cell r="M132">
            <v>151.49968106236699</v>
          </cell>
          <cell r="N132">
            <v>177.027456141698</v>
          </cell>
        </row>
        <row r="133">
          <cell r="M133">
            <v>153.25258659863701</v>
          </cell>
          <cell r="N133">
            <v>176.081737852137</v>
          </cell>
        </row>
        <row r="134">
          <cell r="M134">
            <v>151.008182352137</v>
          </cell>
          <cell r="N134">
            <v>172.29812896232701</v>
          </cell>
        </row>
        <row r="135">
          <cell r="M135">
            <v>144.08010908243</v>
          </cell>
          <cell r="N135">
            <v>168.55847476335899</v>
          </cell>
        </row>
        <row r="136">
          <cell r="M136">
            <v>135.22396233916299</v>
          </cell>
          <cell r="N136">
            <v>162.650283736077</v>
          </cell>
        </row>
        <row r="137">
          <cell r="M137">
            <v>132.01172647424499</v>
          </cell>
          <cell r="N137">
            <v>159.489640238818</v>
          </cell>
        </row>
        <row r="138">
          <cell r="M138">
            <v>129.94851839981999</v>
          </cell>
          <cell r="N138">
            <v>155.12312509248699</v>
          </cell>
        </row>
        <row r="139">
          <cell r="M139">
            <v>126.991966318449</v>
          </cell>
          <cell r="N139">
            <v>153.07839430625901</v>
          </cell>
        </row>
        <row r="140">
          <cell r="M140">
            <v>117.741786583983</v>
          </cell>
          <cell r="N140">
            <v>149.15809611565899</v>
          </cell>
        </row>
        <row r="141">
          <cell r="M141">
            <v>112.31673879420801</v>
          </cell>
          <cell r="N141">
            <v>146.510260090635</v>
          </cell>
        </row>
        <row r="142">
          <cell r="M142">
            <v>108.74502691634299</v>
          </cell>
          <cell r="N142">
            <v>144.647129241031</v>
          </cell>
        </row>
        <row r="143">
          <cell r="M143">
            <v>110.37171456544399</v>
          </cell>
          <cell r="N143">
            <v>144.95038441097401</v>
          </cell>
        </row>
        <row r="144">
          <cell r="M144">
            <v>109.98038597550701</v>
          </cell>
          <cell r="N144">
            <v>145.804236176849</v>
          </cell>
        </row>
        <row r="145">
          <cell r="M145">
            <v>108.54360272929701</v>
          </cell>
          <cell r="N145">
            <v>145.36256156402499</v>
          </cell>
        </row>
        <row r="146">
          <cell r="M146">
            <v>104.335696253275</v>
          </cell>
          <cell r="N146">
            <v>142.06004954014099</v>
          </cell>
        </row>
        <row r="147">
          <cell r="M147">
            <v>100.94362662278</v>
          </cell>
          <cell r="N147">
            <v>137.437413711489</v>
          </cell>
        </row>
        <row r="148">
          <cell r="M148">
            <v>100.88964670653699</v>
          </cell>
          <cell r="N148">
            <v>135.10371159082999</v>
          </cell>
        </row>
        <row r="149">
          <cell r="M149">
            <v>102.10688259983</v>
          </cell>
          <cell r="N149">
            <v>135.174782365851</v>
          </cell>
        </row>
        <row r="150">
          <cell r="M150">
            <v>102.940533883189</v>
          </cell>
          <cell r="N150">
            <v>136.997533092769</v>
          </cell>
        </row>
        <row r="151">
          <cell r="M151">
            <v>101.57040091439499</v>
          </cell>
          <cell r="N151">
            <v>138.36552284708699</v>
          </cell>
        </row>
        <row r="152">
          <cell r="M152">
            <v>101.28648960243299</v>
          </cell>
          <cell r="N152">
            <v>137.692178393143</v>
          </cell>
        </row>
        <row r="153">
          <cell r="M153">
            <v>103.91557876440901</v>
          </cell>
          <cell r="N153">
            <v>134.44203204625299</v>
          </cell>
        </row>
        <row r="154">
          <cell r="M154">
            <v>106.073925974391</v>
          </cell>
          <cell r="N154">
            <v>130.11225605076999</v>
          </cell>
        </row>
        <row r="155">
          <cell r="M155">
            <v>106.160655555763</v>
          </cell>
          <cell r="N155">
            <v>127.878238551347</v>
          </cell>
        </row>
        <row r="156">
          <cell r="M156">
            <v>103.281719465167</v>
          </cell>
          <cell r="N156">
            <v>128.51620248505</v>
          </cell>
        </row>
        <row r="157">
          <cell r="M157">
            <v>102.108905373729</v>
          </cell>
          <cell r="N157">
            <v>130.10123356522399</v>
          </cell>
        </row>
        <row r="158">
          <cell r="M158">
            <v>102.447762417517</v>
          </cell>
          <cell r="N158">
            <v>129.58298886089599</v>
          </cell>
        </row>
        <row r="159">
          <cell r="M159">
            <v>105.55358150255699</v>
          </cell>
          <cell r="N159">
            <v>127.215025158182</v>
          </cell>
        </row>
        <row r="160">
          <cell r="M160">
            <v>108.734732584697</v>
          </cell>
          <cell r="N160">
            <v>125.19895109683701</v>
          </cell>
        </row>
        <row r="161">
          <cell r="M161">
            <v>111.541253181283</v>
          </cell>
          <cell r="N161">
            <v>125.128943423336</v>
          </cell>
        </row>
        <row r="162">
          <cell r="M162">
            <v>110.643261185166</v>
          </cell>
          <cell r="N162">
            <v>124.61708499698599</v>
          </cell>
        </row>
        <row r="163">
          <cell r="M163">
            <v>106.00825374916801</v>
          </cell>
          <cell r="N163">
            <v>124.354864467574</v>
          </cell>
        </row>
        <row r="164">
          <cell r="M164">
            <v>102.15123148877301</v>
          </cell>
          <cell r="N164">
            <v>123.564803988992</v>
          </cell>
        </row>
        <row r="165">
          <cell r="M165">
            <v>101.267748271405</v>
          </cell>
          <cell r="N165">
            <v>124.241493798858</v>
          </cell>
        </row>
        <row r="166">
          <cell r="M166">
            <v>104.022315268355</v>
          </cell>
          <cell r="N166">
            <v>124.25300307790199</v>
          </cell>
        </row>
        <row r="167">
          <cell r="M167">
            <v>105.750632107241</v>
          </cell>
          <cell r="N167">
            <v>123.918246924063</v>
          </cell>
        </row>
        <row r="168">
          <cell r="M168">
            <v>108.125761537062</v>
          </cell>
          <cell r="N168">
            <v>123.18806713217499</v>
          </cell>
        </row>
        <row r="169">
          <cell r="M169">
            <v>109.63580627782601</v>
          </cell>
          <cell r="N169">
            <v>124.116785239129</v>
          </cell>
        </row>
        <row r="170">
          <cell r="M170">
            <v>111.261418115569</v>
          </cell>
          <cell r="N170">
            <v>125.49053972818101</v>
          </cell>
        </row>
        <row r="171">
          <cell r="M171">
            <v>113.080774983784</v>
          </cell>
          <cell r="N171">
            <v>126.495558049515</v>
          </cell>
        </row>
        <row r="172">
          <cell r="M172">
            <v>113.139265289641</v>
          </cell>
          <cell r="N172">
            <v>126.420604104763</v>
          </cell>
        </row>
        <row r="173">
          <cell r="M173">
            <v>113.486812333629</v>
          </cell>
          <cell r="N173">
            <v>125.67093999512601</v>
          </cell>
        </row>
        <row r="174">
          <cell r="M174">
            <v>110.720326029234</v>
          </cell>
          <cell r="N174">
            <v>124.521861765851</v>
          </cell>
        </row>
        <row r="175">
          <cell r="M175">
            <v>108.778375758976</v>
          </cell>
          <cell r="N175">
            <v>122.779219458235</v>
          </cell>
        </row>
        <row r="176">
          <cell r="M176">
            <v>107.731576520701</v>
          </cell>
          <cell r="N176">
            <v>123.13867347215201</v>
          </cell>
        </row>
        <row r="177">
          <cell r="M177">
            <v>109.21885524549501</v>
          </cell>
          <cell r="N177">
            <v>123.71348268745901</v>
          </cell>
        </row>
        <row r="178">
          <cell r="M178">
            <v>110.607420775405</v>
          </cell>
          <cell r="N178">
            <v>125.349652632264</v>
          </cell>
        </row>
        <row r="179">
          <cell r="M179">
            <v>112.001996814387</v>
          </cell>
          <cell r="N179">
            <v>125.719592033591</v>
          </cell>
        </row>
        <row r="180">
          <cell r="M180">
            <v>114.26596637826</v>
          </cell>
          <cell r="N180">
            <v>126.628103734894</v>
          </cell>
        </row>
        <row r="181">
          <cell r="M181">
            <v>116.290121311886</v>
          </cell>
          <cell r="N181">
            <v>127.486698142603</v>
          </cell>
        </row>
        <row r="182">
          <cell r="M182">
            <v>116.770940992687</v>
          </cell>
          <cell r="N182">
            <v>128.81147872610401</v>
          </cell>
        </row>
        <row r="183">
          <cell r="M183">
            <v>116.507295197735</v>
          </cell>
          <cell r="N183">
            <v>130.79002873737301</v>
          </cell>
        </row>
        <row r="184">
          <cell r="M184">
            <v>115.771200453392</v>
          </cell>
          <cell r="N184">
            <v>132.421923585895</v>
          </cell>
        </row>
        <row r="185">
          <cell r="M185">
            <v>116.346056218573</v>
          </cell>
          <cell r="N185">
            <v>133.51937753302099</v>
          </cell>
        </row>
        <row r="186">
          <cell r="M186">
            <v>115.735849425453</v>
          </cell>
          <cell r="N186">
            <v>132.382456838222</v>
          </cell>
        </row>
        <row r="187">
          <cell r="M187">
            <v>117.58666141551601</v>
          </cell>
          <cell r="N187">
            <v>130.54002275138299</v>
          </cell>
        </row>
        <row r="188">
          <cell r="M188">
            <v>119.451311287991</v>
          </cell>
          <cell r="N188">
            <v>129.70581577754101</v>
          </cell>
        </row>
        <row r="189">
          <cell r="M189">
            <v>122.87447658395401</v>
          </cell>
          <cell r="N189">
            <v>131.18214175759201</v>
          </cell>
        </row>
        <row r="190">
          <cell r="M190">
            <v>123.38394194191901</v>
          </cell>
          <cell r="N190">
            <v>133.91391169523101</v>
          </cell>
        </row>
        <row r="191">
          <cell r="M191">
            <v>123.434187090715</v>
          </cell>
          <cell r="N191">
            <v>136.673199816595</v>
          </cell>
        </row>
        <row r="192">
          <cell r="M192">
            <v>122.22119637311199</v>
          </cell>
          <cell r="N192">
            <v>138.56571638264001</v>
          </cell>
        </row>
        <row r="193">
          <cell r="M193">
            <v>123.155881648617</v>
          </cell>
          <cell r="N193">
            <v>139.61759732673701</v>
          </cell>
        </row>
        <row r="194">
          <cell r="M194">
            <v>124.476307438552</v>
          </cell>
          <cell r="N194">
            <v>140.229989168728</v>
          </cell>
        </row>
        <row r="195">
          <cell r="M195">
            <v>125.801909383525</v>
          </cell>
          <cell r="N195">
            <v>140.198678310894</v>
          </cell>
        </row>
        <row r="196">
          <cell r="M196">
            <v>127.060128494593</v>
          </cell>
          <cell r="N196">
            <v>140.754929432729</v>
          </cell>
        </row>
        <row r="197">
          <cell r="M197">
            <v>127.775785892009</v>
          </cell>
          <cell r="N197">
            <v>142.011297453776</v>
          </cell>
        </row>
        <row r="198">
          <cell r="M198">
            <v>130.17105465041701</v>
          </cell>
          <cell r="N198">
            <v>144.35001662626701</v>
          </cell>
        </row>
        <row r="199">
          <cell r="M199">
            <v>131.66030378640801</v>
          </cell>
          <cell r="N199">
            <v>145.48641210104799</v>
          </cell>
        </row>
        <row r="200">
          <cell r="M200">
            <v>133.88717872420301</v>
          </cell>
          <cell r="N200">
            <v>145.92897199031299</v>
          </cell>
        </row>
        <row r="201">
          <cell r="M201">
            <v>135.05324267832199</v>
          </cell>
          <cell r="N201">
            <v>145.757190349903</v>
          </cell>
        </row>
        <row r="202">
          <cell r="M202">
            <v>135.96274361762801</v>
          </cell>
          <cell r="N202">
            <v>147.72558560783901</v>
          </cell>
        </row>
        <row r="203">
          <cell r="M203">
            <v>136.58151168546499</v>
          </cell>
          <cell r="N203">
            <v>149.982857996512</v>
          </cell>
        </row>
        <row r="204">
          <cell r="M204">
            <v>137.29294602344899</v>
          </cell>
          <cell r="N204">
            <v>153.07227394231899</v>
          </cell>
        </row>
        <row r="205">
          <cell r="M205">
            <v>138.911565423925</v>
          </cell>
          <cell r="N205">
            <v>154.75724021349799</v>
          </cell>
        </row>
        <row r="206">
          <cell r="M206">
            <v>140.6441259641</v>
          </cell>
          <cell r="N206">
            <v>156.41777419992701</v>
          </cell>
        </row>
        <row r="207">
          <cell r="M207">
            <v>141.88173229093201</v>
          </cell>
          <cell r="N207">
            <v>156.920401806038</v>
          </cell>
        </row>
        <row r="208">
          <cell r="M208">
            <v>143.78097548302901</v>
          </cell>
          <cell r="N208">
            <v>157.87681702053001</v>
          </cell>
        </row>
        <row r="209">
          <cell r="M209">
            <v>145.56711537445599</v>
          </cell>
          <cell r="N209">
            <v>158.20835593465</v>
          </cell>
        </row>
        <row r="210">
          <cell r="M210">
            <v>148.46999619169901</v>
          </cell>
          <cell r="N210">
            <v>159.37163695701199</v>
          </cell>
        </row>
        <row r="211">
          <cell r="M211">
            <v>148.03808456942099</v>
          </cell>
          <cell r="N211">
            <v>159.96247802167599</v>
          </cell>
        </row>
        <row r="212">
          <cell r="M212">
            <v>148.788092068194</v>
          </cell>
          <cell r="N212">
            <v>161.35133938121601</v>
          </cell>
        </row>
        <row r="213">
          <cell r="M213">
            <v>148.63869912389799</v>
          </cell>
          <cell r="N213">
            <v>162.25855630771599</v>
          </cell>
        </row>
        <row r="214">
          <cell r="M214">
            <v>150.97925699106599</v>
          </cell>
          <cell r="N214">
            <v>164.84922454042399</v>
          </cell>
        </row>
        <row r="215">
          <cell r="M215">
            <v>151.67704411347799</v>
          </cell>
          <cell r="N215">
            <v>167.371761312784</v>
          </cell>
        </row>
        <row r="216">
          <cell r="M216">
            <v>153.84612749585901</v>
          </cell>
          <cell r="N216">
            <v>169.87308744646</v>
          </cell>
        </row>
        <row r="217">
          <cell r="M217">
            <v>155.42434048166101</v>
          </cell>
          <cell r="N217">
            <v>170.741516959801</v>
          </cell>
        </row>
        <row r="218">
          <cell r="M218">
            <v>156.14174782859499</v>
          </cell>
          <cell r="N218">
            <v>170.42902970478499</v>
          </cell>
        </row>
        <row r="219">
          <cell r="M219">
            <v>153.99803029072899</v>
          </cell>
          <cell r="N219">
            <v>169.63926515563</v>
          </cell>
        </row>
        <row r="220">
          <cell r="M220">
            <v>152.94963132588001</v>
          </cell>
          <cell r="N220">
            <v>170.33715901315901</v>
          </cell>
        </row>
        <row r="221">
          <cell r="M221">
            <v>154.49155081983301</v>
          </cell>
          <cell r="N221">
            <v>172.063385743358</v>
          </cell>
        </row>
        <row r="222">
          <cell r="M222">
            <v>159.25068312321599</v>
          </cell>
          <cell r="N222">
            <v>175.52524003110199</v>
          </cell>
        </row>
        <row r="223">
          <cell r="M223">
            <v>162.70034212638399</v>
          </cell>
          <cell r="N223">
            <v>176.75624719629701</v>
          </cell>
        </row>
        <row r="224">
          <cell r="M224">
            <v>163.21402559849699</v>
          </cell>
          <cell r="N224">
            <v>176.95141014257601</v>
          </cell>
        </row>
        <row r="225">
          <cell r="M225">
            <v>161.19935029793399</v>
          </cell>
          <cell r="N225">
            <v>175.53596497300299</v>
          </cell>
        </row>
        <row r="226">
          <cell r="M226">
            <v>160.54351792355499</v>
          </cell>
          <cell r="N226">
            <v>176.741908898221</v>
          </cell>
        </row>
        <row r="227">
          <cell r="M227">
            <v>162.13885798404201</v>
          </cell>
          <cell r="N227">
            <v>178.96897912847001</v>
          </cell>
        </row>
        <row r="228">
          <cell r="M228">
            <v>164.734467293248</v>
          </cell>
          <cell r="N228">
            <v>183.20590624922201</v>
          </cell>
        </row>
        <row r="229">
          <cell r="M229">
            <v>167.65288488723399</v>
          </cell>
          <cell r="N229">
            <v>185.38456056159299</v>
          </cell>
        </row>
        <row r="230">
          <cell r="M230">
            <v>169.46675648045101</v>
          </cell>
          <cell r="N230">
            <v>187.14810331712999</v>
          </cell>
        </row>
        <row r="231">
          <cell r="M231">
            <v>170.641483790124</v>
          </cell>
          <cell r="N231">
            <v>186.36966419257701</v>
          </cell>
        </row>
        <row r="232">
          <cell r="M232">
            <v>170.43559616045599</v>
          </cell>
          <cell r="N232">
            <v>186.78842843122899</v>
          </cell>
        </row>
        <row r="233">
          <cell r="M233">
            <v>170.345581996454</v>
          </cell>
          <cell r="N233">
            <v>188.48372861947001</v>
          </cell>
        </row>
        <row r="234">
          <cell r="M234">
            <v>171.07591031734799</v>
          </cell>
          <cell r="N234">
            <v>192.99084256969499</v>
          </cell>
        </row>
        <row r="235">
          <cell r="M235">
            <v>173.50094219677101</v>
          </cell>
          <cell r="N235">
            <v>197.260019522432</v>
          </cell>
        </row>
        <row r="236">
          <cell r="M236">
            <v>176.14002706959499</v>
          </cell>
          <cell r="N236">
            <v>199.57095514933201</v>
          </cell>
        </row>
        <row r="237">
          <cell r="M237">
            <v>178.30110678919399</v>
          </cell>
          <cell r="N237">
            <v>201.02730199649699</v>
          </cell>
        </row>
        <row r="238">
          <cell r="M238">
            <v>178.92921739329299</v>
          </cell>
          <cell r="N238">
            <v>204.67490081570199</v>
          </cell>
        </row>
        <row r="239">
          <cell r="M239">
            <v>179.7648201577</v>
          </cell>
          <cell r="N239">
            <v>211.338993431765</v>
          </cell>
        </row>
        <row r="240">
          <cell r="M240">
            <v>180.35787749433001</v>
          </cell>
          <cell r="N240">
            <v>216.30270486005</v>
          </cell>
        </row>
        <row r="241">
          <cell r="M241">
            <v>182.68306754190101</v>
          </cell>
          <cell r="N241">
            <v>216.29303830542599</v>
          </cell>
        </row>
        <row r="242">
          <cell r="M242">
            <v>183.73895097272501</v>
          </cell>
          <cell r="N242">
            <v>212.80491608560101</v>
          </cell>
        </row>
        <row r="243">
          <cell r="M243">
            <v>184.727787344479</v>
          </cell>
          <cell r="N243">
            <v>209.717678672473</v>
          </cell>
        </row>
        <row r="244">
          <cell r="M244">
            <v>182.552031555436</v>
          </cell>
          <cell r="N244">
            <v>211.63689114335801</v>
          </cell>
        </row>
        <row r="245">
          <cell r="M245">
            <v>183.37243267151001</v>
          </cell>
          <cell r="N245">
            <v>215.566421115791</v>
          </cell>
        </row>
        <row r="246">
          <cell r="M246">
            <v>187.045081575924</v>
          </cell>
          <cell r="N246">
            <v>220.62712112819301</v>
          </cell>
        </row>
        <row r="247">
          <cell r="M247">
            <v>193.99779942646401</v>
          </cell>
          <cell r="N247">
            <v>218.28822177728699</v>
          </cell>
        </row>
        <row r="248">
          <cell r="M248">
            <v>197.594923482209</v>
          </cell>
          <cell r="N248">
            <v>214.24820302035999</v>
          </cell>
        </row>
        <row r="249">
          <cell r="M249">
            <v>197.263411248088</v>
          </cell>
          <cell r="N249">
            <v>212.55758991917901</v>
          </cell>
        </row>
        <row r="250">
          <cell r="M250">
            <v>193.710900746411</v>
          </cell>
          <cell r="N250">
            <v>216.41077757190399</v>
          </cell>
        </row>
        <row r="251">
          <cell r="M251">
            <v>192.87686071272799</v>
          </cell>
          <cell r="N251">
            <v>222.83423609408399</v>
          </cell>
        </row>
        <row r="252">
          <cell r="M252">
            <v>195.936480453879</v>
          </cell>
          <cell r="N252">
            <v>226.33773972468401</v>
          </cell>
        </row>
        <row r="253">
          <cell r="M253">
            <v>201.20874574605801</v>
          </cell>
          <cell r="N253">
            <v>226.04623176281501</v>
          </cell>
        </row>
        <row r="254">
          <cell r="M254">
            <v>205.41041421448099</v>
          </cell>
          <cell r="N254">
            <v>223.64560371989199</v>
          </cell>
        </row>
        <row r="255">
          <cell r="M255">
            <v>205.79293933395601</v>
          </cell>
          <cell r="N255">
            <v>225.16550688138801</v>
          </cell>
        </row>
        <row r="256">
          <cell r="M256">
            <v>203.72253821591201</v>
          </cell>
          <cell r="N256">
            <v>227.53195675713999</v>
          </cell>
        </row>
        <row r="257">
          <cell r="M257">
            <v>202.67525223336901</v>
          </cell>
          <cell r="N257">
            <v>230.66968525928499</v>
          </cell>
        </row>
        <row r="258">
          <cell r="M258">
            <v>204.818308915155</v>
          </cell>
          <cell r="N258">
            <v>231.88958218854799</v>
          </cell>
        </row>
        <row r="259">
          <cell r="M259">
            <v>209.29953356639501</v>
          </cell>
          <cell r="N259">
            <v>230.293284944471</v>
          </cell>
        </row>
        <row r="260">
          <cell r="M260">
            <v>212.964330576343</v>
          </cell>
          <cell r="N260">
            <v>230.11289231442501</v>
          </cell>
        </row>
        <row r="261">
          <cell r="M261">
            <v>213.232861129117</v>
          </cell>
          <cell r="N261">
            <v>230.30920145204001</v>
          </cell>
        </row>
        <row r="262">
          <cell r="M262">
            <v>213.09852366156699</v>
          </cell>
          <cell r="N262">
            <v>232.22732148996801</v>
          </cell>
        </row>
        <row r="263">
          <cell r="M263">
            <v>214.60183587398299</v>
          </cell>
          <cell r="N263">
            <v>233.923172099997</v>
          </cell>
        </row>
        <row r="264">
          <cell r="M264">
            <v>216.80687639015801</v>
          </cell>
          <cell r="N264">
            <v>237.70983689143301</v>
          </cell>
        </row>
        <row r="265">
          <cell r="M265">
            <v>216.67639935200501</v>
          </cell>
          <cell r="N265">
            <v>242.39698158824501</v>
          </cell>
        </row>
        <row r="266">
          <cell r="M266">
            <v>215.28824916924199</v>
          </cell>
          <cell r="N266">
            <v>244.99776254953099</v>
          </cell>
        </row>
        <row r="267">
          <cell r="M267">
            <v>214.39879312242101</v>
          </cell>
          <cell r="N267">
            <v>244.30077498620801</v>
          </cell>
        </row>
        <row r="268">
          <cell r="M268">
            <v>215.22244766420201</v>
          </cell>
          <cell r="N268">
            <v>240.104993626951</v>
          </cell>
        </row>
        <row r="269">
          <cell r="M269">
            <v>219.634435571024</v>
          </cell>
          <cell r="N269">
            <v>239.25894820337601</v>
          </cell>
        </row>
        <row r="270">
          <cell r="M270">
            <v>227.801215082364</v>
          </cell>
          <cell r="N270">
            <v>242.08610283466001</v>
          </cell>
        </row>
        <row r="271">
          <cell r="M271">
            <v>235.22869995771799</v>
          </cell>
          <cell r="N271">
            <v>246.10897860740499</v>
          </cell>
        </row>
        <row r="272">
          <cell r="M272">
            <v>236.44591493116801</v>
          </cell>
          <cell r="N272">
            <v>248.16777622623999</v>
          </cell>
        </row>
        <row r="273">
          <cell r="M273">
            <v>226.68727982252</v>
          </cell>
          <cell r="N273">
            <v>247.681585848173</v>
          </cell>
        </row>
        <row r="274">
          <cell r="M274">
            <v>214.05156203323301</v>
          </cell>
          <cell r="N274">
            <v>244.381328071252</v>
          </cell>
        </row>
        <row r="275">
          <cell r="M275">
            <v>213.578054568862</v>
          </cell>
          <cell r="N275">
            <v>241.53972379261401</v>
          </cell>
        </row>
        <row r="276">
          <cell r="M276">
            <v>221.53512644486301</v>
          </cell>
          <cell r="N276">
            <v>241.15573826853199</v>
          </cell>
        </row>
        <row r="277">
          <cell r="M277">
            <v>231.33389274404999</v>
          </cell>
          <cell r="N277">
            <v>243.94928193447501</v>
          </cell>
        </row>
        <row r="278">
          <cell r="M278">
            <v>236.173634250276</v>
          </cell>
          <cell r="N278">
            <v>249.63395854097001</v>
          </cell>
        </row>
        <row r="279">
          <cell r="M279">
            <v>239.320504083191</v>
          </cell>
          <cell r="N279">
            <v>256.304565845333</v>
          </cell>
        </row>
        <row r="280">
          <cell r="M280">
            <v>241.50190609600901</v>
          </cell>
          <cell r="N280">
            <v>259.55834254594402</v>
          </cell>
        </row>
        <row r="281">
          <cell r="M281">
            <v>243.34815583619201</v>
          </cell>
          <cell r="N281">
            <v>259.85390961906501</v>
          </cell>
        </row>
        <row r="282">
          <cell r="M282">
            <v>243.041615894817</v>
          </cell>
          <cell r="N282">
            <v>259.08587383980398</v>
          </cell>
        </row>
        <row r="283">
          <cell r="M283">
            <v>242.36041278302</v>
          </cell>
          <cell r="N283">
            <v>258.75877751564002</v>
          </cell>
        </row>
        <row r="284">
          <cell r="M284">
            <v>244.77110629245399</v>
          </cell>
          <cell r="N284">
            <v>262.816400084701</v>
          </cell>
        </row>
        <row r="285">
          <cell r="M285">
            <v>250.76647167476401</v>
          </cell>
          <cell r="N285">
            <v>266.92886689322302</v>
          </cell>
        </row>
        <row r="286">
          <cell r="M286">
            <v>253.59353318210501</v>
          </cell>
          <cell r="N286">
            <v>271.13520867113698</v>
          </cell>
        </row>
        <row r="287">
          <cell r="M287">
            <v>253.18621004734899</v>
          </cell>
          <cell r="N287">
            <v>274.91710966216903</v>
          </cell>
        </row>
      </sheetData>
      <sheetData sheetId="2">
        <row r="5">
          <cell r="L5" t="str">
            <v xml:space="preserve">U.S. Composite Excluding MultiFamily -  Value Weighted </v>
          </cell>
          <cell r="M5" t="str">
            <v xml:space="preserve">U.S. MultiFamily -  Value Weighted </v>
          </cell>
        </row>
        <row r="6">
          <cell r="L6">
            <v>64.619736828949499</v>
          </cell>
          <cell r="M6">
            <v>70.482520253928797</v>
          </cell>
        </row>
        <row r="7">
          <cell r="L7">
            <v>63.721393605216903</v>
          </cell>
          <cell r="M7">
            <v>68.152198053859706</v>
          </cell>
        </row>
        <row r="8">
          <cell r="L8">
            <v>63.505763735228697</v>
          </cell>
          <cell r="M8">
            <v>66.595143875799707</v>
          </cell>
        </row>
        <row r="9">
          <cell r="L9">
            <v>63.671571125995399</v>
          </cell>
          <cell r="M9">
            <v>66.096996182897996</v>
          </cell>
        </row>
        <row r="10">
          <cell r="L10">
            <v>63.542380754693497</v>
          </cell>
          <cell r="M10">
            <v>64.763868709253501</v>
          </cell>
        </row>
        <row r="11">
          <cell r="L11">
            <v>63.6594792110226</v>
          </cell>
          <cell r="M11">
            <v>65.612145518026196</v>
          </cell>
        </row>
        <row r="12">
          <cell r="L12">
            <v>63.720769032219302</v>
          </cell>
          <cell r="M12">
            <v>66.943262886995697</v>
          </cell>
        </row>
        <row r="13">
          <cell r="L13">
            <v>63.370051699760502</v>
          </cell>
          <cell r="M13">
            <v>68.754134379545803</v>
          </cell>
        </row>
        <row r="14">
          <cell r="L14">
            <v>63.113487045154102</v>
          </cell>
          <cell r="M14">
            <v>68.955643539639695</v>
          </cell>
        </row>
        <row r="15">
          <cell r="L15">
            <v>62.6390689885257</v>
          </cell>
          <cell r="M15">
            <v>68.654340533317097</v>
          </cell>
        </row>
        <row r="16">
          <cell r="L16">
            <v>64.3788179352306</v>
          </cell>
          <cell r="M16">
            <v>67.916714052435907</v>
          </cell>
        </row>
        <row r="17">
          <cell r="L17">
            <v>67.143653364065997</v>
          </cell>
          <cell r="M17">
            <v>68.357387579234199</v>
          </cell>
        </row>
        <row r="18">
          <cell r="L18">
            <v>70.808420929610307</v>
          </cell>
          <cell r="M18">
            <v>68.344975810510903</v>
          </cell>
        </row>
        <row r="19">
          <cell r="L19">
            <v>72.258550236864295</v>
          </cell>
          <cell r="M19">
            <v>69.324283064024897</v>
          </cell>
        </row>
        <row r="20">
          <cell r="L20">
            <v>72.324218986647907</v>
          </cell>
          <cell r="M20">
            <v>69.047686510283697</v>
          </cell>
        </row>
        <row r="21">
          <cell r="L21">
            <v>71.364418195984001</v>
          </cell>
          <cell r="M21">
            <v>69.618936649769594</v>
          </cell>
        </row>
        <row r="22">
          <cell r="L22">
            <v>71.468805202858903</v>
          </cell>
          <cell r="M22">
            <v>70.331357763932203</v>
          </cell>
        </row>
        <row r="23">
          <cell r="L23">
            <v>72.362093803007895</v>
          </cell>
          <cell r="M23">
            <v>70.940305206061694</v>
          </cell>
        </row>
        <row r="24">
          <cell r="L24">
            <v>73.654268404824293</v>
          </cell>
          <cell r="M24">
            <v>71.733827692035703</v>
          </cell>
        </row>
        <row r="25">
          <cell r="L25">
            <v>73.9870801731374</v>
          </cell>
          <cell r="M25">
            <v>72.189320874823096</v>
          </cell>
        </row>
        <row r="26">
          <cell r="L26">
            <v>75.038390196296405</v>
          </cell>
          <cell r="M26">
            <v>74.439276964261296</v>
          </cell>
        </row>
        <row r="27">
          <cell r="L27">
            <v>75.697628746919904</v>
          </cell>
          <cell r="M27">
            <v>76.060896748236303</v>
          </cell>
        </row>
        <row r="28">
          <cell r="L28">
            <v>79.056442302538997</v>
          </cell>
          <cell r="M28">
            <v>76.868222578717095</v>
          </cell>
        </row>
        <row r="29">
          <cell r="L29">
            <v>81.2643502802554</v>
          </cell>
          <cell r="M29">
            <v>77.627309443942806</v>
          </cell>
        </row>
        <row r="30">
          <cell r="L30">
            <v>85.510933768224305</v>
          </cell>
          <cell r="M30">
            <v>78.439105895628103</v>
          </cell>
        </row>
        <row r="31">
          <cell r="L31">
            <v>84.328131564071995</v>
          </cell>
          <cell r="M31">
            <v>80.210709086850201</v>
          </cell>
        </row>
        <row r="32">
          <cell r="L32">
            <v>83.187696427471593</v>
          </cell>
          <cell r="M32">
            <v>80.376215043422903</v>
          </cell>
        </row>
        <row r="33">
          <cell r="L33">
            <v>81.534849641682698</v>
          </cell>
          <cell r="M33">
            <v>80.518401251598704</v>
          </cell>
        </row>
        <row r="34">
          <cell r="L34">
            <v>83.841236067801006</v>
          </cell>
          <cell r="M34">
            <v>79.830260969635205</v>
          </cell>
        </row>
        <row r="35">
          <cell r="L35">
            <v>86.537420786923093</v>
          </cell>
          <cell r="M35">
            <v>80.328469567111497</v>
          </cell>
        </row>
        <row r="36">
          <cell r="L36">
            <v>86.838740007925495</v>
          </cell>
          <cell r="M36">
            <v>81.304647483601201</v>
          </cell>
        </row>
        <row r="37">
          <cell r="L37">
            <v>86.867035292560104</v>
          </cell>
          <cell r="M37">
            <v>82.530279472778204</v>
          </cell>
        </row>
        <row r="38">
          <cell r="L38">
            <v>86.651998046775404</v>
          </cell>
          <cell r="M38">
            <v>82.228843702938306</v>
          </cell>
        </row>
        <row r="39">
          <cell r="L39">
            <v>87.942145037424893</v>
          </cell>
          <cell r="M39">
            <v>80.277871871587905</v>
          </cell>
        </row>
        <row r="40">
          <cell r="L40">
            <v>88.076825449146199</v>
          </cell>
          <cell r="M40">
            <v>80.224063748594702</v>
          </cell>
        </row>
        <row r="41">
          <cell r="L41">
            <v>87.864075925387297</v>
          </cell>
          <cell r="M41">
            <v>80.479719709353404</v>
          </cell>
        </row>
        <row r="42">
          <cell r="L42">
            <v>87.404207563163098</v>
          </cell>
          <cell r="M42">
            <v>82.374325455323998</v>
          </cell>
        </row>
        <row r="43">
          <cell r="L43">
            <v>86.463589771552506</v>
          </cell>
          <cell r="M43">
            <v>81.032297562631697</v>
          </cell>
        </row>
        <row r="44">
          <cell r="L44">
            <v>84.981946315637799</v>
          </cell>
          <cell r="M44">
            <v>81.063340969018398</v>
          </cell>
        </row>
        <row r="45">
          <cell r="L45">
            <v>83.797091895529704</v>
          </cell>
          <cell r="M45">
            <v>81.168074588334704</v>
          </cell>
        </row>
        <row r="46">
          <cell r="L46">
            <v>83.748194979404502</v>
          </cell>
          <cell r="M46">
            <v>82.646217311392803</v>
          </cell>
        </row>
        <row r="47">
          <cell r="L47">
            <v>85.240531359254007</v>
          </cell>
          <cell r="M47">
            <v>83.763893670577204</v>
          </cell>
        </row>
        <row r="48">
          <cell r="L48">
            <v>86.764520429045604</v>
          </cell>
          <cell r="M48">
            <v>85.267272602203704</v>
          </cell>
        </row>
        <row r="49">
          <cell r="L49">
            <v>88.444203142538996</v>
          </cell>
          <cell r="M49">
            <v>88.943204963559296</v>
          </cell>
        </row>
        <row r="50">
          <cell r="L50">
            <v>89.123167496503001</v>
          </cell>
          <cell r="M50">
            <v>92.831696088056404</v>
          </cell>
        </row>
        <row r="51">
          <cell r="L51">
            <v>89.912499320333197</v>
          </cell>
          <cell r="M51">
            <v>95.257497093111496</v>
          </cell>
        </row>
        <row r="52">
          <cell r="L52">
            <v>90.175569036031007</v>
          </cell>
          <cell r="M52">
            <v>94.985570898836002</v>
          </cell>
        </row>
        <row r="53">
          <cell r="L53">
            <v>90.401393338437401</v>
          </cell>
          <cell r="M53">
            <v>93.803403584388903</v>
          </cell>
        </row>
        <row r="54">
          <cell r="L54">
            <v>91.010190298388196</v>
          </cell>
          <cell r="M54">
            <v>93.682651316622199</v>
          </cell>
        </row>
        <row r="55">
          <cell r="L55">
            <v>88.243317737304693</v>
          </cell>
          <cell r="M55">
            <v>93.965727201396305</v>
          </cell>
        </row>
        <row r="56">
          <cell r="L56">
            <v>85.990306434465893</v>
          </cell>
          <cell r="M56">
            <v>95.167242139564905</v>
          </cell>
        </row>
        <row r="57">
          <cell r="L57">
            <v>84.005822342790097</v>
          </cell>
          <cell r="M57">
            <v>94.941284041465906</v>
          </cell>
        </row>
        <row r="58">
          <cell r="L58">
            <v>87.367761885844402</v>
          </cell>
          <cell r="M58">
            <v>94.740924215646004</v>
          </cell>
        </row>
        <row r="59">
          <cell r="L59">
            <v>91.587101996880307</v>
          </cell>
          <cell r="M59">
            <v>93.955915643173796</v>
          </cell>
        </row>
        <row r="60">
          <cell r="L60">
            <v>95.148077852750603</v>
          </cell>
          <cell r="M60">
            <v>94.977720571928202</v>
          </cell>
        </row>
        <row r="61">
          <cell r="L61">
            <v>96.989056700910695</v>
          </cell>
          <cell r="M61">
            <v>96.050931438769894</v>
          </cell>
        </row>
        <row r="62">
          <cell r="L62">
            <v>98.454990813749902</v>
          </cell>
          <cell r="M62">
            <v>97.169344988634194</v>
          </cell>
        </row>
        <row r="63">
          <cell r="L63">
            <v>99.622069183526804</v>
          </cell>
          <cell r="M63">
            <v>97.974032691148594</v>
          </cell>
        </row>
        <row r="64">
          <cell r="L64">
            <v>100.35347118675099</v>
          </cell>
          <cell r="M64">
            <v>98.785819801122003</v>
          </cell>
        </row>
        <row r="65">
          <cell r="L65">
            <v>100</v>
          </cell>
          <cell r="M65">
            <v>100</v>
          </cell>
        </row>
        <row r="66">
          <cell r="L66">
            <v>99.886256159278204</v>
          </cell>
          <cell r="M66">
            <v>100.60121428446701</v>
          </cell>
        </row>
        <row r="67">
          <cell r="L67">
            <v>99.174871120210796</v>
          </cell>
          <cell r="M67">
            <v>101.443622892582</v>
          </cell>
        </row>
        <row r="68">
          <cell r="L68">
            <v>98.987485640759402</v>
          </cell>
          <cell r="M68">
            <v>101.366082770673</v>
          </cell>
        </row>
        <row r="69">
          <cell r="L69">
            <v>98.621284836939296</v>
          </cell>
          <cell r="M69">
            <v>101.314294419695</v>
          </cell>
        </row>
        <row r="70">
          <cell r="L70">
            <v>98.741378580642206</v>
          </cell>
          <cell r="M70">
            <v>101.806321660263</v>
          </cell>
        </row>
        <row r="71">
          <cell r="L71">
            <v>99.056318821148395</v>
          </cell>
          <cell r="M71">
            <v>103.074621105139</v>
          </cell>
        </row>
        <row r="72">
          <cell r="L72">
            <v>100.08724863933701</v>
          </cell>
          <cell r="M72">
            <v>104.139727011255</v>
          </cell>
        </row>
        <row r="73">
          <cell r="L73">
            <v>100.32302891923101</v>
          </cell>
          <cell r="M73">
            <v>104.411705529052</v>
          </cell>
        </row>
        <row r="74">
          <cell r="L74">
            <v>100.160932582649</v>
          </cell>
          <cell r="M74">
            <v>104.441561724156</v>
          </cell>
        </row>
        <row r="75">
          <cell r="L75">
            <v>98.304756802181004</v>
          </cell>
          <cell r="M75">
            <v>104.486098165594</v>
          </cell>
        </row>
        <row r="76">
          <cell r="L76">
            <v>96.800952967535693</v>
          </cell>
          <cell r="M76">
            <v>104.48468810089901</v>
          </cell>
        </row>
        <row r="77">
          <cell r="L77">
            <v>95.250601231046602</v>
          </cell>
          <cell r="M77">
            <v>104.934406929202</v>
          </cell>
        </row>
        <row r="78">
          <cell r="L78">
            <v>95.813161573392307</v>
          </cell>
          <cell r="M78">
            <v>106.292701274203</v>
          </cell>
        </row>
        <row r="79">
          <cell r="L79">
            <v>96.817391398510196</v>
          </cell>
          <cell r="M79">
            <v>108.421890401257</v>
          </cell>
        </row>
        <row r="80">
          <cell r="L80">
            <v>97.8623432645403</v>
          </cell>
          <cell r="M80">
            <v>109.592969114559</v>
          </cell>
        </row>
        <row r="81">
          <cell r="L81">
            <v>97.340311924856493</v>
          </cell>
          <cell r="M81">
            <v>111.201731763372</v>
          </cell>
        </row>
        <row r="82">
          <cell r="L82">
            <v>97.068484670237396</v>
          </cell>
          <cell r="M82">
            <v>111.184673081076</v>
          </cell>
        </row>
        <row r="83">
          <cell r="L83">
            <v>97.156579034065302</v>
          </cell>
          <cell r="M83">
            <v>112.445304034185</v>
          </cell>
        </row>
        <row r="84">
          <cell r="L84">
            <v>97.8873765676083</v>
          </cell>
          <cell r="M84">
            <v>111.525401056147</v>
          </cell>
        </row>
        <row r="85">
          <cell r="L85">
            <v>98.280690667014497</v>
          </cell>
          <cell r="M85">
            <v>111.60097183134501</v>
          </cell>
        </row>
        <row r="86">
          <cell r="L86">
            <v>98.674716548872098</v>
          </cell>
          <cell r="M86">
            <v>110.35401366503299</v>
          </cell>
        </row>
        <row r="87">
          <cell r="L87">
            <v>99.1271141005857</v>
          </cell>
          <cell r="M87">
            <v>111.122054760382</v>
          </cell>
        </row>
        <row r="88">
          <cell r="L88">
            <v>100.700430977056</v>
          </cell>
          <cell r="M88">
            <v>112.606046929798</v>
          </cell>
        </row>
        <row r="89">
          <cell r="L89">
            <v>102.632556725725</v>
          </cell>
          <cell r="M89">
            <v>115.269414056054</v>
          </cell>
        </row>
        <row r="90">
          <cell r="L90">
            <v>105.322408799245</v>
          </cell>
          <cell r="M90">
            <v>116.95205611739701</v>
          </cell>
        </row>
        <row r="91">
          <cell r="L91">
            <v>106.232392418975</v>
          </cell>
          <cell r="M91">
            <v>117.841161710093</v>
          </cell>
        </row>
        <row r="92">
          <cell r="L92">
            <v>106.482399950036</v>
          </cell>
          <cell r="M92">
            <v>118.048130536998</v>
          </cell>
        </row>
        <row r="93">
          <cell r="L93">
            <v>104.994942676227</v>
          </cell>
          <cell r="M93">
            <v>118.922903392647</v>
          </cell>
        </row>
        <row r="94">
          <cell r="L94">
            <v>105.49104073964401</v>
          </cell>
          <cell r="M94">
            <v>119.827234423427</v>
          </cell>
        </row>
        <row r="95">
          <cell r="L95">
            <v>105.42772852750301</v>
          </cell>
          <cell r="M95">
            <v>121.21867569856801</v>
          </cell>
        </row>
        <row r="96">
          <cell r="L96">
            <v>105.94012262657</v>
          </cell>
          <cell r="M96">
            <v>121.91066043565</v>
          </cell>
        </row>
        <row r="97">
          <cell r="L97">
            <v>103.71884681401799</v>
          </cell>
          <cell r="M97">
            <v>122.30329573006399</v>
          </cell>
        </row>
        <row r="98">
          <cell r="L98">
            <v>102.51482514005799</v>
          </cell>
          <cell r="M98">
            <v>121.508731034121</v>
          </cell>
        </row>
        <row r="99">
          <cell r="L99">
            <v>101.948768445265</v>
          </cell>
          <cell r="M99">
            <v>120.899497880494</v>
          </cell>
        </row>
        <row r="100">
          <cell r="L100">
            <v>102.44678002930399</v>
          </cell>
          <cell r="M100">
            <v>121.281700556115</v>
          </cell>
        </row>
        <row r="101">
          <cell r="L101">
            <v>103.267853476029</v>
          </cell>
          <cell r="M101">
            <v>122.987754893084</v>
          </cell>
        </row>
        <row r="102">
          <cell r="L102">
            <v>103.992974230917</v>
          </cell>
          <cell r="M102">
            <v>124.061114706599</v>
          </cell>
        </row>
        <row r="103">
          <cell r="L103">
            <v>107.476394272641</v>
          </cell>
          <cell r="M103">
            <v>124.135232878441</v>
          </cell>
        </row>
        <row r="104">
          <cell r="L104">
            <v>109.670315092831</v>
          </cell>
          <cell r="M104">
            <v>124.23160654311501</v>
          </cell>
        </row>
        <row r="105">
          <cell r="L105">
            <v>112.188571307724</v>
          </cell>
          <cell r="M105">
            <v>125.586256066746</v>
          </cell>
        </row>
        <row r="106">
          <cell r="L106">
            <v>112.76730631798</v>
          </cell>
          <cell r="M106">
            <v>127.7185380355</v>
          </cell>
        </row>
        <row r="107">
          <cell r="L107">
            <v>115.536537136495</v>
          </cell>
          <cell r="M107">
            <v>129.504924384286</v>
          </cell>
        </row>
        <row r="108">
          <cell r="L108">
            <v>118.54947818278499</v>
          </cell>
          <cell r="M108">
            <v>131.752781165844</v>
          </cell>
        </row>
        <row r="109">
          <cell r="L109">
            <v>121.524578472766</v>
          </cell>
          <cell r="M109">
            <v>134.16103192510599</v>
          </cell>
        </row>
        <row r="110">
          <cell r="L110">
            <v>123.544005356746</v>
          </cell>
          <cell r="M110">
            <v>136.647998038905</v>
          </cell>
        </row>
        <row r="111">
          <cell r="L111">
            <v>124.86404072502999</v>
          </cell>
          <cell r="M111">
            <v>137.152911878872</v>
          </cell>
        </row>
        <row r="112">
          <cell r="L112">
            <v>124.342036884705</v>
          </cell>
          <cell r="M112">
            <v>137.966027974524</v>
          </cell>
        </row>
        <row r="113">
          <cell r="L113">
            <v>123.448825293433</v>
          </cell>
          <cell r="M113">
            <v>138.200620036825</v>
          </cell>
        </row>
        <row r="114">
          <cell r="L114">
            <v>122.468546198255</v>
          </cell>
          <cell r="M114">
            <v>140.36155636694201</v>
          </cell>
        </row>
        <row r="115">
          <cell r="L115">
            <v>125.126091267676</v>
          </cell>
          <cell r="M115">
            <v>141.65371018029299</v>
          </cell>
        </row>
        <row r="116">
          <cell r="L116">
            <v>126.758487940103</v>
          </cell>
          <cell r="M116">
            <v>143.94035597149201</v>
          </cell>
        </row>
        <row r="117">
          <cell r="L117">
            <v>128.441664320917</v>
          </cell>
          <cell r="M117">
            <v>145.131889095319</v>
          </cell>
        </row>
        <row r="118">
          <cell r="L118">
            <v>128.23476577215001</v>
          </cell>
          <cell r="M118">
            <v>146.493655910092</v>
          </cell>
        </row>
        <row r="119">
          <cell r="L119">
            <v>129.44345757715399</v>
          </cell>
          <cell r="M119">
            <v>148.601949901918</v>
          </cell>
        </row>
        <row r="120">
          <cell r="L120">
            <v>131.329263363786</v>
          </cell>
          <cell r="M120">
            <v>151.621847061491</v>
          </cell>
        </row>
        <row r="121">
          <cell r="L121">
            <v>133.02081657046301</v>
          </cell>
          <cell r="M121">
            <v>155.33148649046501</v>
          </cell>
        </row>
        <row r="122">
          <cell r="L122">
            <v>134.83776344600801</v>
          </cell>
          <cell r="M122">
            <v>158.774661906929</v>
          </cell>
        </row>
        <row r="123">
          <cell r="L123">
            <v>136.598529776302</v>
          </cell>
          <cell r="M123">
            <v>163.44794743253101</v>
          </cell>
        </row>
        <row r="124">
          <cell r="L124">
            <v>138.38949520319301</v>
          </cell>
          <cell r="M124">
            <v>166.84240828487901</v>
          </cell>
        </row>
        <row r="125">
          <cell r="L125">
            <v>139.50127127367301</v>
          </cell>
          <cell r="M125">
            <v>168.606854859674</v>
          </cell>
        </row>
        <row r="126">
          <cell r="L126">
            <v>140.45409002618101</v>
          </cell>
          <cell r="M126">
            <v>166.29892356088999</v>
          </cell>
        </row>
        <row r="127">
          <cell r="L127">
            <v>141.82518696357999</v>
          </cell>
          <cell r="M127">
            <v>165.02251842906</v>
          </cell>
        </row>
        <row r="128">
          <cell r="L128">
            <v>143.95093259722799</v>
          </cell>
          <cell r="M128">
            <v>164.13855768558099</v>
          </cell>
        </row>
        <row r="129">
          <cell r="L129">
            <v>145.91738175255401</v>
          </cell>
          <cell r="M129">
            <v>164.48213068133401</v>
          </cell>
        </row>
        <row r="130">
          <cell r="L130">
            <v>147.57124679685401</v>
          </cell>
          <cell r="M130">
            <v>164.03363884811401</v>
          </cell>
        </row>
        <row r="131">
          <cell r="L131">
            <v>149.63169358178101</v>
          </cell>
          <cell r="M131">
            <v>162.773364849822</v>
          </cell>
        </row>
        <row r="132">
          <cell r="L132">
            <v>152.19734413395599</v>
          </cell>
          <cell r="M132">
            <v>162.165297721955</v>
          </cell>
        </row>
        <row r="133">
          <cell r="L133">
            <v>154.10535494428399</v>
          </cell>
          <cell r="M133">
            <v>161.17994928207401</v>
          </cell>
        </row>
        <row r="134">
          <cell r="L134">
            <v>154.18228704942101</v>
          </cell>
          <cell r="M134">
            <v>160.949748698223</v>
          </cell>
        </row>
        <row r="135">
          <cell r="L135">
            <v>153.95995637694099</v>
          </cell>
          <cell r="M135">
            <v>167.480084362284</v>
          </cell>
        </row>
        <row r="136">
          <cell r="L136">
            <v>154.51338418128199</v>
          </cell>
          <cell r="M136">
            <v>174.396674588998</v>
          </cell>
        </row>
        <row r="137">
          <cell r="L137">
            <v>157.03781134248899</v>
          </cell>
          <cell r="M137">
            <v>182.18917806801201</v>
          </cell>
        </row>
        <row r="138">
          <cell r="L138">
            <v>158.638419947561</v>
          </cell>
          <cell r="M138">
            <v>178.173332361218</v>
          </cell>
        </row>
        <row r="139">
          <cell r="L139">
            <v>161.009923474788</v>
          </cell>
          <cell r="M139">
            <v>175.41022389977999</v>
          </cell>
        </row>
        <row r="140">
          <cell r="L140">
            <v>161.76862987850501</v>
          </cell>
          <cell r="M140">
            <v>171.85424869485001</v>
          </cell>
        </row>
        <row r="141">
          <cell r="L141">
            <v>164.52940594056901</v>
          </cell>
          <cell r="M141">
            <v>171.04318427857999</v>
          </cell>
        </row>
        <row r="142">
          <cell r="L142">
            <v>166.32441410971001</v>
          </cell>
          <cell r="M142">
            <v>170.948926338365</v>
          </cell>
        </row>
        <row r="143">
          <cell r="L143">
            <v>169.32683929951801</v>
          </cell>
          <cell r="M143">
            <v>170.15368853320999</v>
          </cell>
        </row>
        <row r="144">
          <cell r="L144">
            <v>171.022785180081</v>
          </cell>
          <cell r="M144">
            <v>172.24823329367501</v>
          </cell>
        </row>
        <row r="145">
          <cell r="L145">
            <v>172.460149452954</v>
          </cell>
          <cell r="M145">
            <v>170.69670268032399</v>
          </cell>
        </row>
        <row r="146">
          <cell r="L146">
            <v>172.59514629277399</v>
          </cell>
          <cell r="M146">
            <v>171.35157363896599</v>
          </cell>
        </row>
        <row r="147">
          <cell r="L147">
            <v>172.36623795122301</v>
          </cell>
          <cell r="M147">
            <v>168.63671093002301</v>
          </cell>
        </row>
        <row r="148">
          <cell r="L148">
            <v>172.227010737961</v>
          </cell>
          <cell r="M148">
            <v>167.81842430921</v>
          </cell>
        </row>
        <row r="149">
          <cell r="L149">
            <v>171.23644768375999</v>
          </cell>
          <cell r="M149">
            <v>165.072152665967</v>
          </cell>
        </row>
        <row r="150">
          <cell r="L150">
            <v>169.36032572374199</v>
          </cell>
          <cell r="M150">
            <v>163.84313523412499</v>
          </cell>
        </row>
        <row r="151">
          <cell r="L151">
            <v>163.13313288921699</v>
          </cell>
          <cell r="M151">
            <v>162.66307855540501</v>
          </cell>
        </row>
        <row r="152">
          <cell r="L152">
            <v>157.33543475808901</v>
          </cell>
          <cell r="M152">
            <v>162.01751474417</v>
          </cell>
        </row>
        <row r="153">
          <cell r="L153">
            <v>152.210858049976</v>
          </cell>
          <cell r="M153">
            <v>160.14819184451599</v>
          </cell>
        </row>
        <row r="154">
          <cell r="L154">
            <v>155.36106156003501</v>
          </cell>
          <cell r="M154">
            <v>158.08394266324601</v>
          </cell>
        </row>
        <row r="155">
          <cell r="L155">
            <v>159.933111606539</v>
          </cell>
          <cell r="M155">
            <v>156.198536705827</v>
          </cell>
        </row>
        <row r="156">
          <cell r="L156">
            <v>163.949035552483</v>
          </cell>
          <cell r="M156">
            <v>156.917959200707</v>
          </cell>
        </row>
        <row r="157">
          <cell r="L157">
            <v>159.99687787208799</v>
          </cell>
          <cell r="M157">
            <v>157.64052688211299</v>
          </cell>
        </row>
        <row r="158">
          <cell r="L158">
            <v>156.123914676363</v>
          </cell>
          <cell r="M158">
            <v>157.39446544512401</v>
          </cell>
        </row>
        <row r="159">
          <cell r="L159">
            <v>153.11063346596799</v>
          </cell>
          <cell r="M159">
            <v>154.69111774306401</v>
          </cell>
        </row>
        <row r="160">
          <cell r="L160">
            <v>152.645216309403</v>
          </cell>
          <cell r="M160">
            <v>148.67601973680601</v>
          </cell>
        </row>
        <row r="161">
          <cell r="L161">
            <v>151.38171551635699</v>
          </cell>
          <cell r="M161">
            <v>142.40605584988799</v>
          </cell>
        </row>
        <row r="162">
          <cell r="L162">
            <v>150.88291608001799</v>
          </cell>
          <cell r="M162">
            <v>137.00435211441101</v>
          </cell>
        </row>
        <row r="163">
          <cell r="L163">
            <v>147.840400898344</v>
          </cell>
          <cell r="M163">
            <v>136.65754819706299</v>
          </cell>
        </row>
        <row r="164">
          <cell r="L164">
            <v>142.64829554435099</v>
          </cell>
          <cell r="M164">
            <v>134.662627147026</v>
          </cell>
        </row>
        <row r="165">
          <cell r="L165">
            <v>135.06271172121799</v>
          </cell>
          <cell r="M165">
            <v>132.00690896070699</v>
          </cell>
        </row>
        <row r="166">
          <cell r="L166">
            <v>124.822615523786</v>
          </cell>
          <cell r="M166">
            <v>126.62555952076499</v>
          </cell>
        </row>
        <row r="167">
          <cell r="L167">
            <v>116.956700393877</v>
          </cell>
          <cell r="M167">
            <v>123.90071300666899</v>
          </cell>
        </row>
        <row r="168">
          <cell r="L168">
            <v>110.917975145155</v>
          </cell>
          <cell r="M168">
            <v>121.321025785397</v>
          </cell>
        </row>
        <row r="169">
          <cell r="L169">
            <v>112.42511690077301</v>
          </cell>
          <cell r="M169">
            <v>121.29007024355499</v>
          </cell>
        </row>
        <row r="170">
          <cell r="L170">
            <v>113.87878581071</v>
          </cell>
          <cell r="M170">
            <v>120.263070343607</v>
          </cell>
        </row>
        <row r="171">
          <cell r="L171">
            <v>113.75183086134599</v>
          </cell>
          <cell r="M171">
            <v>120.07617109952599</v>
          </cell>
        </row>
        <row r="172">
          <cell r="L172">
            <v>109.942584668782</v>
          </cell>
          <cell r="M172">
            <v>118.010750445366</v>
          </cell>
        </row>
        <row r="173">
          <cell r="L173">
            <v>106.312412856989</v>
          </cell>
          <cell r="M173">
            <v>117.180091838256</v>
          </cell>
        </row>
        <row r="174">
          <cell r="L174">
            <v>105.24497014039</v>
          </cell>
          <cell r="M174">
            <v>116.925229080458</v>
          </cell>
        </row>
        <row r="175">
          <cell r="L175">
            <v>106.653984180492</v>
          </cell>
          <cell r="M175">
            <v>117.83186785135599</v>
          </cell>
        </row>
        <row r="176">
          <cell r="L176">
            <v>109.647625392706</v>
          </cell>
          <cell r="M176">
            <v>118.92609044009799</v>
          </cell>
        </row>
        <row r="177">
          <cell r="L177">
            <v>113.772929753848</v>
          </cell>
          <cell r="M177">
            <v>120.03944148029299</v>
          </cell>
        </row>
        <row r="178">
          <cell r="L178">
            <v>116.858775974002</v>
          </cell>
          <cell r="M178">
            <v>120.696385642373</v>
          </cell>
        </row>
        <row r="179">
          <cell r="L179">
            <v>117.797107842383</v>
          </cell>
          <cell r="M179">
            <v>121.907206464846</v>
          </cell>
        </row>
        <row r="180">
          <cell r="L180">
            <v>116.829695075521</v>
          </cell>
          <cell r="M180">
            <v>123.343904242845</v>
          </cell>
        </row>
        <row r="181">
          <cell r="L181">
            <v>116.497713167253</v>
          </cell>
          <cell r="M181">
            <v>127.906368577137</v>
          </cell>
        </row>
        <row r="182">
          <cell r="L182">
            <v>117.15990019143899</v>
          </cell>
          <cell r="M182">
            <v>132.77130270040999</v>
          </cell>
        </row>
        <row r="183">
          <cell r="L183">
            <v>118.115756577227</v>
          </cell>
          <cell r="M183">
            <v>137.400107274981</v>
          </cell>
        </row>
        <row r="184">
          <cell r="L184">
            <v>116.70657133013199</v>
          </cell>
          <cell r="M184">
            <v>138.93058623545099</v>
          </cell>
        </row>
        <row r="185">
          <cell r="L185">
            <v>116.842284695845</v>
          </cell>
          <cell r="M185">
            <v>140.26272607435101</v>
          </cell>
        </row>
        <row r="186">
          <cell r="L186">
            <v>117.641608819853</v>
          </cell>
          <cell r="M186">
            <v>141.612270434626</v>
          </cell>
        </row>
        <row r="187">
          <cell r="L187">
            <v>120.990418699659</v>
          </cell>
          <cell r="M187">
            <v>140.92286743304601</v>
          </cell>
        </row>
        <row r="188">
          <cell r="L188">
            <v>121.665542047942</v>
          </cell>
          <cell r="M188">
            <v>139.103094329382</v>
          </cell>
        </row>
        <row r="189">
          <cell r="L189">
            <v>121.639893437151</v>
          </cell>
          <cell r="M189">
            <v>137.50223424561401</v>
          </cell>
        </row>
        <row r="190">
          <cell r="L190">
            <v>120.698785083061</v>
          </cell>
          <cell r="M190">
            <v>139.04207869568501</v>
          </cell>
        </row>
        <row r="191">
          <cell r="L191">
            <v>120.28133301705699</v>
          </cell>
          <cell r="M191">
            <v>140.90932609373999</v>
          </cell>
        </row>
        <row r="192">
          <cell r="L192">
            <v>118.31690185468599</v>
          </cell>
          <cell r="M192">
            <v>143.39194115971799</v>
          </cell>
        </row>
        <row r="193">
          <cell r="L193">
            <v>117.358708233486</v>
          </cell>
          <cell r="M193">
            <v>144.95725773265801</v>
          </cell>
        </row>
        <row r="194">
          <cell r="L194">
            <v>117.83782540797201</v>
          </cell>
          <cell r="M194">
            <v>148.51241190167499</v>
          </cell>
        </row>
        <row r="195">
          <cell r="L195">
            <v>120.520526667776</v>
          </cell>
          <cell r="M195">
            <v>150.88471677426099</v>
          </cell>
        </row>
        <row r="196">
          <cell r="L196">
            <v>122.601583720135</v>
          </cell>
          <cell r="M196">
            <v>153.416025819102</v>
          </cell>
        </row>
        <row r="197">
          <cell r="L197">
            <v>124.73754600138901</v>
          </cell>
          <cell r="M197">
            <v>152.48664273688399</v>
          </cell>
        </row>
        <row r="198">
          <cell r="L198">
            <v>125.728004806828</v>
          </cell>
          <cell r="M198">
            <v>151.36119923294001</v>
          </cell>
        </row>
        <row r="199">
          <cell r="L199">
            <v>126.6145754945</v>
          </cell>
          <cell r="M199">
            <v>147.84267128421601</v>
          </cell>
        </row>
        <row r="200">
          <cell r="L200">
            <v>124.946151720302</v>
          </cell>
          <cell r="M200">
            <v>146.620611876314</v>
          </cell>
        </row>
        <row r="201">
          <cell r="L201">
            <v>124.394487117922</v>
          </cell>
          <cell r="M201">
            <v>146.178575224356</v>
          </cell>
        </row>
        <row r="202">
          <cell r="L202">
            <v>123.618127398369</v>
          </cell>
          <cell r="M202">
            <v>148.13835442647999</v>
          </cell>
        </row>
        <row r="203">
          <cell r="L203">
            <v>125.40118105885</v>
          </cell>
          <cell r="M203">
            <v>149.07194765583</v>
          </cell>
        </row>
        <row r="204">
          <cell r="L204">
            <v>126.448518765869</v>
          </cell>
          <cell r="M204">
            <v>152.09980610544801</v>
          </cell>
        </row>
        <row r="205">
          <cell r="L205">
            <v>127.589758249163</v>
          </cell>
          <cell r="M205">
            <v>155.05009200718499</v>
          </cell>
        </row>
        <row r="206">
          <cell r="L206">
            <v>127.346979536904</v>
          </cell>
          <cell r="M206">
            <v>159.96057007332001</v>
          </cell>
        </row>
        <row r="207">
          <cell r="L207">
            <v>127.605361842544</v>
          </cell>
          <cell r="M207">
            <v>162.40932366809699</v>
          </cell>
        </row>
        <row r="208">
          <cell r="L208">
            <v>128.07485637282801</v>
          </cell>
          <cell r="M208">
            <v>164.21403181857599</v>
          </cell>
        </row>
        <row r="209">
          <cell r="L209">
            <v>129.39749065896899</v>
          </cell>
          <cell r="M209">
            <v>164.31741521269001</v>
          </cell>
        </row>
        <row r="210">
          <cell r="L210">
            <v>129.87030874104201</v>
          </cell>
          <cell r="M210">
            <v>163.68054340075199</v>
          </cell>
        </row>
        <row r="211">
          <cell r="L211">
            <v>130.35247946275001</v>
          </cell>
          <cell r="M211">
            <v>164.03147825731</v>
          </cell>
        </row>
        <row r="212">
          <cell r="L212">
            <v>131.65705172815899</v>
          </cell>
          <cell r="M212">
            <v>163.95759796748499</v>
          </cell>
        </row>
        <row r="213">
          <cell r="L213">
            <v>133.56104777736701</v>
          </cell>
          <cell r="M213">
            <v>165.61488603655999</v>
          </cell>
        </row>
        <row r="214">
          <cell r="L214">
            <v>136.871631157428</v>
          </cell>
          <cell r="M214">
            <v>166.86215252059699</v>
          </cell>
        </row>
        <row r="215">
          <cell r="L215">
            <v>139.060852150713</v>
          </cell>
          <cell r="M215">
            <v>169.38169707028499</v>
          </cell>
        </row>
        <row r="216">
          <cell r="L216">
            <v>142.77180622724501</v>
          </cell>
          <cell r="M216">
            <v>170.36537629166</v>
          </cell>
        </row>
        <row r="217">
          <cell r="L217">
            <v>144.10310509057101</v>
          </cell>
          <cell r="M217">
            <v>170.94565327486501</v>
          </cell>
        </row>
        <row r="218">
          <cell r="L218">
            <v>146.95272087626901</v>
          </cell>
          <cell r="M218">
            <v>172.17384715303899</v>
          </cell>
        </row>
        <row r="219">
          <cell r="L219">
            <v>147.16673019239599</v>
          </cell>
          <cell r="M219">
            <v>174.69256179944099</v>
          </cell>
        </row>
        <row r="220">
          <cell r="L220">
            <v>147.89586295483201</v>
          </cell>
          <cell r="M220">
            <v>177.41153352180001</v>
          </cell>
        </row>
        <row r="221">
          <cell r="L221">
            <v>145.99573110574801</v>
          </cell>
          <cell r="M221">
            <v>177.865026220039</v>
          </cell>
        </row>
        <row r="222">
          <cell r="L222">
            <v>145.18726182868301</v>
          </cell>
          <cell r="M222">
            <v>178.359870742147</v>
          </cell>
        </row>
        <row r="223">
          <cell r="L223">
            <v>144.12351564966201</v>
          </cell>
          <cell r="M223">
            <v>178.628598898902</v>
          </cell>
        </row>
        <row r="224">
          <cell r="L224">
            <v>145.20272866963899</v>
          </cell>
          <cell r="M224">
            <v>180.10339484509299</v>
          </cell>
        </row>
        <row r="225">
          <cell r="L225">
            <v>146.773328387384</v>
          </cell>
          <cell r="M225">
            <v>180.02818536003099</v>
          </cell>
        </row>
        <row r="226">
          <cell r="L226">
            <v>149.000016854065</v>
          </cell>
          <cell r="M226">
            <v>176.943841524427</v>
          </cell>
        </row>
        <row r="227">
          <cell r="L227">
            <v>150.486177480685</v>
          </cell>
          <cell r="M227">
            <v>174.29131114563501</v>
          </cell>
        </row>
        <row r="228">
          <cell r="L228">
            <v>151.270469200441</v>
          </cell>
          <cell r="M228">
            <v>173.12905139861101</v>
          </cell>
        </row>
        <row r="229">
          <cell r="L229">
            <v>152.43825891055201</v>
          </cell>
          <cell r="M229">
            <v>178.79248966528399</v>
          </cell>
        </row>
        <row r="230">
          <cell r="L230">
            <v>153.217345150759</v>
          </cell>
          <cell r="M230">
            <v>183.95867494582399</v>
          </cell>
        </row>
        <row r="231">
          <cell r="L231">
            <v>155.20382874015999</v>
          </cell>
          <cell r="M231">
            <v>188.960205593051</v>
          </cell>
        </row>
        <row r="232">
          <cell r="L232">
            <v>156.30019928906401</v>
          </cell>
          <cell r="M232">
            <v>191.30688387747901</v>
          </cell>
        </row>
        <row r="233">
          <cell r="L233">
            <v>160.13316689515401</v>
          </cell>
          <cell r="M233">
            <v>194.155453636218</v>
          </cell>
        </row>
        <row r="234">
          <cell r="L234">
            <v>163.10434905721499</v>
          </cell>
          <cell r="M234">
            <v>196.87260528201901</v>
          </cell>
        </row>
        <row r="235">
          <cell r="L235">
            <v>168.04179552235701</v>
          </cell>
          <cell r="M235">
            <v>197.42841078568699</v>
          </cell>
        </row>
        <row r="236">
          <cell r="L236">
            <v>167.214461673431</v>
          </cell>
          <cell r="M236">
            <v>198.34860312876</v>
          </cell>
        </row>
        <row r="237">
          <cell r="L237">
            <v>168.28889971860599</v>
          </cell>
          <cell r="M237">
            <v>199.751032549765</v>
          </cell>
        </row>
        <row r="238">
          <cell r="L238">
            <v>167.71937553200701</v>
          </cell>
          <cell r="M238">
            <v>202.637094472386</v>
          </cell>
        </row>
        <row r="239">
          <cell r="L239">
            <v>170.093629440764</v>
          </cell>
          <cell r="M239">
            <v>203.94920666773501</v>
          </cell>
        </row>
        <row r="240">
          <cell r="L240">
            <v>169.64232547046601</v>
          </cell>
          <cell r="M240">
            <v>204.89305647888199</v>
          </cell>
        </row>
        <row r="241">
          <cell r="L241">
            <v>169.18764874003901</v>
          </cell>
          <cell r="M241">
            <v>205.134819817546</v>
          </cell>
        </row>
        <row r="242">
          <cell r="L242">
            <v>170.034463921221</v>
          </cell>
          <cell r="M242">
            <v>206.42936229209201</v>
          </cell>
        </row>
        <row r="243">
          <cell r="L243">
            <v>170.07501772146799</v>
          </cell>
          <cell r="M243">
            <v>206.31370524654099</v>
          </cell>
        </row>
        <row r="244">
          <cell r="L244">
            <v>170.68628605323801</v>
          </cell>
          <cell r="M244">
            <v>207.671019408256</v>
          </cell>
        </row>
        <row r="245">
          <cell r="L245">
            <v>169.093876241956</v>
          </cell>
          <cell r="M245">
            <v>209.177931730197</v>
          </cell>
        </row>
        <row r="246">
          <cell r="L246">
            <v>167.79254393427101</v>
          </cell>
          <cell r="M246">
            <v>212.75494122446301</v>
          </cell>
        </row>
        <row r="247">
          <cell r="L247">
            <v>164.97734823913299</v>
          </cell>
          <cell r="M247">
            <v>214.46435255510301</v>
          </cell>
        </row>
        <row r="248">
          <cell r="L248">
            <v>163.271926373056</v>
          </cell>
          <cell r="M248">
            <v>216.93746071286799</v>
          </cell>
        </row>
        <row r="249">
          <cell r="L249">
            <v>163.71945975148901</v>
          </cell>
          <cell r="M249">
            <v>218.82582464994101</v>
          </cell>
        </row>
        <row r="250">
          <cell r="L250">
            <v>167.40096751502901</v>
          </cell>
          <cell r="M250">
            <v>221.46018861848</v>
          </cell>
        </row>
        <row r="251">
          <cell r="L251">
            <v>171.682942327955</v>
          </cell>
          <cell r="M251">
            <v>222.58903274276301</v>
          </cell>
        </row>
        <row r="252">
          <cell r="L252">
            <v>175.153971306805</v>
          </cell>
          <cell r="M252">
            <v>223.678049120596</v>
          </cell>
        </row>
        <row r="253">
          <cell r="L253">
            <v>175.99409503343699</v>
          </cell>
          <cell r="M253">
            <v>224.43827475751101</v>
          </cell>
        </row>
        <row r="254">
          <cell r="L254">
            <v>175.87983020906901</v>
          </cell>
          <cell r="M254">
            <v>225.25258214460499</v>
          </cell>
        </row>
        <row r="255">
          <cell r="L255">
            <v>177.18905944508001</v>
          </cell>
          <cell r="M255">
            <v>225.827990437659</v>
          </cell>
        </row>
        <row r="256">
          <cell r="L256">
            <v>178.22801945804099</v>
          </cell>
          <cell r="M256">
            <v>226.345625865561</v>
          </cell>
        </row>
        <row r="257">
          <cell r="L257">
            <v>178.62954927174101</v>
          </cell>
          <cell r="M257">
            <v>227.047878975255</v>
          </cell>
        </row>
        <row r="258">
          <cell r="L258">
            <v>176.30994365979001</v>
          </cell>
          <cell r="M258">
            <v>226.34042643535901</v>
          </cell>
        </row>
        <row r="259">
          <cell r="L259">
            <v>174.71309571059601</v>
          </cell>
          <cell r="M259">
            <v>226.48663243809301</v>
          </cell>
        </row>
        <row r="260">
          <cell r="L260">
            <v>176.58050281185101</v>
          </cell>
          <cell r="M260">
            <v>226.360304035166</v>
          </cell>
        </row>
        <row r="261">
          <cell r="L261">
            <v>179.265025525966</v>
          </cell>
          <cell r="M261">
            <v>228.183271196985</v>
          </cell>
        </row>
        <row r="262">
          <cell r="L262">
            <v>182.13407292656501</v>
          </cell>
          <cell r="M262">
            <v>230.847950866746</v>
          </cell>
        </row>
        <row r="263">
          <cell r="L263">
            <v>182.62310866733401</v>
          </cell>
          <cell r="M263">
            <v>234.78357596286699</v>
          </cell>
        </row>
        <row r="264">
          <cell r="L264">
            <v>182.855012599726</v>
          </cell>
          <cell r="M264">
            <v>237.793700086428</v>
          </cell>
        </row>
        <row r="265">
          <cell r="L265">
            <v>184.61551552900499</v>
          </cell>
          <cell r="M265">
            <v>238.961331835865</v>
          </cell>
        </row>
        <row r="266">
          <cell r="L266">
            <v>187.14857277812601</v>
          </cell>
          <cell r="M266">
            <v>239.648827742138</v>
          </cell>
        </row>
        <row r="267">
          <cell r="L267">
            <v>191.28946560558799</v>
          </cell>
          <cell r="M267">
            <v>241.39614584547101</v>
          </cell>
        </row>
        <row r="268">
          <cell r="L268">
            <v>191.21813911878101</v>
          </cell>
          <cell r="M268">
            <v>244.078159194058</v>
          </cell>
        </row>
        <row r="269">
          <cell r="L269">
            <v>188.54739894760499</v>
          </cell>
          <cell r="M269">
            <v>246.149616716758</v>
          </cell>
        </row>
        <row r="270">
          <cell r="L270">
            <v>184.355106388433</v>
          </cell>
          <cell r="M270">
            <v>248.039188060443</v>
          </cell>
        </row>
        <row r="271">
          <cell r="L271">
            <v>186.26193333341701</v>
          </cell>
          <cell r="M271">
            <v>251.015030286897</v>
          </cell>
        </row>
        <row r="272">
          <cell r="L272">
            <v>192.21568432816201</v>
          </cell>
          <cell r="M272">
            <v>256.06045947443903</v>
          </cell>
        </row>
        <row r="273">
          <cell r="L273">
            <v>199.00270606317</v>
          </cell>
          <cell r="M273">
            <v>258.94050172676299</v>
          </cell>
        </row>
        <row r="274">
          <cell r="L274">
            <v>198.04010599604101</v>
          </cell>
          <cell r="M274">
            <v>257.821069015467</v>
          </cell>
        </row>
        <row r="275">
          <cell r="L275">
            <v>193.55406140200401</v>
          </cell>
          <cell r="M275">
            <v>253.898054182599</v>
          </cell>
        </row>
        <row r="276">
          <cell r="L276">
            <v>190.198344049555</v>
          </cell>
          <cell r="M276">
            <v>254.12661908079801</v>
          </cell>
        </row>
        <row r="277">
          <cell r="L277">
            <v>191.23954915828</v>
          </cell>
          <cell r="M277">
            <v>257.43704804499203</v>
          </cell>
        </row>
        <row r="278">
          <cell r="L278">
            <v>193.03396479535701</v>
          </cell>
          <cell r="M278">
            <v>262.32035835349802</v>
          </cell>
        </row>
        <row r="279">
          <cell r="L279">
            <v>192.53488984803801</v>
          </cell>
          <cell r="M279">
            <v>263.87833101867</v>
          </cell>
        </row>
        <row r="280">
          <cell r="L280">
            <v>191.80083950221399</v>
          </cell>
          <cell r="M280">
            <v>264.20606626810701</v>
          </cell>
        </row>
        <row r="281">
          <cell r="L281">
            <v>191.721215304857</v>
          </cell>
          <cell r="M281">
            <v>264.39714904199599</v>
          </cell>
        </row>
        <row r="282">
          <cell r="L282">
            <v>194.3625944051</v>
          </cell>
          <cell r="M282">
            <v>265.06275035445498</v>
          </cell>
        </row>
        <row r="283">
          <cell r="L283">
            <v>197.27221702595199</v>
          </cell>
          <cell r="M283">
            <v>268.42214658095298</v>
          </cell>
        </row>
        <row r="284">
          <cell r="L284">
            <v>199.41062244434099</v>
          </cell>
          <cell r="M284">
            <v>271.44618742011897</v>
          </cell>
        </row>
        <row r="285">
          <cell r="L285">
            <v>202.25474534108301</v>
          </cell>
          <cell r="M285">
            <v>275.15757965068298</v>
          </cell>
        </row>
        <row r="286">
          <cell r="L286">
            <v>205.890345624617</v>
          </cell>
          <cell r="M286">
            <v>275.59716181143801</v>
          </cell>
        </row>
        <row r="287">
          <cell r="L287">
            <v>211.40934901478201</v>
          </cell>
          <cell r="M287">
            <v>276.35411469941602</v>
          </cell>
        </row>
        <row r="288">
          <cell r="L288">
            <v>213.53342648189701</v>
          </cell>
          <cell r="M288">
            <v>276.87249961097598</v>
          </cell>
        </row>
        <row r="289">
          <cell r="L289">
            <v>212.62958855366301</v>
          </cell>
          <cell r="M289">
            <v>278.82187584186801</v>
          </cell>
        </row>
        <row r="290">
          <cell r="L290">
            <v>210.04156153404099</v>
          </cell>
          <cell r="M290">
            <v>281.22383694038899</v>
          </cell>
        </row>
        <row r="291">
          <cell r="L291">
            <v>208.341826419781</v>
          </cell>
          <cell r="M291">
            <v>284.281220288464</v>
          </cell>
        </row>
        <row r="292">
          <cell r="L292">
            <v>207.76648255040001</v>
          </cell>
          <cell r="M292">
            <v>287.63950869601899</v>
          </cell>
        </row>
        <row r="293">
          <cell r="L293">
            <v>207.312419018501</v>
          </cell>
          <cell r="M293">
            <v>290.26721716871799</v>
          </cell>
        </row>
        <row r="294">
          <cell r="L294">
            <v>206.789145228009</v>
          </cell>
          <cell r="M294">
            <v>290.69198875473</v>
          </cell>
        </row>
        <row r="295">
          <cell r="L295">
            <v>208.31218973577401</v>
          </cell>
          <cell r="M295">
            <v>291.64782778260599</v>
          </cell>
        </row>
        <row r="296">
          <cell r="L296">
            <v>211.02691982533699</v>
          </cell>
          <cell r="M296">
            <v>292.36732572739299</v>
          </cell>
        </row>
        <row r="297">
          <cell r="L297">
            <v>212.405813282655</v>
          </cell>
          <cell r="M297">
            <v>297.73550839149902</v>
          </cell>
        </row>
        <row r="298">
          <cell r="L298">
            <v>209.81041834004901</v>
          </cell>
          <cell r="M298">
            <v>295.92977339618898</v>
          </cell>
        </row>
        <row r="299">
          <cell r="L299">
            <v>206.08779861961401</v>
          </cell>
          <cell r="M299">
            <v>295.81055300179901</v>
          </cell>
        </row>
        <row r="300">
          <cell r="L300">
            <v>205.88047650759</v>
          </cell>
          <cell r="M300">
            <v>296.05253982059702</v>
          </cell>
        </row>
        <row r="301">
          <cell r="L301">
            <v>207.38204857932899</v>
          </cell>
          <cell r="M301">
            <v>304.67872971053998</v>
          </cell>
        </row>
        <row r="302">
          <cell r="L302">
            <v>210.528938483346</v>
          </cell>
          <cell r="M302">
            <v>311.52191537702299</v>
          </cell>
        </row>
        <row r="303">
          <cell r="L303">
            <v>212.358801687924</v>
          </cell>
          <cell r="M303">
            <v>314.07516068180098</v>
          </cell>
        </row>
        <row r="304">
          <cell r="L304">
            <v>217.56747295403699</v>
          </cell>
          <cell r="M304">
            <v>313.16650915106499</v>
          </cell>
        </row>
        <row r="305">
          <cell r="L305">
            <v>217.68681127365201</v>
          </cell>
          <cell r="M305">
            <v>312.83104280306299</v>
          </cell>
        </row>
        <row r="306">
          <cell r="L306">
            <v>217.39975126511899</v>
          </cell>
          <cell r="M306">
            <v>312.46155012461099</v>
          </cell>
        </row>
        <row r="307">
          <cell r="L307">
            <v>214.22345610245</v>
          </cell>
          <cell r="M307">
            <v>314.36128657657002</v>
          </cell>
        </row>
        <row r="308">
          <cell r="L308">
            <v>218.74544740242601</v>
          </cell>
          <cell r="M308">
            <v>317.72079933623701</v>
          </cell>
        </row>
        <row r="309">
          <cell r="L309">
            <v>222.37917880431399</v>
          </cell>
          <cell r="M309">
            <v>323.24109731898602</v>
          </cell>
        </row>
        <row r="310">
          <cell r="L310">
            <v>222.29875007860301</v>
          </cell>
          <cell r="M310">
            <v>329.37740527338201</v>
          </cell>
        </row>
        <row r="311">
          <cell r="L311">
            <v>220.297204596428</v>
          </cell>
          <cell r="M311">
            <v>334.09235784825398</v>
          </cell>
        </row>
      </sheetData>
      <sheetData sheetId="3">
        <row r="6">
          <cell r="Q6" t="str">
            <v>U.S. Office</v>
          </cell>
          <cell r="R6" t="str">
            <v>U.S. Industrial</v>
          </cell>
          <cell r="S6" t="str">
            <v>U.S. Retail</v>
          </cell>
          <cell r="T6" t="str">
            <v>U.S. Multifamily</v>
          </cell>
          <cell r="U6" t="str">
            <v>U.S. Land</v>
          </cell>
          <cell r="V6" t="str">
            <v>U.S. Hospitality</v>
          </cell>
          <cell r="W6" t="str">
            <v>U.S. Office</v>
          </cell>
          <cell r="X6" t="str">
            <v>U.S. Industrial</v>
          </cell>
          <cell r="Y6" t="str">
            <v>U.S. Retail</v>
          </cell>
          <cell r="Z6" t="str">
            <v>U.S. Multifamily</v>
          </cell>
        </row>
        <row r="7">
          <cell r="Q7">
            <v>58.074618216329903</v>
          </cell>
          <cell r="R7">
            <v>67.929129225998295</v>
          </cell>
          <cell r="S7">
            <v>68.954201408091606</v>
          </cell>
          <cell r="T7">
            <v>62.396362900811603</v>
          </cell>
          <cell r="W7">
            <v>60.954988578895097</v>
          </cell>
          <cell r="X7">
            <v>68.814268505338603</v>
          </cell>
          <cell r="Y7">
            <v>78.910354583259306</v>
          </cell>
          <cell r="Z7">
            <v>67.315582636628804</v>
          </cell>
        </row>
        <row r="8">
          <cell r="Q8">
            <v>61.775037156007002</v>
          </cell>
          <cell r="R8">
            <v>70.087764222838402</v>
          </cell>
          <cell r="S8">
            <v>67.333580911711195</v>
          </cell>
          <cell r="T8">
            <v>63.124225318858201</v>
          </cell>
          <cell r="W8">
            <v>60.874515260393302</v>
          </cell>
          <cell r="X8">
            <v>68.041030397859004</v>
          </cell>
          <cell r="Y8">
            <v>73.130616767007496</v>
          </cell>
          <cell r="Z8">
            <v>66.473944401116498</v>
          </cell>
        </row>
        <row r="9">
          <cell r="Q9">
            <v>65.513840494312205</v>
          </cell>
          <cell r="R9">
            <v>71.506171717043301</v>
          </cell>
          <cell r="S9">
            <v>69.377133946391297</v>
          </cell>
          <cell r="T9">
            <v>64.228510467285702</v>
          </cell>
          <cell r="W9">
            <v>64.133490784114301</v>
          </cell>
          <cell r="X9">
            <v>69.543898905968902</v>
          </cell>
          <cell r="Y9">
            <v>67.475641846509504</v>
          </cell>
          <cell r="Z9">
            <v>67.889205655922495</v>
          </cell>
        </row>
        <row r="10">
          <cell r="Q10">
            <v>65.381252332278606</v>
          </cell>
          <cell r="R10">
            <v>70.341756393878001</v>
          </cell>
          <cell r="S10">
            <v>74.312344700998594</v>
          </cell>
          <cell r="T10">
            <v>65.296495466199701</v>
          </cell>
          <cell r="W10">
            <v>66.883353760465297</v>
          </cell>
          <cell r="X10">
            <v>72.180271080053004</v>
          </cell>
          <cell r="Y10">
            <v>70.413584802583699</v>
          </cell>
          <cell r="Z10">
            <v>68.772001802653193</v>
          </cell>
        </row>
        <row r="11">
          <cell r="Q11">
            <v>65.785463461887304</v>
          </cell>
          <cell r="R11">
            <v>70.448117444887501</v>
          </cell>
          <cell r="S11">
            <v>76.208919402331603</v>
          </cell>
          <cell r="T11">
            <v>67.865860677883106</v>
          </cell>
          <cell r="W11">
            <v>67.573952337414994</v>
          </cell>
          <cell r="X11">
            <v>72.926805027722295</v>
          </cell>
          <cell r="Y11">
            <v>78.740579695889394</v>
          </cell>
          <cell r="Z11">
            <v>70.335287563732805</v>
          </cell>
        </row>
        <row r="12">
          <cell r="Q12">
            <v>69.4305683043399</v>
          </cell>
          <cell r="R12">
            <v>73.634990051734206</v>
          </cell>
          <cell r="S12">
            <v>76.6038118631499</v>
          </cell>
          <cell r="T12">
            <v>71.268985654589699</v>
          </cell>
          <cell r="W12">
            <v>67.457295732215499</v>
          </cell>
          <cell r="X12">
            <v>72.514653141593797</v>
          </cell>
          <cell r="Y12">
            <v>83.081784117117905</v>
          </cell>
          <cell r="Z12">
            <v>72.602556694779807</v>
          </cell>
        </row>
        <row r="13">
          <cell r="Q13">
            <v>74.521270254089401</v>
          </cell>
          <cell r="R13">
            <v>77.959188671076603</v>
          </cell>
          <cell r="S13">
            <v>79.076361391965904</v>
          </cell>
          <cell r="T13">
            <v>72.891287325836103</v>
          </cell>
          <cell r="W13">
            <v>73.180099090135897</v>
          </cell>
          <cell r="X13">
            <v>74.535933806956294</v>
          </cell>
          <cell r="Y13">
            <v>84.627878775699202</v>
          </cell>
          <cell r="Z13">
            <v>74.577238986976099</v>
          </cell>
        </row>
        <row r="14">
          <cell r="Q14">
            <v>77.385784463625797</v>
          </cell>
          <cell r="R14">
            <v>79.728065167727394</v>
          </cell>
          <cell r="S14">
            <v>82.1888617690187</v>
          </cell>
          <cell r="T14">
            <v>73.514382839263504</v>
          </cell>
          <cell r="W14">
            <v>81.520708624756494</v>
          </cell>
          <cell r="X14">
            <v>79.027638885146104</v>
          </cell>
          <cell r="Y14">
            <v>84.432983219632604</v>
          </cell>
          <cell r="Z14">
            <v>77.339135998963002</v>
          </cell>
        </row>
        <row r="15">
          <cell r="Q15">
            <v>77.930525436311896</v>
          </cell>
          <cell r="R15">
            <v>79.266437756350001</v>
          </cell>
          <cell r="S15">
            <v>83.7248740856447</v>
          </cell>
          <cell r="T15">
            <v>74.988534937345406</v>
          </cell>
          <cell r="U15">
            <v>75.1453622169375</v>
          </cell>
          <cell r="V15">
            <v>85.690151341519098</v>
          </cell>
          <cell r="W15">
            <v>83.208995939457395</v>
          </cell>
          <cell r="X15">
            <v>81.298105859225601</v>
          </cell>
          <cell r="Y15">
            <v>84.165483338876101</v>
          </cell>
          <cell r="Z15">
            <v>79.908120022506495</v>
          </cell>
        </row>
        <row r="16">
          <cell r="Q16">
            <v>78.272528234020498</v>
          </cell>
          <cell r="R16">
            <v>79.1543078119618</v>
          </cell>
          <cell r="S16">
            <v>85.077666020244394</v>
          </cell>
          <cell r="T16">
            <v>77.420864721848204</v>
          </cell>
          <cell r="U16">
            <v>73.395725028259605</v>
          </cell>
          <cell r="V16">
            <v>83.448400440151005</v>
          </cell>
          <cell r="W16">
            <v>85.069162640855893</v>
          </cell>
          <cell r="X16">
            <v>81.441580474114602</v>
          </cell>
          <cell r="Y16">
            <v>87.768662514784396</v>
          </cell>
          <cell r="Z16">
            <v>81.1200649927532</v>
          </cell>
        </row>
        <row r="17">
          <cell r="Q17">
            <v>79.780466438204598</v>
          </cell>
          <cell r="R17">
            <v>81.305493201779399</v>
          </cell>
          <cell r="S17">
            <v>85.348292684465505</v>
          </cell>
          <cell r="T17">
            <v>80.110865251850399</v>
          </cell>
          <cell r="U17">
            <v>74.192993378442793</v>
          </cell>
          <cell r="V17">
            <v>84.014813754102804</v>
          </cell>
          <cell r="W17">
            <v>87.631099465854803</v>
          </cell>
          <cell r="X17">
            <v>81.867149068379604</v>
          </cell>
          <cell r="Y17">
            <v>90.998007489591899</v>
          </cell>
          <cell r="Z17">
            <v>82.411269698340604</v>
          </cell>
        </row>
        <row r="18">
          <cell r="Q18">
            <v>82.321810534448005</v>
          </cell>
          <cell r="R18">
            <v>84.582192420903397</v>
          </cell>
          <cell r="S18">
            <v>85.543284079025298</v>
          </cell>
          <cell r="T18">
            <v>82.498339069988205</v>
          </cell>
          <cell r="U18">
            <v>78.131400952301505</v>
          </cell>
          <cell r="V18">
            <v>81.071840583611802</v>
          </cell>
          <cell r="W18">
            <v>86.818100001771896</v>
          </cell>
          <cell r="X18">
            <v>82.039367722646702</v>
          </cell>
          <cell r="Y18">
            <v>92.194219836143304</v>
          </cell>
          <cell r="Z18">
            <v>82.402267854368105</v>
          </cell>
        </row>
        <row r="19">
          <cell r="Q19">
            <v>85.402508082654606</v>
          </cell>
          <cell r="R19">
            <v>87.064475400351398</v>
          </cell>
          <cell r="S19">
            <v>87.765024253390095</v>
          </cell>
          <cell r="T19">
            <v>84.988445555871905</v>
          </cell>
          <cell r="U19">
            <v>81.241281653555305</v>
          </cell>
          <cell r="V19">
            <v>87.3453991602683</v>
          </cell>
          <cell r="W19">
            <v>85.196547154756303</v>
          </cell>
          <cell r="X19">
            <v>83.685154668592503</v>
          </cell>
          <cell r="Y19">
            <v>93.042184269087798</v>
          </cell>
          <cell r="Z19">
            <v>81.751315395461702</v>
          </cell>
        </row>
        <row r="20">
          <cell r="Q20">
            <v>89.251723009385302</v>
          </cell>
          <cell r="R20">
            <v>87.335992015500395</v>
          </cell>
          <cell r="S20">
            <v>91.599662567855006</v>
          </cell>
          <cell r="T20">
            <v>87.014177409550697</v>
          </cell>
          <cell r="U20">
            <v>85.426119054992697</v>
          </cell>
          <cell r="V20">
            <v>88.539521883513501</v>
          </cell>
          <cell r="W20">
            <v>86.969581779436893</v>
          </cell>
          <cell r="X20">
            <v>86.878407766143496</v>
          </cell>
          <cell r="Y20">
            <v>92.670980930460303</v>
          </cell>
          <cell r="Z20">
            <v>85.605038451902104</v>
          </cell>
        </row>
        <row r="21">
          <cell r="Q21">
            <v>90.410667955262099</v>
          </cell>
          <cell r="R21">
            <v>87.497633158963794</v>
          </cell>
          <cell r="S21">
            <v>94.344781803334897</v>
          </cell>
          <cell r="T21">
            <v>88.786910957485205</v>
          </cell>
          <cell r="U21">
            <v>89.068143794559802</v>
          </cell>
          <cell r="V21">
            <v>87.003629970813904</v>
          </cell>
          <cell r="W21">
            <v>90.415807705259397</v>
          </cell>
          <cell r="X21">
            <v>89.367063917320806</v>
          </cell>
          <cell r="Y21">
            <v>93.006535295853197</v>
          </cell>
          <cell r="Z21">
            <v>91.840703096870001</v>
          </cell>
        </row>
        <row r="22">
          <cell r="Q22">
            <v>90.100685825878102</v>
          </cell>
          <cell r="R22">
            <v>90.534214117981904</v>
          </cell>
          <cell r="S22">
            <v>94.979933314810395</v>
          </cell>
          <cell r="T22">
            <v>91.455200005242403</v>
          </cell>
          <cell r="U22">
            <v>89.6454933400979</v>
          </cell>
          <cell r="V22">
            <v>91.471925251414504</v>
          </cell>
          <cell r="W22">
            <v>88.536304660770995</v>
          </cell>
          <cell r="X22">
            <v>90.676799481640202</v>
          </cell>
          <cell r="Y22">
            <v>94.416606460238796</v>
          </cell>
          <cell r="Z22">
            <v>94.457233971644001</v>
          </cell>
        </row>
        <row r="23">
          <cell r="Q23">
            <v>92.840694391889798</v>
          </cell>
          <cell r="R23">
            <v>94.696705250307204</v>
          </cell>
          <cell r="S23">
            <v>96.114782418541793</v>
          </cell>
          <cell r="T23">
            <v>96.0665109284068</v>
          </cell>
          <cell r="U23">
            <v>93.701323848065101</v>
          </cell>
          <cell r="V23">
            <v>90.709517969380599</v>
          </cell>
          <cell r="W23">
            <v>86.638194328495501</v>
          </cell>
          <cell r="X23">
            <v>90.634063698861098</v>
          </cell>
          <cell r="Y23">
            <v>94.745730472575701</v>
          </cell>
          <cell r="Z23">
            <v>94.621816824563098</v>
          </cell>
        </row>
        <row r="24">
          <cell r="Q24">
            <v>98.147073798281696</v>
          </cell>
          <cell r="R24">
            <v>98.261695512865501</v>
          </cell>
          <cell r="S24">
            <v>98.473541680750998</v>
          </cell>
          <cell r="T24">
            <v>100.746649527458</v>
          </cell>
          <cell r="U24">
            <v>95.733792400865596</v>
          </cell>
          <cell r="V24">
            <v>93.563828129379402</v>
          </cell>
          <cell r="W24">
            <v>91.775962361662096</v>
          </cell>
          <cell r="X24">
            <v>93.397447008211898</v>
          </cell>
          <cell r="Y24">
            <v>95.375729390010207</v>
          </cell>
          <cell r="Z24">
            <v>95.399515715875495</v>
          </cell>
        </row>
        <row r="25">
          <cell r="Q25">
            <v>100.85181824050601</v>
          </cell>
          <cell r="R25">
            <v>99.658076785201601</v>
          </cell>
          <cell r="S25">
            <v>99.594737951224701</v>
          </cell>
          <cell r="T25">
            <v>100.58893107517</v>
          </cell>
          <cell r="U25">
            <v>97.471848481354897</v>
          </cell>
          <cell r="V25">
            <v>98.1471077136937</v>
          </cell>
          <cell r="W25">
            <v>98.114844303497307</v>
          </cell>
          <cell r="X25">
            <v>98.659262152334605</v>
          </cell>
          <cell r="Y25">
            <v>97.897503915135403</v>
          </cell>
          <cell r="Z25">
            <v>97.684302050135997</v>
          </cell>
        </row>
        <row r="26"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V26">
            <v>100</v>
          </cell>
          <cell r="W26">
            <v>100</v>
          </cell>
          <cell r="X26">
            <v>100</v>
          </cell>
          <cell r="Y26">
            <v>100</v>
          </cell>
          <cell r="Z26">
            <v>100</v>
          </cell>
        </row>
        <row r="27">
          <cell r="Q27">
            <v>100.06948237479899</v>
          </cell>
          <cell r="R27">
            <v>101.45043418247</v>
          </cell>
          <cell r="S27">
            <v>102.23823294148001</v>
          </cell>
          <cell r="T27">
            <v>104.523357566039</v>
          </cell>
          <cell r="U27">
            <v>99.846677384468293</v>
          </cell>
          <cell r="V27">
            <v>100.509102336109</v>
          </cell>
          <cell r="W27">
            <v>99.798259334875695</v>
          </cell>
          <cell r="X27">
            <v>98.302291794373204</v>
          </cell>
          <cell r="Y27">
            <v>100.532698010131</v>
          </cell>
          <cell r="Z27">
            <v>102.088514282815</v>
          </cell>
        </row>
        <row r="28">
          <cell r="Q28">
            <v>101.648541488798</v>
          </cell>
          <cell r="R28">
            <v>102.680294308871</v>
          </cell>
          <cell r="S28">
            <v>105.655079533879</v>
          </cell>
          <cell r="T28">
            <v>110.68050193981701</v>
          </cell>
          <cell r="U28">
            <v>102.71951115469</v>
          </cell>
          <cell r="V28">
            <v>98.930938513428103</v>
          </cell>
          <cell r="W28">
            <v>99.966709947335005</v>
          </cell>
          <cell r="X28">
            <v>99.055064009399103</v>
          </cell>
          <cell r="Y28">
            <v>102.189402251535</v>
          </cell>
          <cell r="Z28">
            <v>104.082030137475</v>
          </cell>
        </row>
        <row r="29">
          <cell r="Q29">
            <v>102.456419740466</v>
          </cell>
          <cell r="R29">
            <v>102.615724004532</v>
          </cell>
          <cell r="S29">
            <v>107.803477610755</v>
          </cell>
          <cell r="T29">
            <v>113.111937267991</v>
          </cell>
          <cell r="U29">
            <v>103.27979340520599</v>
          </cell>
          <cell r="V29">
            <v>99.420852955418397</v>
          </cell>
          <cell r="W29">
            <v>98.586262660625806</v>
          </cell>
          <cell r="X29">
            <v>101.27804849780399</v>
          </cell>
          <cell r="Y29">
            <v>103.67178211184699</v>
          </cell>
          <cell r="Z29">
            <v>104.88559250764099</v>
          </cell>
        </row>
        <row r="30">
          <cell r="Q30">
            <v>102.182122341255</v>
          </cell>
          <cell r="R30">
            <v>102.751632144943</v>
          </cell>
          <cell r="S30">
            <v>108.71956497127999</v>
          </cell>
          <cell r="T30">
            <v>113.84179905513101</v>
          </cell>
          <cell r="U30">
            <v>104.91442822888099</v>
          </cell>
          <cell r="V30">
            <v>97.283783375609104</v>
          </cell>
          <cell r="W30">
            <v>98.137873886115102</v>
          </cell>
          <cell r="X30">
            <v>100.469695616333</v>
          </cell>
          <cell r="Y30">
            <v>103.073818970787</v>
          </cell>
          <cell r="Z30">
            <v>106.441270236256</v>
          </cell>
        </row>
        <row r="31">
          <cell r="Q31">
            <v>103.04844676178701</v>
          </cell>
          <cell r="R31">
            <v>103.830407782656</v>
          </cell>
          <cell r="S31">
            <v>110.305260764907</v>
          </cell>
          <cell r="T31">
            <v>117.48548763629</v>
          </cell>
          <cell r="U31">
            <v>108.212485350609</v>
          </cell>
          <cell r="V31">
            <v>98.849512238220598</v>
          </cell>
          <cell r="W31">
            <v>99.233104404852497</v>
          </cell>
          <cell r="X31">
            <v>98.6209255493564</v>
          </cell>
          <cell r="Y31">
            <v>103.498728099819</v>
          </cell>
          <cell r="Z31">
            <v>109.60930526489599</v>
          </cell>
        </row>
        <row r="32">
          <cell r="Q32">
            <v>105.684198740377</v>
          </cell>
          <cell r="R32">
            <v>106.698052627283</v>
          </cell>
          <cell r="S32">
            <v>113.040497105371</v>
          </cell>
          <cell r="T32">
            <v>122.946609687031</v>
          </cell>
          <cell r="U32">
            <v>111.368158322178</v>
          </cell>
          <cell r="V32">
            <v>99.807140442698</v>
          </cell>
          <cell r="W32">
            <v>98.696900394366907</v>
          </cell>
          <cell r="X32">
            <v>98.504889590683703</v>
          </cell>
          <cell r="Y32">
            <v>105.316762626314</v>
          </cell>
          <cell r="Z32">
            <v>111.59837917570199</v>
          </cell>
        </row>
        <row r="33">
          <cell r="Q33">
            <v>108.30696318187699</v>
          </cell>
          <cell r="R33">
            <v>110.610686500673</v>
          </cell>
          <cell r="S33">
            <v>117.01630617248399</v>
          </cell>
          <cell r="T33">
            <v>128.002996484579</v>
          </cell>
          <cell r="U33">
            <v>116.66054558012701</v>
          </cell>
          <cell r="V33">
            <v>100.681270945633</v>
          </cell>
          <cell r="W33">
            <v>98.808944703488194</v>
          </cell>
          <cell r="X33">
            <v>99.591598226568294</v>
          </cell>
          <cell r="Y33">
            <v>109.254887088857</v>
          </cell>
          <cell r="Z33">
            <v>112.866448813573</v>
          </cell>
        </row>
        <row r="34">
          <cell r="Q34">
            <v>109.94668301841</v>
          </cell>
          <cell r="R34">
            <v>112.20016541678299</v>
          </cell>
          <cell r="S34">
            <v>120.894715150506</v>
          </cell>
          <cell r="T34">
            <v>131.71172913761899</v>
          </cell>
          <cell r="U34">
            <v>121.95914575961901</v>
          </cell>
          <cell r="V34">
            <v>102.731707119478</v>
          </cell>
          <cell r="W34">
            <v>101.941910695169</v>
          </cell>
          <cell r="X34">
            <v>102.274903490073</v>
          </cell>
          <cell r="Y34">
            <v>113.817313790087</v>
          </cell>
          <cell r="Z34">
            <v>115.776597814003</v>
          </cell>
        </row>
        <row r="35">
          <cell r="Q35">
            <v>112.624121239342</v>
          </cell>
          <cell r="R35">
            <v>112.184752514704</v>
          </cell>
          <cell r="S35">
            <v>125.038431564305</v>
          </cell>
          <cell r="T35">
            <v>136.04236316018199</v>
          </cell>
          <cell r="U35">
            <v>128.217423709375</v>
          </cell>
          <cell r="V35">
            <v>103.961094835106</v>
          </cell>
          <cell r="W35">
            <v>105.94591950241301</v>
          </cell>
          <cell r="X35">
            <v>105.094502217241</v>
          </cell>
          <cell r="Y35">
            <v>116.328292416514</v>
          </cell>
          <cell r="Z35">
            <v>118.936499318218</v>
          </cell>
        </row>
        <row r="36">
          <cell r="Q36">
            <v>115.915518970115</v>
          </cell>
          <cell r="R36">
            <v>113.240883276837</v>
          </cell>
          <cell r="S36">
            <v>129.29171021763199</v>
          </cell>
          <cell r="T36">
            <v>141.06438563310701</v>
          </cell>
          <cell r="U36">
            <v>131.32322649321</v>
          </cell>
          <cell r="V36">
            <v>105.564235523787</v>
          </cell>
          <cell r="W36">
            <v>103.624812734141</v>
          </cell>
          <cell r="X36">
            <v>106.952345067049</v>
          </cell>
          <cell r="Y36">
            <v>120.665039817096</v>
          </cell>
          <cell r="Z36">
            <v>121.224211083979</v>
          </cell>
        </row>
        <row r="37">
          <cell r="Q37">
            <v>117.949000440772</v>
          </cell>
          <cell r="R37">
            <v>116.519269519057</v>
          </cell>
          <cell r="S37">
            <v>132.978878279833</v>
          </cell>
          <cell r="T37">
            <v>144.17005078997801</v>
          </cell>
          <cell r="U37">
            <v>134.05239101633899</v>
          </cell>
          <cell r="V37">
            <v>107.386698562768</v>
          </cell>
          <cell r="W37">
            <v>98.382949214105096</v>
          </cell>
          <cell r="X37">
            <v>108.59027901785601</v>
          </cell>
          <cell r="Y37">
            <v>124.682603809184</v>
          </cell>
          <cell r="Z37">
            <v>122.78489928299599</v>
          </cell>
        </row>
        <row r="38">
          <cell r="Q38">
            <v>120.295120656772</v>
          </cell>
          <cell r="R38">
            <v>120.943021482709</v>
          </cell>
          <cell r="S38">
            <v>137.925080820293</v>
          </cell>
          <cell r="T38">
            <v>147.344329782481</v>
          </cell>
          <cell r="U38">
            <v>134.296006070397</v>
          </cell>
          <cell r="V38">
            <v>111.155815514016</v>
          </cell>
          <cell r="W38">
            <v>100.00220325693699</v>
          </cell>
          <cell r="X38">
            <v>110.73696834092701</v>
          </cell>
          <cell r="Y38">
            <v>127.006598784354</v>
          </cell>
          <cell r="Z38">
            <v>123.82276175936801</v>
          </cell>
        </row>
        <row r="39">
          <cell r="Q39">
            <v>124.644641016245</v>
          </cell>
          <cell r="R39">
            <v>127.12509046528599</v>
          </cell>
          <cell r="S39">
            <v>145.32264004449399</v>
          </cell>
          <cell r="T39">
            <v>154.44447805229601</v>
          </cell>
          <cell r="U39">
            <v>140.59646983060799</v>
          </cell>
          <cell r="V39">
            <v>114.963974610812</v>
          </cell>
          <cell r="W39">
            <v>106.45105533615001</v>
          </cell>
          <cell r="X39">
            <v>113.8540736523</v>
          </cell>
          <cell r="Y39">
            <v>133.34677339608101</v>
          </cell>
          <cell r="Z39">
            <v>125.798796402896</v>
          </cell>
        </row>
        <row r="40">
          <cell r="Q40">
            <v>129.13279296695899</v>
          </cell>
          <cell r="R40">
            <v>133.69110740344701</v>
          </cell>
          <cell r="S40">
            <v>152.542378955385</v>
          </cell>
          <cell r="T40">
            <v>163.15919312711699</v>
          </cell>
          <cell r="U40">
            <v>150.08641994422101</v>
          </cell>
          <cell r="V40">
            <v>119.861463132857</v>
          </cell>
          <cell r="W40">
            <v>112.31740070389</v>
          </cell>
          <cell r="X40">
            <v>117.631282310968</v>
          </cell>
          <cell r="Y40">
            <v>141.27572142564</v>
          </cell>
          <cell r="Z40">
            <v>130.78696545242499</v>
          </cell>
        </row>
        <row r="41">
          <cell r="Q41">
            <v>133.438241153924</v>
          </cell>
          <cell r="R41">
            <v>134.77241671128999</v>
          </cell>
          <cell r="S41">
            <v>155.86595364988401</v>
          </cell>
          <cell r="T41">
            <v>166.933945234313</v>
          </cell>
          <cell r="U41">
            <v>163.398252453596</v>
          </cell>
          <cell r="V41">
            <v>126.969001211623</v>
          </cell>
          <cell r="W41">
            <v>116.270072190398</v>
          </cell>
          <cell r="X41">
            <v>121.84114012909799</v>
          </cell>
          <cell r="Y41">
            <v>147.21111020154299</v>
          </cell>
          <cell r="Z41">
            <v>136.62071942015899</v>
          </cell>
        </row>
        <row r="42">
          <cell r="Q42">
            <v>138.29079405140101</v>
          </cell>
          <cell r="R42">
            <v>135.83540490800999</v>
          </cell>
          <cell r="S42">
            <v>159.57575790694099</v>
          </cell>
          <cell r="T42">
            <v>168.44015796161901</v>
          </cell>
          <cell r="U42">
            <v>168.30687465403099</v>
          </cell>
          <cell r="V42">
            <v>128.08438422370301</v>
          </cell>
          <cell r="W42">
            <v>119.324856722246</v>
          </cell>
          <cell r="X42">
            <v>124.97178320055301</v>
          </cell>
          <cell r="Y42">
            <v>150.474616218611</v>
          </cell>
          <cell r="Z42">
            <v>140.73741535026201</v>
          </cell>
        </row>
        <row r="43">
          <cell r="Q43">
            <v>144.21895447725299</v>
          </cell>
          <cell r="R43">
            <v>143.815781731453</v>
          </cell>
          <cell r="S43">
            <v>170.07898249240799</v>
          </cell>
          <cell r="T43">
            <v>174.60388130081199</v>
          </cell>
          <cell r="U43">
            <v>186.39781882308199</v>
          </cell>
          <cell r="V43">
            <v>134.902785041703</v>
          </cell>
          <cell r="W43">
            <v>122.45360878973101</v>
          </cell>
          <cell r="X43">
            <v>128.79765607953101</v>
          </cell>
          <cell r="Y43">
            <v>153.850593770144</v>
          </cell>
          <cell r="Z43">
            <v>144.349403447508</v>
          </cell>
        </row>
        <row r="44">
          <cell r="Q44">
            <v>151.03535642240101</v>
          </cell>
          <cell r="R44">
            <v>153.01659076866301</v>
          </cell>
          <cell r="S44">
            <v>182.16707209547999</v>
          </cell>
          <cell r="T44">
            <v>184.56740142725599</v>
          </cell>
          <cell r="U44">
            <v>196.53048617538099</v>
          </cell>
          <cell r="V44">
            <v>139.09398184480099</v>
          </cell>
          <cell r="W44">
            <v>124.603243792865</v>
          </cell>
          <cell r="X44">
            <v>133.85108570592101</v>
          </cell>
          <cell r="Y44">
            <v>161.755568170581</v>
          </cell>
          <cell r="Z44">
            <v>150.466365405799</v>
          </cell>
        </row>
        <row r="45">
          <cell r="Q45">
            <v>155.58349788387901</v>
          </cell>
          <cell r="R45">
            <v>156.165733351786</v>
          </cell>
          <cell r="S45">
            <v>182.901983349218</v>
          </cell>
          <cell r="T45">
            <v>190.72722789059901</v>
          </cell>
          <cell r="U45">
            <v>200.22875678687001</v>
          </cell>
          <cell r="V45">
            <v>140.92439746723801</v>
          </cell>
          <cell r="W45">
            <v>128.55236000100399</v>
          </cell>
          <cell r="X45">
            <v>138.075428889497</v>
          </cell>
          <cell r="Y45">
            <v>168.36856531528699</v>
          </cell>
          <cell r="Z45">
            <v>159.432061672629</v>
          </cell>
        </row>
        <row r="46">
          <cell r="Q46">
            <v>158.10551270042299</v>
          </cell>
          <cell r="R46">
            <v>158.08080926234601</v>
          </cell>
          <cell r="S46">
            <v>181.226641529684</v>
          </cell>
          <cell r="T46">
            <v>191.316317402701</v>
          </cell>
          <cell r="U46">
            <v>214.66261533793099</v>
          </cell>
          <cell r="V46">
            <v>148.30388222261999</v>
          </cell>
          <cell r="W46">
            <v>134.23492281248201</v>
          </cell>
          <cell r="X46">
            <v>143.198060897799</v>
          </cell>
          <cell r="Y46">
            <v>170.898114506182</v>
          </cell>
          <cell r="Z46">
            <v>165.94440948297901</v>
          </cell>
        </row>
        <row r="47">
          <cell r="Q47">
            <v>161.19585526806401</v>
          </cell>
          <cell r="R47">
            <v>163.48027671703201</v>
          </cell>
          <cell r="S47">
            <v>188.469043325981</v>
          </cell>
          <cell r="T47">
            <v>191.07234809196299</v>
          </cell>
          <cell r="U47">
            <v>209.459979628757</v>
          </cell>
          <cell r="V47">
            <v>146.622394880516</v>
          </cell>
          <cell r="W47">
            <v>138.513424977516</v>
          </cell>
          <cell r="X47">
            <v>148.669361796825</v>
          </cell>
          <cell r="Y47">
            <v>172.64648606471599</v>
          </cell>
          <cell r="Z47">
            <v>166.261919238735</v>
          </cell>
        </row>
        <row r="48">
          <cell r="Q48">
            <v>164.50141933928299</v>
          </cell>
          <cell r="R48">
            <v>168.83111019311099</v>
          </cell>
          <cell r="S48">
            <v>194.81055685959799</v>
          </cell>
          <cell r="T48">
            <v>190.081890707105</v>
          </cell>
          <cell r="U48">
            <v>212.43434500928601</v>
          </cell>
          <cell r="V48">
            <v>146.25453094604799</v>
          </cell>
          <cell r="W48">
            <v>144.478676152622</v>
          </cell>
          <cell r="X48">
            <v>152.39385495129901</v>
          </cell>
          <cell r="Y48">
            <v>173.61898515948801</v>
          </cell>
          <cell r="Z48">
            <v>164.00473505053799</v>
          </cell>
        </row>
        <row r="49">
          <cell r="Q49">
            <v>164.78856091741901</v>
          </cell>
          <cell r="R49">
            <v>171.52347452978</v>
          </cell>
          <cell r="S49">
            <v>190.80143010821001</v>
          </cell>
          <cell r="T49">
            <v>187.87739704811301</v>
          </cell>
          <cell r="U49">
            <v>215.57381652049199</v>
          </cell>
          <cell r="V49">
            <v>149.332871418363</v>
          </cell>
          <cell r="W49">
            <v>150.091136076911</v>
          </cell>
          <cell r="X49">
            <v>155.20718600519299</v>
          </cell>
          <cell r="Y49">
            <v>174.443687453417</v>
          </cell>
          <cell r="Z49">
            <v>168.36681198928699</v>
          </cell>
        </row>
        <row r="50">
          <cell r="Q50">
            <v>164.141830801335</v>
          </cell>
          <cell r="R50">
            <v>172.92328290212501</v>
          </cell>
          <cell r="S50">
            <v>188.105822601911</v>
          </cell>
          <cell r="T50">
            <v>188.100964397502</v>
          </cell>
          <cell r="U50">
            <v>216.14677197337099</v>
          </cell>
          <cell r="V50">
            <v>151.68326609212099</v>
          </cell>
          <cell r="W50">
            <v>154.52001926831201</v>
          </cell>
          <cell r="X50">
            <v>158.072708900587</v>
          </cell>
          <cell r="Y50">
            <v>176.17948109420399</v>
          </cell>
          <cell r="Z50">
            <v>177.046863610109</v>
          </cell>
        </row>
        <row r="51">
          <cell r="Q51">
            <v>168.23340572393499</v>
          </cell>
          <cell r="R51">
            <v>175.27408341531901</v>
          </cell>
          <cell r="S51">
            <v>194.83176789450499</v>
          </cell>
          <cell r="T51">
            <v>193.03302105135501</v>
          </cell>
          <cell r="U51">
            <v>214.67709900930399</v>
          </cell>
          <cell r="V51">
            <v>156.04048312555801</v>
          </cell>
          <cell r="W51">
            <v>162.22319522689901</v>
          </cell>
          <cell r="X51">
            <v>163.108190261868</v>
          </cell>
          <cell r="Y51">
            <v>178.730140177295</v>
          </cell>
          <cell r="Z51">
            <v>176.83219135180499</v>
          </cell>
        </row>
        <row r="52">
          <cell r="Q52">
            <v>174.66969028644101</v>
          </cell>
          <cell r="R52">
            <v>178.54321861526901</v>
          </cell>
          <cell r="S52">
            <v>200.064849162516</v>
          </cell>
          <cell r="T52">
            <v>197.222140865722</v>
          </cell>
          <cell r="U52">
            <v>214.362547855184</v>
          </cell>
          <cell r="V52">
            <v>164.49918593020001</v>
          </cell>
          <cell r="W52">
            <v>168.304155545604</v>
          </cell>
          <cell r="X52">
            <v>168.80796408940799</v>
          </cell>
          <cell r="Y52">
            <v>181.69616428053999</v>
          </cell>
          <cell r="Z52">
            <v>172.18994488132901</v>
          </cell>
        </row>
        <row r="53">
          <cell r="Q53">
            <v>171.71811636338501</v>
          </cell>
          <cell r="R53">
            <v>179.61223804199599</v>
          </cell>
          <cell r="S53">
            <v>194.91108645296401</v>
          </cell>
          <cell r="T53">
            <v>189.736174786623</v>
          </cell>
          <cell r="U53">
            <v>215.50739865544099</v>
          </cell>
          <cell r="V53">
            <v>169.60871348144801</v>
          </cell>
          <cell r="W53">
            <v>171.23730801585901</v>
          </cell>
          <cell r="X53">
            <v>169.55760690480801</v>
          </cell>
          <cell r="Y53">
            <v>184.16337356124299</v>
          </cell>
          <cell r="Z53">
            <v>169.280633555121</v>
          </cell>
        </row>
        <row r="54">
          <cell r="Q54">
            <v>164.72378423634399</v>
          </cell>
          <cell r="R54">
            <v>177.08681111658299</v>
          </cell>
          <cell r="S54">
            <v>187.550053401008</v>
          </cell>
          <cell r="T54">
            <v>179.29743878474699</v>
          </cell>
          <cell r="U54">
            <v>221.33100090468</v>
          </cell>
          <cell r="V54">
            <v>169.71055233008099</v>
          </cell>
          <cell r="W54">
            <v>170.47275998648101</v>
          </cell>
          <cell r="X54">
            <v>167.61917952981099</v>
          </cell>
          <cell r="Y54">
            <v>182.80329180990699</v>
          </cell>
          <cell r="Z54">
            <v>166.39429275763601</v>
          </cell>
        </row>
        <row r="55">
          <cell r="Q55">
            <v>163.81454971254001</v>
          </cell>
          <cell r="R55">
            <v>173.707474208587</v>
          </cell>
          <cell r="S55">
            <v>184.599206148723</v>
          </cell>
          <cell r="T55">
            <v>176.221756620153</v>
          </cell>
          <cell r="U55">
            <v>211.883894752793</v>
          </cell>
          <cell r="V55">
            <v>170.826463223762</v>
          </cell>
          <cell r="W55">
            <v>160.98447793475199</v>
          </cell>
          <cell r="X55">
            <v>167.72197401297001</v>
          </cell>
          <cell r="Y55">
            <v>178.920157567757</v>
          </cell>
          <cell r="Z55">
            <v>162.08366197281799</v>
          </cell>
        </row>
        <row r="56">
          <cell r="Q56">
            <v>163.67830100255799</v>
          </cell>
          <cell r="R56">
            <v>171.723403177672</v>
          </cell>
          <cell r="S56">
            <v>181.586111608854</v>
          </cell>
          <cell r="T56">
            <v>175.526222531683</v>
          </cell>
          <cell r="U56">
            <v>199.808625535441</v>
          </cell>
          <cell r="V56">
            <v>159.962143124128</v>
          </cell>
          <cell r="W56">
            <v>155.43546094695299</v>
          </cell>
          <cell r="X56">
            <v>166.16375999583701</v>
          </cell>
          <cell r="Y56">
            <v>176.05221541763501</v>
          </cell>
          <cell r="Z56">
            <v>158.301742489145</v>
          </cell>
        </row>
        <row r="57">
          <cell r="Q57">
            <v>154.07776960361201</v>
          </cell>
          <cell r="R57">
            <v>165.243458269755</v>
          </cell>
          <cell r="S57">
            <v>170.36235675216</v>
          </cell>
          <cell r="T57">
            <v>167.546818801082</v>
          </cell>
          <cell r="U57">
            <v>187.14060819669899</v>
          </cell>
          <cell r="V57">
            <v>150.15422181675601</v>
          </cell>
          <cell r="W57">
            <v>153.79105665366399</v>
          </cell>
          <cell r="X57">
            <v>161.37378615574099</v>
          </cell>
          <cell r="Y57">
            <v>168.30308910389201</v>
          </cell>
          <cell r="Z57">
            <v>154.45269310447</v>
          </cell>
        </row>
        <row r="58">
          <cell r="Q58">
            <v>141.67502079080401</v>
          </cell>
          <cell r="R58">
            <v>154.28444408381799</v>
          </cell>
          <cell r="S58">
            <v>158.400126729237</v>
          </cell>
          <cell r="T58">
            <v>157.22277166343301</v>
          </cell>
          <cell r="U58">
            <v>167.86869124823201</v>
          </cell>
          <cell r="V58">
            <v>147.68193895016199</v>
          </cell>
          <cell r="W58">
            <v>149.695213298547</v>
          </cell>
          <cell r="X58">
            <v>157.931480712482</v>
          </cell>
          <cell r="Y58">
            <v>157.58145793787801</v>
          </cell>
          <cell r="Z58">
            <v>146.18952818599001</v>
          </cell>
        </row>
        <row r="59">
          <cell r="Q59">
            <v>131.64104733836299</v>
          </cell>
          <cell r="R59">
            <v>142.83796553800599</v>
          </cell>
          <cell r="S59">
            <v>153.02086002503199</v>
          </cell>
          <cell r="T59">
            <v>149.424467657896</v>
          </cell>
          <cell r="U59">
            <v>160.90680644257</v>
          </cell>
          <cell r="V59">
            <v>134.73364240893301</v>
          </cell>
          <cell r="W59">
            <v>134.12263847335399</v>
          </cell>
          <cell r="X59">
            <v>148.00856116024099</v>
          </cell>
          <cell r="Y59">
            <v>148.78276217290099</v>
          </cell>
          <cell r="Z59">
            <v>135.04344561367799</v>
          </cell>
        </row>
        <row r="60">
          <cell r="Q60">
            <v>122.216240420302</v>
          </cell>
          <cell r="R60">
            <v>135.90028712322101</v>
          </cell>
          <cell r="S60">
            <v>150.05005591900101</v>
          </cell>
          <cell r="T60">
            <v>139.20972349841699</v>
          </cell>
          <cell r="U60">
            <v>152.99806410784399</v>
          </cell>
          <cell r="V60">
            <v>125.35073056865799</v>
          </cell>
          <cell r="W60">
            <v>111.99823559615101</v>
          </cell>
          <cell r="X60">
            <v>132.74717744823201</v>
          </cell>
          <cell r="Y60">
            <v>139.96050349377199</v>
          </cell>
          <cell r="Z60">
            <v>126.034159546962</v>
          </cell>
        </row>
        <row r="61">
          <cell r="Q61">
            <v>120.615734003326</v>
          </cell>
          <cell r="R61">
            <v>134.03743492584499</v>
          </cell>
          <cell r="S61">
            <v>146.660002738988</v>
          </cell>
          <cell r="T61">
            <v>129.77635071535201</v>
          </cell>
          <cell r="U61">
            <v>146.581773623092</v>
          </cell>
          <cell r="V61">
            <v>112.945487050084</v>
          </cell>
          <cell r="W61">
            <v>101.77350867439699</v>
          </cell>
          <cell r="X61">
            <v>125.251246880968</v>
          </cell>
          <cell r="Y61">
            <v>132.70793625340099</v>
          </cell>
          <cell r="Z61">
            <v>121.321163294</v>
          </cell>
        </row>
        <row r="62">
          <cell r="Q62">
            <v>121.92911677927</v>
          </cell>
          <cell r="R62">
            <v>130.811395997538</v>
          </cell>
          <cell r="S62">
            <v>142.38091381631</v>
          </cell>
          <cell r="T62">
            <v>125.945495338272</v>
          </cell>
          <cell r="U62">
            <v>143.04397923052301</v>
          </cell>
          <cell r="V62">
            <v>98.575336136349705</v>
          </cell>
          <cell r="W62">
            <v>100.200952383957</v>
          </cell>
          <cell r="X62">
            <v>123.55473692023</v>
          </cell>
          <cell r="Y62">
            <v>128.68238133237901</v>
          </cell>
          <cell r="Z62">
            <v>119.001327727882</v>
          </cell>
        </row>
        <row r="63">
          <cell r="Q63">
            <v>117.722988706034</v>
          </cell>
          <cell r="R63">
            <v>128.24617845791099</v>
          </cell>
          <cell r="S63">
            <v>137.909786144908</v>
          </cell>
          <cell r="T63">
            <v>126.61413728287</v>
          </cell>
          <cell r="U63">
            <v>135.80636607655899</v>
          </cell>
          <cell r="V63">
            <v>98.034288674837001</v>
          </cell>
          <cell r="W63">
            <v>109.452158843429</v>
          </cell>
          <cell r="X63">
            <v>120.520919709125</v>
          </cell>
          <cell r="Y63">
            <v>129.18796457451</v>
          </cell>
          <cell r="Z63">
            <v>119.586845580754</v>
          </cell>
        </row>
        <row r="64">
          <cell r="Q64">
            <v>112.165317327184</v>
          </cell>
          <cell r="R64">
            <v>129.40537177784799</v>
          </cell>
          <cell r="S64">
            <v>132.878620679129</v>
          </cell>
          <cell r="T64">
            <v>126.182833050865</v>
          </cell>
          <cell r="U64">
            <v>134.90952548848</v>
          </cell>
          <cell r="V64">
            <v>95.655834061020499</v>
          </cell>
          <cell r="W64">
            <v>117.286631717045</v>
          </cell>
          <cell r="X64">
            <v>119.91206942079801</v>
          </cell>
          <cell r="Y64">
            <v>130.15806218305599</v>
          </cell>
          <cell r="Z64">
            <v>125.38001003044801</v>
          </cell>
        </row>
        <row r="65">
          <cell r="Q65">
            <v>110.135103605281</v>
          </cell>
          <cell r="R65">
            <v>126.048952153708</v>
          </cell>
          <cell r="S65">
            <v>132.618975328879</v>
          </cell>
          <cell r="T65">
            <v>126.372841545849</v>
          </cell>
          <cell r="U65">
            <v>132.10468840250101</v>
          </cell>
          <cell r="V65">
            <v>97.594636477369704</v>
          </cell>
          <cell r="W65">
            <v>112.855639713923</v>
          </cell>
          <cell r="X65">
            <v>120.920567534501</v>
          </cell>
          <cell r="Y65">
            <v>128.54539565605</v>
          </cell>
          <cell r="Z65">
            <v>133.87141972182701</v>
          </cell>
        </row>
        <row r="66">
          <cell r="Q66">
            <v>108.741238395305</v>
          </cell>
          <cell r="R66">
            <v>119.10421485932601</v>
          </cell>
          <cell r="S66">
            <v>134.13180709190399</v>
          </cell>
          <cell r="T66">
            <v>128.858746129617</v>
          </cell>
          <cell r="U66">
            <v>129.50175677575001</v>
          </cell>
          <cell r="V66">
            <v>100.76397723643601</v>
          </cell>
          <cell r="W66">
            <v>113.257230787897</v>
          </cell>
          <cell r="X66">
            <v>119.73219570366901</v>
          </cell>
          <cell r="Y66">
            <v>129.93909893412399</v>
          </cell>
          <cell r="Z66">
            <v>138.873718992026</v>
          </cell>
        </row>
        <row r="67">
          <cell r="Q67">
            <v>106.706459473499</v>
          </cell>
          <cell r="R67">
            <v>118.438450456053</v>
          </cell>
          <cell r="S67">
            <v>132.21850132656499</v>
          </cell>
          <cell r="T67">
            <v>132.70755591146599</v>
          </cell>
          <cell r="U67">
            <v>130.44623980934401</v>
          </cell>
          <cell r="V67">
            <v>99.584638111883507</v>
          </cell>
          <cell r="W67">
            <v>118.997250115545</v>
          </cell>
          <cell r="X67">
            <v>119.36099423767</v>
          </cell>
          <cell r="Y67">
            <v>133.801832636027</v>
          </cell>
          <cell r="Z67">
            <v>140.39235771339801</v>
          </cell>
        </row>
        <row r="68">
          <cell r="Q68">
            <v>107.70464789952</v>
          </cell>
          <cell r="R68">
            <v>123.349194207426</v>
          </cell>
          <cell r="S68">
            <v>130.320231419029</v>
          </cell>
          <cell r="T68">
            <v>137.26091009097101</v>
          </cell>
          <cell r="U68">
            <v>126.655468447724</v>
          </cell>
          <cell r="V68">
            <v>99.892146090762495</v>
          </cell>
          <cell r="W68">
            <v>120.693596270353</v>
          </cell>
          <cell r="X68">
            <v>121.208049211735</v>
          </cell>
          <cell r="Y68">
            <v>134.62023931484401</v>
          </cell>
          <cell r="Z68">
            <v>143.105830373451</v>
          </cell>
        </row>
        <row r="69">
          <cell r="Q69">
            <v>109.278883068567</v>
          </cell>
          <cell r="R69">
            <v>123.791776321062</v>
          </cell>
          <cell r="S69">
            <v>130.91045814216699</v>
          </cell>
          <cell r="T69">
            <v>141.58922752390501</v>
          </cell>
          <cell r="U69">
            <v>125.13480353190999</v>
          </cell>
          <cell r="V69">
            <v>101.144241282739</v>
          </cell>
          <cell r="W69">
            <v>119.087129779232</v>
          </cell>
          <cell r="X69">
            <v>124.839594848121</v>
          </cell>
          <cell r="Y69">
            <v>134.11114431583599</v>
          </cell>
          <cell r="Z69">
            <v>148.702647280203</v>
          </cell>
        </row>
        <row r="70">
          <cell r="Q70">
            <v>108.296697670985</v>
          </cell>
          <cell r="R70">
            <v>119.664942647225</v>
          </cell>
          <cell r="S70">
            <v>131.73498467938799</v>
          </cell>
          <cell r="T70">
            <v>144.46223682376501</v>
          </cell>
          <cell r="U70">
            <v>128.024309232505</v>
          </cell>
          <cell r="V70">
            <v>100.63937190589699</v>
          </cell>
          <cell r="W70">
            <v>122.18966090164</v>
          </cell>
          <cell r="X70">
            <v>125.481377506732</v>
          </cell>
          <cell r="Y70">
            <v>134.676453648467</v>
          </cell>
          <cell r="Z70">
            <v>151.75097139795901</v>
          </cell>
        </row>
        <row r="71">
          <cell r="Q71">
            <v>107.21498101718601</v>
          </cell>
          <cell r="R71">
            <v>118.59573278213099</v>
          </cell>
          <cell r="S71">
            <v>131.83419030028699</v>
          </cell>
          <cell r="T71">
            <v>146.484982303885</v>
          </cell>
          <cell r="U71">
            <v>125.51038558939101</v>
          </cell>
          <cell r="V71">
            <v>102.65022943367001</v>
          </cell>
          <cell r="W71">
            <v>126.699423933814</v>
          </cell>
          <cell r="X71">
            <v>125.09240538701999</v>
          </cell>
          <cell r="Y71">
            <v>135.990407283998</v>
          </cell>
          <cell r="Z71">
            <v>149.788367191552</v>
          </cell>
        </row>
        <row r="72">
          <cell r="Q72">
            <v>107.671983836728</v>
          </cell>
          <cell r="R72">
            <v>120.510039923687</v>
          </cell>
          <cell r="S72">
            <v>133.58601462597599</v>
          </cell>
          <cell r="T72">
            <v>150.518024478721</v>
          </cell>
          <cell r="U72">
            <v>124.399955535662</v>
          </cell>
          <cell r="V72">
            <v>104.102953108035</v>
          </cell>
          <cell r="W72">
            <v>128.36332055276901</v>
          </cell>
          <cell r="X72">
            <v>127.803012780194</v>
          </cell>
          <cell r="Y72">
            <v>138.46388796582301</v>
          </cell>
          <cell r="Z72">
            <v>151.95176808545301</v>
          </cell>
        </row>
        <row r="73">
          <cell r="Q73">
            <v>110.09348591221701</v>
          </cell>
          <cell r="R73">
            <v>124.504813552481</v>
          </cell>
          <cell r="S73">
            <v>136.70087670197501</v>
          </cell>
          <cell r="T73">
            <v>156.71536315344099</v>
          </cell>
          <cell r="U73">
            <v>128.31702965061999</v>
          </cell>
          <cell r="V73">
            <v>104.067717178424</v>
          </cell>
          <cell r="W73">
            <v>129.04702110299201</v>
          </cell>
          <cell r="X73">
            <v>129.33562577685899</v>
          </cell>
          <cell r="Y73">
            <v>141.12962562356401</v>
          </cell>
          <cell r="Z73">
            <v>159.17961829265499</v>
          </cell>
        </row>
        <row r="74">
          <cell r="Q74">
            <v>112.65317388406901</v>
          </cell>
          <cell r="R74">
            <v>126.01836323277701</v>
          </cell>
          <cell r="S74">
            <v>138.573112275558</v>
          </cell>
          <cell r="T74">
            <v>161.05078884666401</v>
          </cell>
          <cell r="U74">
            <v>128.47036358863801</v>
          </cell>
          <cell r="V74">
            <v>108.67905068787201</v>
          </cell>
          <cell r="W74">
            <v>129.713754677054</v>
          </cell>
          <cell r="X74">
            <v>128.60707000355401</v>
          </cell>
          <cell r="Y74">
            <v>141.90214870314301</v>
          </cell>
          <cell r="Z74">
            <v>164.15170011498699</v>
          </cell>
        </row>
        <row r="75">
          <cell r="Q75">
            <v>114.589816533931</v>
          </cell>
          <cell r="R75">
            <v>125.689187036609</v>
          </cell>
          <cell r="S75">
            <v>141.752207668376</v>
          </cell>
          <cell r="T75">
            <v>164.55552441185401</v>
          </cell>
          <cell r="U75">
            <v>127.766858169125</v>
          </cell>
          <cell r="V75">
            <v>112.05223467649699</v>
          </cell>
          <cell r="W75">
            <v>136.095376278722</v>
          </cell>
          <cell r="X75">
            <v>130.46875993570299</v>
          </cell>
          <cell r="Y75">
            <v>143.54813290121501</v>
          </cell>
          <cell r="Z75">
            <v>166.965665319018</v>
          </cell>
        </row>
        <row r="76">
          <cell r="Q76">
            <v>116.670292493826</v>
          </cell>
          <cell r="R76">
            <v>128.48155428387</v>
          </cell>
          <cell r="S76">
            <v>149.17867003633501</v>
          </cell>
          <cell r="T76">
            <v>171.243688246989</v>
          </cell>
          <cell r="U76">
            <v>130.323742784123</v>
          </cell>
          <cell r="V76">
            <v>114.136952630531</v>
          </cell>
          <cell r="W76">
            <v>145.34277954111701</v>
          </cell>
          <cell r="X76">
            <v>133.76417631882401</v>
          </cell>
          <cell r="Y76">
            <v>149.74993868965899</v>
          </cell>
          <cell r="Z76">
            <v>169.54004306626101</v>
          </cell>
        </row>
        <row r="77">
          <cell r="Q77">
            <v>119.347426814751</v>
          </cell>
          <cell r="R77">
            <v>133.33166955811399</v>
          </cell>
          <cell r="S77">
            <v>152.17244340297</v>
          </cell>
          <cell r="T77">
            <v>177.84880547962999</v>
          </cell>
          <cell r="U77">
            <v>129.47736476431601</v>
          </cell>
          <cell r="V77">
            <v>114.829231179611</v>
          </cell>
          <cell r="W77">
            <v>149.17896693309501</v>
          </cell>
          <cell r="X77">
            <v>136.67857413557701</v>
          </cell>
          <cell r="Y77">
            <v>154.659945744467</v>
          </cell>
          <cell r="Z77">
            <v>173.69505925053801</v>
          </cell>
        </row>
        <row r="78">
          <cell r="Q78">
            <v>122.036398167901</v>
          </cell>
          <cell r="R78">
            <v>136.59499470395701</v>
          </cell>
          <cell r="S78">
            <v>150.38021955491701</v>
          </cell>
          <cell r="T78">
            <v>181.706314082235</v>
          </cell>
          <cell r="U78">
            <v>134.963016349924</v>
          </cell>
          <cell r="V78">
            <v>113.828377143412</v>
          </cell>
          <cell r="W78">
            <v>148.74609593872799</v>
          </cell>
          <cell r="X78">
            <v>141.381757789441</v>
          </cell>
          <cell r="Y78">
            <v>156.38248781112199</v>
          </cell>
          <cell r="Z78">
            <v>178.56321271628701</v>
          </cell>
        </row>
        <row r="79">
          <cell r="Q79">
            <v>125.676176578065</v>
          </cell>
          <cell r="R79">
            <v>141.107922781317</v>
          </cell>
          <cell r="S79">
            <v>153.00148017339501</v>
          </cell>
          <cell r="T79">
            <v>188.42048234353601</v>
          </cell>
          <cell r="U79">
            <v>138.34353915935699</v>
          </cell>
          <cell r="V79">
            <v>117.804846490412</v>
          </cell>
          <cell r="W79">
            <v>148.211178809769</v>
          </cell>
          <cell r="X79">
            <v>146.96666999148999</v>
          </cell>
          <cell r="Y79">
            <v>159.47512427641101</v>
          </cell>
          <cell r="Z79">
            <v>176.265417042276</v>
          </cell>
        </row>
        <row r="80">
          <cell r="Q80">
            <v>131.13163103692801</v>
          </cell>
          <cell r="R80">
            <v>147.995996854753</v>
          </cell>
          <cell r="S80">
            <v>159.845197135316</v>
          </cell>
          <cell r="T80">
            <v>199.968120263711</v>
          </cell>
          <cell r="U80">
            <v>142.87143178653</v>
          </cell>
          <cell r="V80">
            <v>124.245943391654</v>
          </cell>
          <cell r="W80">
            <v>152.52235109392601</v>
          </cell>
          <cell r="X80">
            <v>150.10309750626899</v>
          </cell>
          <cell r="Y80">
            <v>162.313338832575</v>
          </cell>
          <cell r="Z80">
            <v>175.34556255352601</v>
          </cell>
        </row>
        <row r="81">
          <cell r="Q81">
            <v>133.04891186819401</v>
          </cell>
          <cell r="R81">
            <v>151.32592340549601</v>
          </cell>
          <cell r="S81">
            <v>164.97511148138</v>
          </cell>
          <cell r="T81">
            <v>205.07026362155801</v>
          </cell>
          <cell r="U81">
            <v>149.552681225919</v>
          </cell>
          <cell r="V81">
            <v>129.15414703879901</v>
          </cell>
          <cell r="W81">
            <v>157.19805699354899</v>
          </cell>
          <cell r="X81">
            <v>153.429351644695</v>
          </cell>
          <cell r="Y81">
            <v>164.607871112933</v>
          </cell>
          <cell r="Z81">
            <v>185.58479934692301</v>
          </cell>
        </row>
        <row r="82">
          <cell r="Q82">
            <v>133.23740380549799</v>
          </cell>
          <cell r="R82">
            <v>152.049762676575</v>
          </cell>
          <cell r="S82">
            <v>166.764471126156</v>
          </cell>
          <cell r="T82">
            <v>204.28911178550501</v>
          </cell>
          <cell r="U82">
            <v>157.13692378037999</v>
          </cell>
          <cell r="V82">
            <v>138.31936577993801</v>
          </cell>
          <cell r="W82">
            <v>162.22986011258499</v>
          </cell>
          <cell r="X82">
            <v>158.00233683767499</v>
          </cell>
          <cell r="Y82">
            <v>169.362453234985</v>
          </cell>
          <cell r="Z82">
            <v>194.74770618026099</v>
          </cell>
        </row>
        <row r="83">
          <cell r="Q83">
            <v>138.06043393945501</v>
          </cell>
          <cell r="R83">
            <v>155.85213944972699</v>
          </cell>
          <cell r="S83">
            <v>169.56457187367599</v>
          </cell>
          <cell r="T83">
            <v>210.035505885639</v>
          </cell>
          <cell r="U83">
            <v>160.35574442202099</v>
          </cell>
          <cell r="V83">
            <v>138.14971425020099</v>
          </cell>
          <cell r="W83">
            <v>170.755219952684</v>
          </cell>
          <cell r="X83">
            <v>161.001736611312</v>
          </cell>
          <cell r="Y83">
            <v>174.973757095373</v>
          </cell>
          <cell r="Z83">
            <v>199.17815981727</v>
          </cell>
        </row>
        <row r="84">
          <cell r="Q84">
            <v>144.37748015125399</v>
          </cell>
          <cell r="R84">
            <v>162.92146701174201</v>
          </cell>
          <cell r="S84">
            <v>173.168327123495</v>
          </cell>
          <cell r="T84">
            <v>222.618949895008</v>
          </cell>
          <cell r="U84">
            <v>164.86952197181401</v>
          </cell>
          <cell r="V84">
            <v>139.523243542881</v>
          </cell>
          <cell r="W84">
            <v>175.59187761574401</v>
          </cell>
          <cell r="X84">
            <v>163.96889252518901</v>
          </cell>
          <cell r="Y84">
            <v>177.2745213744</v>
          </cell>
          <cell r="Z84">
            <v>204.38971858470299</v>
          </cell>
        </row>
        <row r="85">
          <cell r="Q85">
            <v>144.265454872898</v>
          </cell>
          <cell r="R85">
            <v>165.88935038269</v>
          </cell>
          <cell r="S85">
            <v>174.83531123755299</v>
          </cell>
          <cell r="T85">
            <v>228.59930817535101</v>
          </cell>
          <cell r="U85">
            <v>166.63017862393801</v>
          </cell>
          <cell r="V85">
            <v>145.23125337325499</v>
          </cell>
          <cell r="W85">
            <v>175.63731720798501</v>
          </cell>
          <cell r="X85">
            <v>166.00826399905199</v>
          </cell>
          <cell r="Y85">
            <v>178.70317751432401</v>
          </cell>
          <cell r="Z85">
            <v>208.30987316618601</v>
          </cell>
        </row>
        <row r="86">
          <cell r="Q86">
            <v>142.03654903623499</v>
          </cell>
          <cell r="R86">
            <v>165.42872824727101</v>
          </cell>
          <cell r="S86">
            <v>175.99376228130799</v>
          </cell>
          <cell r="T86">
            <v>228.10172532081401</v>
          </cell>
          <cell r="U86">
            <v>173.11135746683601</v>
          </cell>
          <cell r="V86">
            <v>147.54119716597199</v>
          </cell>
          <cell r="W86">
            <v>170.30623852571</v>
          </cell>
          <cell r="X86">
            <v>168.50443354686701</v>
          </cell>
          <cell r="Y86">
            <v>180.514115907193</v>
          </cell>
          <cell r="Z86">
            <v>212.223970040654</v>
          </cell>
        </row>
        <row r="87">
          <cell r="Q87">
            <v>144.78328577019499</v>
          </cell>
          <cell r="R87">
            <v>171.18915505835</v>
          </cell>
          <cell r="S87">
            <v>179.20827029210301</v>
          </cell>
          <cell r="T87">
            <v>235.55488213428501</v>
          </cell>
          <cell r="U87">
            <v>175.08163146485799</v>
          </cell>
          <cell r="V87">
            <v>153.141450389086</v>
          </cell>
          <cell r="W87">
            <v>166.36406452278499</v>
          </cell>
          <cell r="X87">
            <v>172.98698584453899</v>
          </cell>
          <cell r="Y87">
            <v>180.915014726012</v>
          </cell>
          <cell r="Z87">
            <v>217.622822258425</v>
          </cell>
        </row>
        <row r="88">
          <cell r="Q88">
            <v>149.826584157935</v>
          </cell>
          <cell r="R88">
            <v>181.2723057991</v>
          </cell>
          <cell r="S88">
            <v>183.87478320516499</v>
          </cell>
          <cell r="T88">
            <v>250.58315177178099</v>
          </cell>
          <cell r="U88">
            <v>179.250405694698</v>
          </cell>
          <cell r="V88">
            <v>159.327941273025</v>
          </cell>
          <cell r="W88">
            <v>171.48043266837999</v>
          </cell>
          <cell r="X88">
            <v>176.24723689218499</v>
          </cell>
          <cell r="Y88">
            <v>181.59108909485499</v>
          </cell>
          <cell r="Z88">
            <v>223.032903344094</v>
          </cell>
        </row>
        <row r="89">
          <cell r="Q89">
            <v>154.40124680597799</v>
          </cell>
          <cell r="R89">
            <v>183.27886584804901</v>
          </cell>
          <cell r="S89">
            <v>189.47138442613399</v>
          </cell>
          <cell r="T89">
            <v>258.165694763631</v>
          </cell>
          <cell r="U89">
            <v>187.03143756300301</v>
          </cell>
          <cell r="V89">
            <v>158.77606243128901</v>
          </cell>
          <cell r="W89">
            <v>177.328997820707</v>
          </cell>
          <cell r="X89">
            <v>178.144061991282</v>
          </cell>
          <cell r="Y89">
            <v>185.08333438113101</v>
          </cell>
          <cell r="Z89">
            <v>226.368591829346</v>
          </cell>
        </row>
        <row r="90">
          <cell r="Q90">
            <v>157.82948982369399</v>
          </cell>
          <cell r="R90">
            <v>181.79455889767601</v>
          </cell>
          <cell r="S90">
            <v>194.57992971386301</v>
          </cell>
          <cell r="T90">
            <v>258.32918569722398</v>
          </cell>
          <cell r="U90">
            <v>191.17232907997999</v>
          </cell>
          <cell r="V90">
            <v>165.845813173637</v>
          </cell>
          <cell r="W90">
            <v>177.28211905758201</v>
          </cell>
          <cell r="X90">
            <v>181.62840342311</v>
          </cell>
          <cell r="Y90">
            <v>190.750433204937</v>
          </cell>
          <cell r="Z90">
            <v>227.61987002194201</v>
          </cell>
        </row>
        <row r="91">
          <cell r="Q91">
            <v>164.14416041995</v>
          </cell>
          <cell r="R91">
            <v>192.75574950517799</v>
          </cell>
          <cell r="S91">
            <v>200.473219292431</v>
          </cell>
          <cell r="T91">
            <v>267.11529573143201</v>
          </cell>
          <cell r="U91">
            <v>197.55171862273301</v>
          </cell>
          <cell r="V91">
            <v>170.577632557877</v>
          </cell>
          <cell r="W91">
            <v>176.27518407716801</v>
          </cell>
          <cell r="X91">
            <v>188.09409157143</v>
          </cell>
          <cell r="Y91">
            <v>191.891580567689</v>
          </cell>
          <cell r="Z91">
            <v>230.47703138505599</v>
          </cell>
        </row>
        <row r="92">
          <cell r="Q92">
            <v>171.71804749281</v>
          </cell>
          <cell r="R92">
            <v>211.56674147157401</v>
          </cell>
          <cell r="S92">
            <v>208.44717084658899</v>
          </cell>
          <cell r="T92">
            <v>281.891858759088</v>
          </cell>
          <cell r="U92">
            <v>207.21867781178599</v>
          </cell>
          <cell r="V92">
            <v>173.79719906804701</v>
          </cell>
          <cell r="W92">
            <v>181.59720416447101</v>
          </cell>
          <cell r="X92">
            <v>193.61441942405401</v>
          </cell>
          <cell r="Y92">
            <v>190.328247171561</v>
          </cell>
          <cell r="Z92">
            <v>235.42456905827601</v>
          </cell>
        </row>
        <row r="93">
          <cell r="Q93">
            <v>170.542472384588</v>
          </cell>
          <cell r="R93">
            <v>215.73870670459601</v>
          </cell>
          <cell r="S93">
            <v>211.788934394488</v>
          </cell>
          <cell r="T93">
            <v>285.08616482243201</v>
          </cell>
          <cell r="U93">
            <v>217.60343079148399</v>
          </cell>
          <cell r="V93">
            <v>179.41675950625299</v>
          </cell>
          <cell r="W93">
            <v>185.55402848921801</v>
          </cell>
          <cell r="X93">
            <v>196.82036315472601</v>
          </cell>
          <cell r="Y93">
            <v>190.48515465641299</v>
          </cell>
          <cell r="Z93">
            <v>240.97823814512199</v>
          </cell>
        </row>
        <row r="94">
          <cell r="Q94">
            <v>168.018733712733</v>
          </cell>
          <cell r="R94">
            <v>210.89798145034399</v>
          </cell>
          <cell r="S94">
            <v>210.74638896715399</v>
          </cell>
          <cell r="T94">
            <v>282.52301923610497</v>
          </cell>
          <cell r="U94">
            <v>238.068865259879</v>
          </cell>
          <cell r="V94">
            <v>181.41024781993201</v>
          </cell>
          <cell r="W94">
            <v>185.48717662335901</v>
          </cell>
          <cell r="X94">
            <v>202.35927570567799</v>
          </cell>
          <cell r="Y94">
            <v>192.65196672343899</v>
          </cell>
          <cell r="Z94">
            <v>247.53784416920601</v>
          </cell>
        </row>
        <row r="95">
          <cell r="Q95">
            <v>174.22100333320799</v>
          </cell>
          <cell r="R95">
            <v>215.184776101642</v>
          </cell>
          <cell r="S95">
            <v>211.523183917399</v>
          </cell>
          <cell r="T95">
            <v>292.50431957270098</v>
          </cell>
          <cell r="U95">
            <v>245.60444877166501</v>
          </cell>
          <cell r="V95">
            <v>182.416587739752</v>
          </cell>
          <cell r="W95">
            <v>187.95259394371001</v>
          </cell>
          <cell r="X95">
            <v>210.50654640736701</v>
          </cell>
          <cell r="Y95">
            <v>196.62347497935701</v>
          </cell>
          <cell r="Z95">
            <v>253.18927213319699</v>
          </cell>
        </row>
        <row r="96">
          <cell r="Q96">
            <v>183.23096105287999</v>
          </cell>
          <cell r="R96">
            <v>222.57214018955099</v>
          </cell>
          <cell r="S96">
            <v>214.590051542851</v>
          </cell>
          <cell r="T96">
            <v>310.16546591133101</v>
          </cell>
          <cell r="U96">
            <v>244.81947897125599</v>
          </cell>
          <cell r="V96">
            <v>184.208789725326</v>
          </cell>
          <cell r="W96">
            <v>190.678275732381</v>
          </cell>
          <cell r="X96">
            <v>216.924866540251</v>
          </cell>
          <cell r="Y96">
            <v>197.45365126412901</v>
          </cell>
          <cell r="Z96">
            <v>257.35606924979101</v>
          </cell>
        </row>
        <row r="97">
          <cell r="Q97">
            <v>186.00277019276601</v>
          </cell>
          <cell r="R97">
            <v>226.804579066976</v>
          </cell>
          <cell r="S97">
            <v>217.860575216135</v>
          </cell>
          <cell r="T97">
            <v>316.26347879111398</v>
          </cell>
          <cell r="U97">
            <v>246.230866002038</v>
          </cell>
          <cell r="V97">
            <v>186.05007211310701</v>
          </cell>
          <cell r="W97">
            <v>191.799582537101</v>
          </cell>
          <cell r="X97">
            <v>220.11295981581699</v>
          </cell>
          <cell r="Y97">
            <v>195.76279842556201</v>
          </cell>
          <cell r="Z97">
            <v>261.887087754584</v>
          </cell>
        </row>
        <row r="98">
          <cell r="Q98">
            <v>184.751237049492</v>
          </cell>
          <cell r="R98">
            <v>230.32027031374099</v>
          </cell>
          <cell r="S98">
            <v>218.77190290613601</v>
          </cell>
          <cell r="T98">
            <v>314.43519589574402</v>
          </cell>
          <cell r="U98">
            <v>239.68455296555399</v>
          </cell>
          <cell r="V98">
            <v>188.86569386799999</v>
          </cell>
          <cell r="W98">
            <v>192.57858775301</v>
          </cell>
          <cell r="X98">
            <v>221.55892846705501</v>
          </cell>
          <cell r="Y98">
            <v>194.856311836358</v>
          </cell>
          <cell r="Z98">
            <v>266.502645990134</v>
          </cell>
        </row>
        <row r="99">
          <cell r="Q99">
            <v>185.99030120472</v>
          </cell>
          <cell r="R99">
            <v>236.629756153806</v>
          </cell>
          <cell r="S99">
            <v>219.247829779824</v>
          </cell>
          <cell r="T99">
            <v>322.31389579835599</v>
          </cell>
          <cell r="U99">
            <v>236.42394942777901</v>
          </cell>
          <cell r="V99">
            <v>186.323654711866</v>
          </cell>
          <cell r="W99">
            <v>200.25661315628</v>
          </cell>
          <cell r="X99">
            <v>227.54014325225799</v>
          </cell>
          <cell r="Y99">
            <v>194.46067648013999</v>
          </cell>
          <cell r="Z99">
            <v>272.27699715636601</v>
          </cell>
        </row>
        <row r="100">
          <cell r="Q100">
            <v>189.89363848640201</v>
          </cell>
          <cell r="R100">
            <v>242.80445438143599</v>
          </cell>
          <cell r="S100">
            <v>222.16095998043201</v>
          </cell>
          <cell r="T100">
            <v>339.86040350935201</v>
          </cell>
          <cell r="U100">
            <v>247.43556368040899</v>
          </cell>
          <cell r="V100">
            <v>189.084085940645</v>
          </cell>
          <cell r="W100">
            <v>208.145249959837</v>
          </cell>
          <cell r="X100">
            <v>237.93876857389401</v>
          </cell>
          <cell r="Y100">
            <v>195.231374150313</v>
          </cell>
          <cell r="Z100">
            <v>277.57561471981501</v>
          </cell>
        </row>
        <row r="101">
          <cell r="Q101">
            <v>194.00362176586199</v>
          </cell>
          <cell r="R101">
            <v>246.236607639711</v>
          </cell>
          <cell r="S101">
            <v>223.91118756216699</v>
          </cell>
          <cell r="T101">
            <v>352.663409362685</v>
          </cell>
          <cell r="U101">
            <v>252.860268133174</v>
          </cell>
          <cell r="V101">
            <v>191.47710729436801</v>
          </cell>
          <cell r="W101">
            <v>207.22314814742799</v>
          </cell>
          <cell r="X101">
            <v>244.63776025787701</v>
          </cell>
          <cell r="Y101">
            <v>195.47972720098301</v>
          </cell>
          <cell r="Z101">
            <v>283.25430394281102</v>
          </cell>
        </row>
        <row r="102">
          <cell r="Q102">
            <v>195.99324020232001</v>
          </cell>
          <cell r="R102">
            <v>248.83592995930999</v>
          </cell>
          <cell r="S102">
            <v>223.479858244502</v>
          </cell>
          <cell r="T102">
            <v>353.751692972949</v>
          </cell>
          <cell r="U102">
            <v>267.79508546374001</v>
          </cell>
          <cell r="V102">
            <v>197.01342967759999</v>
          </cell>
          <cell r="W102">
            <v>206.56692090147399</v>
          </cell>
          <cell r="X102">
            <v>251.35814506659801</v>
          </cell>
          <cell r="Y102">
            <v>195.599968503497</v>
          </cell>
          <cell r="Z102">
            <v>290.58667470902299</v>
          </cell>
        </row>
        <row r="103">
          <cell r="Q103">
            <v>196.60307134960399</v>
          </cell>
          <cell r="R103">
            <v>252.97859529570201</v>
          </cell>
          <cell r="S103">
            <v>221.39934777988501</v>
          </cell>
          <cell r="T103">
            <v>353.81676002099499</v>
          </cell>
          <cell r="U103">
            <v>274.54565628133298</v>
          </cell>
          <cell r="V103">
            <v>203.85016468720201</v>
          </cell>
          <cell r="W103">
            <v>206.27892506037099</v>
          </cell>
          <cell r="X103">
            <v>256.69038382480699</v>
          </cell>
          <cell r="Y103">
            <v>197.27985530570899</v>
          </cell>
          <cell r="Z103">
            <v>293.771435867717</v>
          </cell>
        </row>
        <row r="104">
          <cell r="Q104">
            <v>195.98837655217801</v>
          </cell>
          <cell r="R104">
            <v>258.45114398355798</v>
          </cell>
          <cell r="S104">
            <v>217.133151789415</v>
          </cell>
          <cell r="T104">
            <v>359.943476209989</v>
          </cell>
          <cell r="U104">
            <v>275.68156430744898</v>
          </cell>
          <cell r="V104">
            <v>199.66917273750701</v>
          </cell>
          <cell r="W104">
            <v>199.02895004472899</v>
          </cell>
          <cell r="X104">
            <v>260.09007228483199</v>
          </cell>
          <cell r="Y104">
            <v>194.29957099774501</v>
          </cell>
          <cell r="Z104">
            <v>299.97479665498997</v>
          </cell>
        </row>
        <row r="105">
          <cell r="Q105">
            <v>200.37004269658999</v>
          </cell>
          <cell r="R105">
            <v>265.01644074611897</v>
          </cell>
          <cell r="S105">
            <v>220.326882666616</v>
          </cell>
          <cell r="T105">
            <v>374.302915031032</v>
          </cell>
          <cell r="U105">
            <v>279.833044720624</v>
          </cell>
          <cell r="V105">
            <v>199.64918125221899</v>
          </cell>
          <cell r="W105">
            <v>196.38410038314299</v>
          </cell>
          <cell r="X105">
            <v>269.68375096141602</v>
          </cell>
          <cell r="Y105">
            <v>193.35111788924399</v>
          </cell>
          <cell r="Z105">
            <v>310.21563097510801</v>
          </cell>
        </row>
        <row r="106">
          <cell r="Q106">
            <v>205.942947595318</v>
          </cell>
          <cell r="R106">
            <v>270.94794019354202</v>
          </cell>
          <cell r="S106">
            <v>228.35341381440199</v>
          </cell>
          <cell r="T106">
            <v>385.56022564129898</v>
          </cell>
          <cell r="U106">
            <v>283.47903911092902</v>
          </cell>
          <cell r="V106">
            <v>194.55232601302501</v>
          </cell>
          <cell r="W106">
            <v>199.76561006435699</v>
          </cell>
          <cell r="X106">
            <v>280.234080593736</v>
          </cell>
          <cell r="Y106">
            <v>197.26241619447001</v>
          </cell>
          <cell r="Z106">
            <v>314.81700074485002</v>
          </cell>
        </row>
        <row r="107">
          <cell r="Q107">
            <v>205.818315392389</v>
          </cell>
          <cell r="R107">
            <v>279.122141802606</v>
          </cell>
          <cell r="S107">
            <v>234.78746239020001</v>
          </cell>
          <cell r="T107">
            <v>395.56380855990602</v>
          </cell>
          <cell r="U107">
            <v>295.02162165333903</v>
          </cell>
          <cell r="V107">
            <v>181.283914388695</v>
          </cell>
          <cell r="W107">
            <v>199.01552268534701</v>
          </cell>
          <cell r="X107">
            <v>287.10461772311697</v>
          </cell>
          <cell r="Y107">
            <v>198.59472594615099</v>
          </cell>
          <cell r="Z107">
            <v>321.29138201307399</v>
          </cell>
        </row>
        <row r="108">
          <cell r="Q108">
            <v>203.12059963093401</v>
          </cell>
          <cell r="R108">
            <v>284.27198402981099</v>
          </cell>
          <cell r="S108">
            <v>240.10835835833899</v>
          </cell>
          <cell r="T108">
            <v>402.711434005775</v>
          </cell>
          <cell r="U108">
            <v>321.25691778287302</v>
          </cell>
          <cell r="V108">
            <v>192.08053632446001</v>
          </cell>
          <cell r="W108">
            <v>201.49576415848</v>
          </cell>
          <cell r="X108">
            <v>292.281552553761</v>
          </cell>
          <cell r="Y108">
            <v>203.07956359540799</v>
          </cell>
          <cell r="Z108">
            <v>328.85315939446599</v>
          </cell>
        </row>
      </sheetData>
      <sheetData sheetId="4">
        <row r="6">
          <cell r="O6" t="str">
            <v>Midwest Composite</v>
          </cell>
          <cell r="P6" t="str">
            <v>Northeast Composite</v>
          </cell>
          <cell r="Q6" t="str">
            <v>South Composite</v>
          </cell>
          <cell r="R6" t="str">
            <v>West Composite</v>
          </cell>
          <cell r="S6" t="str">
            <v>Midwest Composite</v>
          </cell>
          <cell r="T6" t="str">
            <v>Northeast Composite</v>
          </cell>
          <cell r="U6" t="str">
            <v>South Composite</v>
          </cell>
          <cell r="V6" t="str">
            <v>West Composite</v>
          </cell>
        </row>
        <row r="7">
          <cell r="O7">
            <v>66.462013416713503</v>
          </cell>
          <cell r="P7">
            <v>54.787976202272098</v>
          </cell>
          <cell r="Q7">
            <v>73.814002017077797</v>
          </cell>
          <cell r="R7">
            <v>62.842990567941698</v>
          </cell>
        </row>
        <row r="8">
          <cell r="O8">
            <v>67.302234015735294</v>
          </cell>
          <cell r="P8">
            <v>53.605295039428597</v>
          </cell>
          <cell r="Q8">
            <v>73.472969376944903</v>
          </cell>
          <cell r="R8">
            <v>64.866212353160805</v>
          </cell>
        </row>
        <row r="9">
          <cell r="O9">
            <v>70.504523650367702</v>
          </cell>
          <cell r="P9">
            <v>56.063640370975797</v>
          </cell>
          <cell r="Q9">
            <v>76.836650440947494</v>
          </cell>
          <cell r="R9">
            <v>67.024433532121407</v>
          </cell>
        </row>
        <row r="10">
          <cell r="O10">
            <v>72.167537749886705</v>
          </cell>
          <cell r="P10">
            <v>62.979192576695198</v>
          </cell>
          <cell r="Q10">
            <v>82.383330942852197</v>
          </cell>
          <cell r="R10">
            <v>67.287754373648497</v>
          </cell>
        </row>
        <row r="11">
          <cell r="O11">
            <v>71.4950578406836</v>
          </cell>
          <cell r="P11">
            <v>66.774511054800598</v>
          </cell>
          <cell r="Q11">
            <v>84.796167929278397</v>
          </cell>
          <cell r="R11">
            <v>67.902650018779099</v>
          </cell>
        </row>
        <row r="12">
          <cell r="O12">
            <v>71.91013274702</v>
          </cell>
          <cell r="P12">
            <v>66.983995964661304</v>
          </cell>
          <cell r="Q12">
            <v>85.8802782686857</v>
          </cell>
          <cell r="R12">
            <v>70.037587291639298</v>
          </cell>
        </row>
        <row r="13">
          <cell r="O13">
            <v>72.293226156750606</v>
          </cell>
          <cell r="P13">
            <v>70.953117417318097</v>
          </cell>
          <cell r="Q13">
            <v>87.138874341153695</v>
          </cell>
          <cell r="R13">
            <v>74.085568055184893</v>
          </cell>
        </row>
        <row r="14">
          <cell r="O14">
            <v>73.104823607241599</v>
          </cell>
          <cell r="P14">
            <v>76.897591006346303</v>
          </cell>
          <cell r="Q14">
            <v>88.364430272259</v>
          </cell>
          <cell r="R14">
            <v>77.305259840877099</v>
          </cell>
        </row>
        <row r="15">
          <cell r="O15">
            <v>75.371374056837993</v>
          </cell>
          <cell r="P15">
            <v>77.906048135156595</v>
          </cell>
          <cell r="Q15">
            <v>88.306829448046798</v>
          </cell>
          <cell r="R15">
            <v>78.176194179271505</v>
          </cell>
        </row>
        <row r="16">
          <cell r="O16">
            <v>78.146467389520097</v>
          </cell>
          <cell r="P16">
            <v>78.4350519673919</v>
          </cell>
          <cell r="Q16">
            <v>85.613999278907102</v>
          </cell>
          <cell r="R16">
            <v>79.390491875479398</v>
          </cell>
        </row>
        <row r="17">
          <cell r="O17">
            <v>78.333308861263404</v>
          </cell>
          <cell r="P17">
            <v>83.198195396127005</v>
          </cell>
          <cell r="Q17">
            <v>84.954866208345507</v>
          </cell>
          <cell r="R17">
            <v>81.498336911217194</v>
          </cell>
        </row>
        <row r="18">
          <cell r="O18">
            <v>78.005529446417796</v>
          </cell>
          <cell r="P18">
            <v>88.021146911893197</v>
          </cell>
          <cell r="Q18">
            <v>88.035581821868902</v>
          </cell>
          <cell r="R18">
            <v>83.449262766982898</v>
          </cell>
        </row>
        <row r="19">
          <cell r="O19">
            <v>82.744750231054596</v>
          </cell>
          <cell r="P19">
            <v>88.927815583849096</v>
          </cell>
          <cell r="Q19">
            <v>90.099850806589998</v>
          </cell>
          <cell r="R19">
            <v>85.033512305016302</v>
          </cell>
        </row>
        <row r="20">
          <cell r="O20">
            <v>91.224364142162102</v>
          </cell>
          <cell r="P20">
            <v>88.553033939983706</v>
          </cell>
          <cell r="Q20">
            <v>91.376833409077605</v>
          </cell>
          <cell r="R20">
            <v>86.165810539405001</v>
          </cell>
        </row>
        <row r="21">
          <cell r="O21">
            <v>94.439542002259103</v>
          </cell>
          <cell r="P21">
            <v>88.6548274384905</v>
          </cell>
          <cell r="Q21">
            <v>92.982102888714493</v>
          </cell>
          <cell r="R21">
            <v>87.965773339050699</v>
          </cell>
        </row>
        <row r="22">
          <cell r="O22">
            <v>92.658075480672693</v>
          </cell>
          <cell r="P22">
            <v>90.700265911670996</v>
          </cell>
          <cell r="Q22">
            <v>94.027996542340105</v>
          </cell>
          <cell r="R22">
            <v>91.023500021505996</v>
          </cell>
        </row>
        <row r="23">
          <cell r="O23">
            <v>94.426426207158997</v>
          </cell>
          <cell r="P23">
            <v>95.074404610473593</v>
          </cell>
          <cell r="Q23">
            <v>95.825828273605097</v>
          </cell>
          <cell r="R23">
            <v>94.738761984914404</v>
          </cell>
          <cell r="S23">
            <v>100.348897587395</v>
          </cell>
          <cell r="T23">
            <v>75.138503153216504</v>
          </cell>
          <cell r="U23">
            <v>99.069880872554506</v>
          </cell>
          <cell r="V23">
            <v>90.822447073697205</v>
          </cell>
        </row>
        <row r="24">
          <cell r="O24">
            <v>99.479867612572406</v>
          </cell>
          <cell r="P24">
            <v>100.61810381296399</v>
          </cell>
          <cell r="Q24">
            <v>99.028939870813304</v>
          </cell>
          <cell r="R24">
            <v>98.453762118083802</v>
          </cell>
          <cell r="S24">
            <v>99.829656674374405</v>
          </cell>
          <cell r="T24">
            <v>83.817995844747699</v>
          </cell>
          <cell r="U24">
            <v>98.812353761904006</v>
          </cell>
          <cell r="V24">
            <v>94.800249334185906</v>
          </cell>
        </row>
        <row r="25">
          <cell r="O25">
            <v>101.529769066131</v>
          </cell>
          <cell r="P25">
            <v>100.931594219842</v>
          </cell>
          <cell r="Q25">
            <v>100.59084286065701</v>
          </cell>
          <cell r="R25">
            <v>99.667531761432102</v>
          </cell>
          <cell r="S25">
            <v>100.484095384105</v>
          </cell>
          <cell r="T25">
            <v>96.505213771769405</v>
          </cell>
          <cell r="U25">
            <v>99.1493633181597</v>
          </cell>
          <cell r="V25">
            <v>97.926946820868807</v>
          </cell>
        </row>
        <row r="26">
          <cell r="O26">
            <v>100</v>
          </cell>
          <cell r="P26">
            <v>100</v>
          </cell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V26">
            <v>100</v>
          </cell>
        </row>
        <row r="27">
          <cell r="O27">
            <v>101.61998596181</v>
          </cell>
          <cell r="P27">
            <v>103.669229478349</v>
          </cell>
          <cell r="Q27">
            <v>99.721139686806694</v>
          </cell>
          <cell r="R27">
            <v>102.327747558368</v>
          </cell>
          <cell r="S27">
            <v>100.44501670272101</v>
          </cell>
          <cell r="T27">
            <v>102.913084682524</v>
          </cell>
          <cell r="U27">
            <v>100.608709831285</v>
          </cell>
          <cell r="V27">
            <v>99.802894854879</v>
          </cell>
        </row>
        <row r="28">
          <cell r="O28">
            <v>107.35166057151901</v>
          </cell>
          <cell r="P28">
            <v>103.296726330607</v>
          </cell>
          <cell r="Q28">
            <v>101.464459446128</v>
          </cell>
          <cell r="R28">
            <v>105.25784214012199</v>
          </cell>
          <cell r="S28">
            <v>106.076355298625</v>
          </cell>
          <cell r="T28">
            <v>107.70791505408</v>
          </cell>
          <cell r="U28">
            <v>99.942973379394303</v>
          </cell>
          <cell r="V28">
            <v>98.401316008878098</v>
          </cell>
        </row>
        <row r="29">
          <cell r="O29">
            <v>109.925958519144</v>
          </cell>
          <cell r="P29">
            <v>100.2771876788</v>
          </cell>
          <cell r="Q29">
            <v>105.329242608051</v>
          </cell>
          <cell r="R29">
            <v>105.985250774929</v>
          </cell>
          <cell r="S29">
            <v>110.948372580015</v>
          </cell>
          <cell r="T29">
            <v>105.92423371184201</v>
          </cell>
          <cell r="U29">
            <v>98.573897440842302</v>
          </cell>
          <cell r="V29">
            <v>98.012599742894295</v>
          </cell>
        </row>
        <row r="30">
          <cell r="O30">
            <v>108.588843065223</v>
          </cell>
          <cell r="P30">
            <v>103.118596774647</v>
          </cell>
          <cell r="Q30">
            <v>107.781939547311</v>
          </cell>
          <cell r="R30">
            <v>106.11233994718501</v>
          </cell>
          <cell r="S30">
            <v>110.553703322381</v>
          </cell>
          <cell r="T30">
            <v>101.59529828729799</v>
          </cell>
          <cell r="U30">
            <v>99.533518519638605</v>
          </cell>
          <cell r="V30">
            <v>98.471032383840296</v>
          </cell>
        </row>
        <row r="31">
          <cell r="O31">
            <v>109.86678319114399</v>
          </cell>
          <cell r="P31">
            <v>109.886811350686</v>
          </cell>
          <cell r="Q31">
            <v>107.702761556589</v>
          </cell>
          <cell r="R31">
            <v>108.361839587708</v>
          </cell>
          <cell r="S31">
            <v>109.36111216738701</v>
          </cell>
          <cell r="T31">
            <v>102.448395738635</v>
          </cell>
          <cell r="U31">
            <v>102.667350457951</v>
          </cell>
          <cell r="V31">
            <v>99.368803737993204</v>
          </cell>
        </row>
        <row r="32">
          <cell r="O32">
            <v>114.749880384722</v>
          </cell>
          <cell r="P32">
            <v>115.49466383506901</v>
          </cell>
          <cell r="Q32">
            <v>108.304833697951</v>
          </cell>
          <cell r="R32">
            <v>112.32994845178</v>
          </cell>
          <cell r="S32">
            <v>108.96681137115</v>
          </cell>
          <cell r="T32">
            <v>107.02845367120401</v>
          </cell>
          <cell r="U32">
            <v>104.46034362383401</v>
          </cell>
          <cell r="V32">
            <v>99.736073694753003</v>
          </cell>
        </row>
        <row r="33">
          <cell r="O33">
            <v>118.508473720984</v>
          </cell>
          <cell r="P33">
            <v>117.37718751859001</v>
          </cell>
          <cell r="Q33">
            <v>112.103193300304</v>
          </cell>
          <cell r="R33">
            <v>116.34694481539501</v>
          </cell>
          <cell r="S33">
            <v>113.70178927404901</v>
          </cell>
          <cell r="T33">
            <v>106.83566773294901</v>
          </cell>
          <cell r="U33">
            <v>105.63451526965601</v>
          </cell>
          <cell r="V33">
            <v>100.68537995311</v>
          </cell>
        </row>
        <row r="34">
          <cell r="O34">
            <v>118.467899250748</v>
          </cell>
          <cell r="P34">
            <v>118.284050792464</v>
          </cell>
          <cell r="Q34">
            <v>117.025179212213</v>
          </cell>
          <cell r="R34">
            <v>118.841398820328</v>
          </cell>
          <cell r="S34">
            <v>120.451230676173</v>
          </cell>
          <cell r="T34">
            <v>103.51089724285301</v>
          </cell>
          <cell r="U34">
            <v>108.550797469095</v>
          </cell>
          <cell r="V34">
            <v>103.31253720222399</v>
          </cell>
        </row>
        <row r="35">
          <cell r="O35">
            <v>119.455300769895</v>
          </cell>
          <cell r="P35">
            <v>122.01496497310499</v>
          </cell>
          <cell r="Q35">
            <v>119.666428809837</v>
          </cell>
          <cell r="R35">
            <v>121.746814925333</v>
          </cell>
          <cell r="S35">
            <v>117.01651089862401</v>
          </cell>
          <cell r="T35">
            <v>106.166518398515</v>
          </cell>
          <cell r="U35">
            <v>112.171561247786</v>
          </cell>
          <cell r="V35">
            <v>106.311066482247</v>
          </cell>
        </row>
        <row r="36">
          <cell r="O36">
            <v>122.678553577344</v>
          </cell>
          <cell r="P36">
            <v>127.803939643449</v>
          </cell>
          <cell r="Q36">
            <v>119.265395449119</v>
          </cell>
          <cell r="R36">
            <v>125.825018474576</v>
          </cell>
          <cell r="S36">
            <v>111.016331560734</v>
          </cell>
          <cell r="T36">
            <v>106.393431392709</v>
          </cell>
          <cell r="U36">
            <v>113.756991040435</v>
          </cell>
          <cell r="V36">
            <v>109.315475616413</v>
          </cell>
        </row>
        <row r="37">
          <cell r="O37">
            <v>125.165247408127</v>
          </cell>
          <cell r="P37">
            <v>133.11645451239301</v>
          </cell>
          <cell r="Q37">
            <v>121.10712636614301</v>
          </cell>
          <cell r="R37">
            <v>128.97001925158099</v>
          </cell>
          <cell r="S37">
            <v>115.053424843578</v>
          </cell>
          <cell r="T37">
            <v>102.60444573983899</v>
          </cell>
          <cell r="U37">
            <v>112.541788093138</v>
          </cell>
          <cell r="V37">
            <v>110.13783847419199</v>
          </cell>
        </row>
        <row r="38">
          <cell r="O38">
            <v>127.75225773101501</v>
          </cell>
          <cell r="P38">
            <v>137.082630785128</v>
          </cell>
          <cell r="Q38">
            <v>127.51707648609001</v>
          </cell>
          <cell r="R38">
            <v>132.11008157142399</v>
          </cell>
          <cell r="S38">
            <v>124.158257860625</v>
          </cell>
          <cell r="T38">
            <v>106.93478447075699</v>
          </cell>
          <cell r="U38">
            <v>112.863731937872</v>
          </cell>
          <cell r="V38">
            <v>110.320305083579</v>
          </cell>
        </row>
        <row r="39">
          <cell r="O39">
            <v>132.176717237742</v>
          </cell>
          <cell r="P39">
            <v>142.063323994889</v>
          </cell>
          <cell r="Q39">
            <v>134.95134843281301</v>
          </cell>
          <cell r="R39">
            <v>138.89543877315401</v>
          </cell>
          <cell r="S39">
            <v>118.977063142215</v>
          </cell>
          <cell r="T39">
            <v>119.782714932781</v>
          </cell>
          <cell r="U39">
            <v>116.857085192323</v>
          </cell>
          <cell r="V39">
            <v>114.67050349991401</v>
          </cell>
        </row>
        <row r="40">
          <cell r="O40">
            <v>135.17222853662901</v>
          </cell>
          <cell r="P40">
            <v>147.05812072167799</v>
          </cell>
          <cell r="Q40">
            <v>140.97329890032799</v>
          </cell>
          <cell r="R40">
            <v>148.06660713072401</v>
          </cell>
          <cell r="S40">
            <v>112.830827563291</v>
          </cell>
          <cell r="T40">
            <v>126.92861252361899</v>
          </cell>
          <cell r="U40">
            <v>123.334069530438</v>
          </cell>
          <cell r="V40">
            <v>121.443160668768</v>
          </cell>
        </row>
        <row r="41">
          <cell r="O41">
            <v>135.37938804802801</v>
          </cell>
          <cell r="P41">
            <v>150.716202108841</v>
          </cell>
          <cell r="Q41">
            <v>144.246168503967</v>
          </cell>
          <cell r="R41">
            <v>151.65693377484601</v>
          </cell>
          <cell r="S41">
            <v>121.491218573176</v>
          </cell>
          <cell r="T41">
            <v>125.76227317627399</v>
          </cell>
          <cell r="U41">
            <v>129.619516611026</v>
          </cell>
          <cell r="V41">
            <v>125.88247152668301</v>
          </cell>
        </row>
        <row r="42">
          <cell r="O42">
            <v>136.30148272343999</v>
          </cell>
          <cell r="P42">
            <v>155.593221060796</v>
          </cell>
          <cell r="Q42">
            <v>149.229163594678</v>
          </cell>
          <cell r="R42">
            <v>152.80073161823799</v>
          </cell>
          <cell r="S42">
            <v>128.99792432535</v>
          </cell>
          <cell r="T42">
            <v>129.422652933672</v>
          </cell>
          <cell r="U42">
            <v>133.88294733114901</v>
          </cell>
          <cell r="V42">
            <v>127.569733217202</v>
          </cell>
        </row>
        <row r="43">
          <cell r="O43">
            <v>140.024326558524</v>
          </cell>
          <cell r="P43">
            <v>164.605735656684</v>
          </cell>
          <cell r="Q43">
            <v>159.89705145419899</v>
          </cell>
          <cell r="R43">
            <v>160.45996360447199</v>
          </cell>
          <cell r="S43">
            <v>131.016011795964</v>
          </cell>
          <cell r="T43">
            <v>136.333781769659</v>
          </cell>
          <cell r="U43">
            <v>138.108730926129</v>
          </cell>
          <cell r="V43">
            <v>130.369107034828</v>
          </cell>
        </row>
        <row r="44">
          <cell r="O44">
            <v>145.001538258116</v>
          </cell>
          <cell r="P44">
            <v>175.01062497555799</v>
          </cell>
          <cell r="Q44">
            <v>172.15877681345501</v>
          </cell>
          <cell r="R44">
            <v>171.22386521273401</v>
          </cell>
          <cell r="S44">
            <v>131.89396399952301</v>
          </cell>
          <cell r="T44">
            <v>136.25244392564699</v>
          </cell>
          <cell r="U44">
            <v>145.296990628842</v>
          </cell>
          <cell r="V44">
            <v>135.535905639259</v>
          </cell>
        </row>
        <row r="45">
          <cell r="O45">
            <v>147.62845492020401</v>
          </cell>
          <cell r="P45">
            <v>177.86687687756799</v>
          </cell>
          <cell r="Q45">
            <v>174.99556033769099</v>
          </cell>
          <cell r="R45">
            <v>176.07559791818801</v>
          </cell>
          <cell r="S45">
            <v>130.645773568349</v>
          </cell>
          <cell r="T45">
            <v>139.05288179672499</v>
          </cell>
          <cell r="U45">
            <v>154.68920269573201</v>
          </cell>
          <cell r="V45">
            <v>141.13963120856101</v>
          </cell>
        </row>
        <row r="46">
          <cell r="O46">
            <v>147.97087539963499</v>
          </cell>
          <cell r="P46">
            <v>179.04526775098199</v>
          </cell>
          <cell r="Q46">
            <v>174.102594825186</v>
          </cell>
          <cell r="R46">
            <v>176.97985201256</v>
          </cell>
          <cell r="S46">
            <v>129.73398157433701</v>
          </cell>
          <cell r="T46">
            <v>150.225579897541</v>
          </cell>
          <cell r="U46">
            <v>158.675363342102</v>
          </cell>
          <cell r="V46">
            <v>146.69225972474399</v>
          </cell>
        </row>
        <row r="47">
          <cell r="O47">
            <v>146.81674220244199</v>
          </cell>
          <cell r="P47">
            <v>185.03775924088899</v>
          </cell>
          <cell r="Q47">
            <v>178.36149560602399</v>
          </cell>
          <cell r="R47">
            <v>181.08832950196299</v>
          </cell>
          <cell r="S47">
            <v>132.18379836921201</v>
          </cell>
          <cell r="T47">
            <v>157.90954831324299</v>
          </cell>
          <cell r="U47">
            <v>158.14929549367599</v>
          </cell>
          <cell r="V47">
            <v>151.47911033076099</v>
          </cell>
        </row>
        <row r="48">
          <cell r="O48">
            <v>143.63361346524201</v>
          </cell>
          <cell r="P48">
            <v>187.97616429983</v>
          </cell>
          <cell r="Q48">
            <v>179.35886418454299</v>
          </cell>
          <cell r="R48">
            <v>186.226253434955</v>
          </cell>
          <cell r="S48">
            <v>136.30144997283099</v>
          </cell>
          <cell r="T48">
            <v>165.659583617837</v>
          </cell>
          <cell r="U48">
            <v>159.64426256784</v>
          </cell>
          <cell r="V48">
            <v>153.96174428771101</v>
          </cell>
        </row>
        <row r="49">
          <cell r="O49">
            <v>143.506317681696</v>
          </cell>
          <cell r="P49">
            <v>185.79331033165801</v>
          </cell>
          <cell r="Q49">
            <v>174.26052868394399</v>
          </cell>
          <cell r="R49">
            <v>187.81031045656499</v>
          </cell>
          <cell r="S49">
            <v>137.98978136148</v>
          </cell>
          <cell r="T49">
            <v>178.73492945752699</v>
          </cell>
          <cell r="U49">
            <v>159.56729689885501</v>
          </cell>
          <cell r="V49">
            <v>156.10447098777999</v>
          </cell>
        </row>
        <row r="50">
          <cell r="O50">
            <v>145.83847553032399</v>
          </cell>
          <cell r="P50">
            <v>187.19733540025001</v>
          </cell>
          <cell r="Q50">
            <v>173.537853309246</v>
          </cell>
          <cell r="R50">
            <v>188.76670328176101</v>
          </cell>
          <cell r="S50">
            <v>140.683481850335</v>
          </cell>
          <cell r="T50">
            <v>189.38993633394199</v>
          </cell>
          <cell r="U50">
            <v>159.25460979475</v>
          </cell>
          <cell r="V50">
            <v>160.522738685116</v>
          </cell>
        </row>
        <row r="51">
          <cell r="O51">
            <v>144.91735553776601</v>
          </cell>
          <cell r="P51">
            <v>195.437400379265</v>
          </cell>
          <cell r="Q51">
            <v>180.70294396662399</v>
          </cell>
          <cell r="R51">
            <v>194.06628319504799</v>
          </cell>
          <cell r="S51">
            <v>145.117719865944</v>
          </cell>
          <cell r="T51">
            <v>192.39301510465</v>
          </cell>
          <cell r="U51">
            <v>162.550918846646</v>
          </cell>
          <cell r="V51">
            <v>166.976127384535</v>
          </cell>
        </row>
        <row r="52">
          <cell r="O52">
            <v>141.381667657506</v>
          </cell>
          <cell r="P52">
            <v>201.90138136316099</v>
          </cell>
          <cell r="Q52">
            <v>185.858236538293</v>
          </cell>
          <cell r="R52">
            <v>200.94017394969299</v>
          </cell>
          <cell r="S52">
            <v>145.04856493732299</v>
          </cell>
          <cell r="T52">
            <v>191.69289073460001</v>
          </cell>
          <cell r="U52">
            <v>165.304708253641</v>
          </cell>
          <cell r="V52">
            <v>173.94244496016501</v>
          </cell>
        </row>
        <row r="53">
          <cell r="O53">
            <v>138.75565389166499</v>
          </cell>
          <cell r="P53">
            <v>197.404777229746</v>
          </cell>
          <cell r="Q53">
            <v>178.945223746755</v>
          </cell>
          <cell r="R53">
            <v>198.79190928346</v>
          </cell>
          <cell r="S53">
            <v>145.100420682639</v>
          </cell>
          <cell r="T53">
            <v>196.08129639177201</v>
          </cell>
          <cell r="U53">
            <v>164.45016107071601</v>
          </cell>
          <cell r="V53">
            <v>176.33567150566401</v>
          </cell>
        </row>
        <row r="54">
          <cell r="O54">
            <v>137.602515381557</v>
          </cell>
          <cell r="P54">
            <v>191.701159628162</v>
          </cell>
          <cell r="Q54">
            <v>170.70536483031199</v>
          </cell>
          <cell r="R54">
            <v>191.18811580714799</v>
          </cell>
          <cell r="S54">
            <v>148.22157979564</v>
          </cell>
          <cell r="T54">
            <v>198.60933314064499</v>
          </cell>
          <cell r="U54">
            <v>161.51745063720401</v>
          </cell>
          <cell r="V54">
            <v>171.413768976814</v>
          </cell>
        </row>
        <row r="55">
          <cell r="O55">
            <v>135.795870350054</v>
          </cell>
          <cell r="P55">
            <v>193.7736880109</v>
          </cell>
          <cell r="Q55">
            <v>168.10500271184</v>
          </cell>
          <cell r="R55">
            <v>187.92830709613699</v>
          </cell>
          <cell r="S55">
            <v>147.56160444376499</v>
          </cell>
          <cell r="T55">
            <v>183.040494121866</v>
          </cell>
          <cell r="U55">
            <v>157.15438478688699</v>
          </cell>
          <cell r="V55">
            <v>166.15803794534199</v>
          </cell>
        </row>
        <row r="56">
          <cell r="O56">
            <v>134.115763507872</v>
          </cell>
          <cell r="P56">
            <v>196.733345847321</v>
          </cell>
          <cell r="Q56">
            <v>163.81034791389499</v>
          </cell>
          <cell r="R56">
            <v>186.16313663069599</v>
          </cell>
          <cell r="S56">
            <v>143.29407337857899</v>
          </cell>
          <cell r="T56">
            <v>174.04149652620299</v>
          </cell>
          <cell r="U56">
            <v>152.65103377511701</v>
          </cell>
          <cell r="V56">
            <v>164.29446659979101</v>
          </cell>
        </row>
        <row r="57">
          <cell r="O57">
            <v>126.45200206851</v>
          </cell>
          <cell r="P57">
            <v>188.23602677564</v>
          </cell>
          <cell r="Q57">
            <v>153.40160173209</v>
          </cell>
          <cell r="R57">
            <v>175.72100591518199</v>
          </cell>
          <cell r="S57">
            <v>139.77179682232199</v>
          </cell>
          <cell r="T57">
            <v>177.70223225632901</v>
          </cell>
          <cell r="U57">
            <v>147.607742205824</v>
          </cell>
          <cell r="V57">
            <v>159.98292458595901</v>
          </cell>
        </row>
        <row r="58">
          <cell r="O58">
            <v>115.899352337105</v>
          </cell>
          <cell r="P58">
            <v>176.32635380542001</v>
          </cell>
          <cell r="Q58">
            <v>143.49297053641399</v>
          </cell>
          <cell r="R58">
            <v>162.13100532553901</v>
          </cell>
          <cell r="S58">
            <v>135.082554348126</v>
          </cell>
          <cell r="T58">
            <v>175.004140652827</v>
          </cell>
          <cell r="U58">
            <v>141.74270732732899</v>
          </cell>
          <cell r="V58">
            <v>152.04762641956901</v>
          </cell>
        </row>
        <row r="59">
          <cell r="O59">
            <v>109.963845186117</v>
          </cell>
          <cell r="P59">
            <v>167.60729549338501</v>
          </cell>
          <cell r="Q59">
            <v>137.76492770086699</v>
          </cell>
          <cell r="R59">
            <v>148.480781932176</v>
          </cell>
          <cell r="S59">
            <v>122.691585109672</v>
          </cell>
          <cell r="T59">
            <v>158.436418868955</v>
          </cell>
          <cell r="U59">
            <v>132.32471826952599</v>
          </cell>
          <cell r="V59">
            <v>138.38477245272699</v>
          </cell>
        </row>
        <row r="60">
          <cell r="O60">
            <v>109.02166263699399</v>
          </cell>
          <cell r="P60">
            <v>160.197335155258</v>
          </cell>
          <cell r="Q60">
            <v>133.37488804173901</v>
          </cell>
          <cell r="R60">
            <v>134.33591934508399</v>
          </cell>
          <cell r="S60">
            <v>112.084327924128</v>
          </cell>
          <cell r="T60">
            <v>131.56726130279799</v>
          </cell>
          <cell r="U60">
            <v>120.444882283891</v>
          </cell>
          <cell r="V60">
            <v>126.098749384792</v>
          </cell>
        </row>
        <row r="61">
          <cell r="O61">
            <v>107.574976004253</v>
          </cell>
          <cell r="P61">
            <v>161.95549375445901</v>
          </cell>
          <cell r="Q61">
            <v>129.53550237507201</v>
          </cell>
          <cell r="R61">
            <v>128.49126974345</v>
          </cell>
          <cell r="S61">
            <v>104.88625778646001</v>
          </cell>
          <cell r="T61">
            <v>119.16099902589001</v>
          </cell>
          <cell r="U61">
            <v>113.46846348417201</v>
          </cell>
          <cell r="V61">
            <v>118.13874238529201</v>
          </cell>
        </row>
        <row r="62">
          <cell r="O62">
            <v>102.242417569238</v>
          </cell>
          <cell r="P62">
            <v>164.72014230548601</v>
          </cell>
          <cell r="Q62">
            <v>126.187056871812</v>
          </cell>
          <cell r="R62">
            <v>127.806205137387</v>
          </cell>
          <cell r="S62">
            <v>102.52536167735801</v>
          </cell>
          <cell r="T62">
            <v>124.75988290072399</v>
          </cell>
          <cell r="U62">
            <v>111.09481130909001</v>
          </cell>
          <cell r="V62">
            <v>109.79829445252901</v>
          </cell>
        </row>
        <row r="63">
          <cell r="O63">
            <v>98.159322972470093</v>
          </cell>
          <cell r="P63">
            <v>158.576820921728</v>
          </cell>
          <cell r="Q63">
            <v>124.06558830160699</v>
          </cell>
          <cell r="R63">
            <v>126.480663485728</v>
          </cell>
          <cell r="S63">
            <v>105.066061471092</v>
          </cell>
          <cell r="T63">
            <v>135.9291078418</v>
          </cell>
          <cell r="U63">
            <v>111.539957953591</v>
          </cell>
          <cell r="V63">
            <v>110.356653673163</v>
          </cell>
        </row>
        <row r="64">
          <cell r="O64">
            <v>96.293249891279402</v>
          </cell>
          <cell r="P64">
            <v>149.73433840548</v>
          </cell>
          <cell r="Q64">
            <v>122.6864775865</v>
          </cell>
          <cell r="R64">
            <v>124.03478543703601</v>
          </cell>
          <cell r="S64">
            <v>103.602082989937</v>
          </cell>
          <cell r="T64">
            <v>141.519298638213</v>
          </cell>
          <cell r="U64">
            <v>117.12812435700801</v>
          </cell>
          <cell r="V64">
            <v>118.28916370256</v>
          </cell>
        </row>
        <row r="65">
          <cell r="O65">
            <v>93.887516992328102</v>
          </cell>
          <cell r="P65">
            <v>151.941719578776</v>
          </cell>
          <cell r="Q65">
            <v>122.270147693282</v>
          </cell>
          <cell r="R65">
            <v>121.008034754584</v>
          </cell>
          <cell r="S65">
            <v>102.718067178403</v>
          </cell>
          <cell r="T65">
            <v>140.043102134024</v>
          </cell>
          <cell r="U65">
            <v>125.33275197047099</v>
          </cell>
          <cell r="V65">
            <v>120.003783178341</v>
          </cell>
        </row>
        <row r="66">
          <cell r="O66">
            <v>90.796664377207605</v>
          </cell>
          <cell r="P66">
            <v>158.16486604724801</v>
          </cell>
          <cell r="Q66">
            <v>121.382124946769</v>
          </cell>
          <cell r="R66">
            <v>119.25986693692001</v>
          </cell>
          <cell r="S66">
            <v>102.64459839960401</v>
          </cell>
          <cell r="T66">
            <v>142.67001303913901</v>
          </cell>
          <cell r="U66">
            <v>129.514440881246</v>
          </cell>
          <cell r="V66">
            <v>119.09318313598</v>
          </cell>
        </row>
        <row r="67">
          <cell r="O67">
            <v>90.289045161721106</v>
          </cell>
          <cell r="P67">
            <v>155.622126625655</v>
          </cell>
          <cell r="Q67">
            <v>119.815459069452</v>
          </cell>
          <cell r="R67">
            <v>119.743886333552</v>
          </cell>
          <cell r="S67">
            <v>102.397494848327</v>
          </cell>
          <cell r="T67">
            <v>152.12742377172501</v>
          </cell>
          <cell r="U67">
            <v>129.14645558877001</v>
          </cell>
          <cell r="V67">
            <v>122.52688064363601</v>
          </cell>
        </row>
        <row r="68">
          <cell r="O68">
            <v>92.617600737368505</v>
          </cell>
          <cell r="P68">
            <v>153.800772128787</v>
          </cell>
          <cell r="Q68">
            <v>119.52374519344301</v>
          </cell>
          <cell r="R68">
            <v>120.76464844749501</v>
          </cell>
          <cell r="S68">
            <v>105.62614742678301</v>
          </cell>
          <cell r="T68">
            <v>154.96683990719799</v>
          </cell>
          <cell r="U68">
            <v>127.652496513847</v>
          </cell>
          <cell r="V68">
            <v>125.90957634879599</v>
          </cell>
        </row>
        <row r="69">
          <cell r="O69">
            <v>94.035066855237204</v>
          </cell>
          <cell r="P69">
            <v>159.476535759245</v>
          </cell>
          <cell r="Q69">
            <v>119.845877490151</v>
          </cell>
          <cell r="R69">
            <v>121.10368407701399</v>
          </cell>
          <cell r="S69">
            <v>113.509091554866</v>
          </cell>
          <cell r="T69">
            <v>151.66578673631901</v>
          </cell>
          <cell r="U69">
            <v>128.86078410450401</v>
          </cell>
          <cell r="V69">
            <v>127.610692820854</v>
          </cell>
        </row>
        <row r="70">
          <cell r="O70">
            <v>92.848885373684098</v>
          </cell>
          <cell r="P70">
            <v>163.960495560639</v>
          </cell>
          <cell r="Q70">
            <v>118.952796549835</v>
          </cell>
          <cell r="R70">
            <v>121.677833113129</v>
          </cell>
          <cell r="S70">
            <v>118.51438237160799</v>
          </cell>
          <cell r="T70">
            <v>154.755317117484</v>
          </cell>
          <cell r="U70">
            <v>130.909169326339</v>
          </cell>
          <cell r="V70">
            <v>129.31600687718199</v>
          </cell>
        </row>
        <row r="71">
          <cell r="O71">
            <v>89.651225204018303</v>
          </cell>
          <cell r="P71">
            <v>160.41277815372899</v>
          </cell>
          <cell r="Q71">
            <v>118.65376365299799</v>
          </cell>
          <cell r="R71">
            <v>124.793222573395</v>
          </cell>
          <cell r="S71">
            <v>115.448231547234</v>
          </cell>
          <cell r="T71">
            <v>157.35546341310001</v>
          </cell>
          <cell r="U71">
            <v>130.825926726548</v>
          </cell>
          <cell r="V71">
            <v>130.75137323456201</v>
          </cell>
        </row>
        <row r="72">
          <cell r="O72">
            <v>86.698899292849205</v>
          </cell>
          <cell r="P72">
            <v>157.30920580340299</v>
          </cell>
          <cell r="Q72">
            <v>121.081833196315</v>
          </cell>
          <cell r="R72">
            <v>129.85004756652901</v>
          </cell>
          <cell r="S72">
            <v>111.029309976376</v>
          </cell>
          <cell r="T72">
            <v>157.63050787331699</v>
          </cell>
          <cell r="U72">
            <v>132.43175230011099</v>
          </cell>
          <cell r="V72">
            <v>133.857738682518</v>
          </cell>
        </row>
        <row r="73">
          <cell r="O73">
            <v>90.689502439861599</v>
          </cell>
          <cell r="P73">
            <v>162.90726661164501</v>
          </cell>
          <cell r="Q73">
            <v>124.625168452816</v>
          </cell>
          <cell r="R73">
            <v>132.02984209529899</v>
          </cell>
          <cell r="S73">
            <v>110.22289681380001</v>
          </cell>
          <cell r="T73">
            <v>162.93987698569299</v>
          </cell>
          <cell r="U73">
            <v>136.344046696031</v>
          </cell>
          <cell r="V73">
            <v>137.940736888461</v>
          </cell>
        </row>
        <row r="74">
          <cell r="O74">
            <v>95.655636911242496</v>
          </cell>
          <cell r="P74">
            <v>169.99957554082999</v>
          </cell>
          <cell r="Q74">
            <v>126.07024189431</v>
          </cell>
          <cell r="R74">
            <v>132.00675890091199</v>
          </cell>
          <cell r="S74">
            <v>112.596232192399</v>
          </cell>
          <cell r="T74">
            <v>169.944591591695</v>
          </cell>
          <cell r="U74">
            <v>139.27919085266501</v>
          </cell>
          <cell r="V74">
            <v>139.716940324077</v>
          </cell>
        </row>
        <row r="75">
          <cell r="O75">
            <v>95.131199926224298</v>
          </cell>
          <cell r="P75">
            <v>170.775948654686</v>
          </cell>
          <cell r="Q75">
            <v>127.91049444836101</v>
          </cell>
          <cell r="R75">
            <v>136.04357123154401</v>
          </cell>
          <cell r="S75">
            <v>116.651699900075</v>
          </cell>
          <cell r="T75">
            <v>177.70844401981799</v>
          </cell>
          <cell r="U75">
            <v>141.73601835697301</v>
          </cell>
          <cell r="V75">
            <v>142.971071433058</v>
          </cell>
        </row>
        <row r="76">
          <cell r="O76">
            <v>96.098479757225405</v>
          </cell>
          <cell r="P76">
            <v>169.784373285003</v>
          </cell>
          <cell r="Q76">
            <v>132.43222277812001</v>
          </cell>
          <cell r="R76">
            <v>144.76085885573301</v>
          </cell>
          <cell r="S76">
            <v>120.618751968124</v>
          </cell>
          <cell r="T76">
            <v>189.618798156146</v>
          </cell>
          <cell r="U76">
            <v>144.480126404412</v>
          </cell>
          <cell r="V76">
            <v>147.81591842858001</v>
          </cell>
        </row>
        <row r="77">
          <cell r="O77">
            <v>99.202065060951</v>
          </cell>
          <cell r="P77">
            <v>171.090810053392</v>
          </cell>
          <cell r="Q77">
            <v>134.046190192974</v>
          </cell>
          <cell r="R77">
            <v>150.807774226699</v>
          </cell>
          <cell r="S77">
            <v>123.809306966742</v>
          </cell>
          <cell r="T77">
            <v>195.866789435399</v>
          </cell>
          <cell r="U77">
            <v>147.425010304919</v>
          </cell>
          <cell r="V77">
            <v>151.26111596613001</v>
          </cell>
        </row>
        <row r="78">
          <cell r="O78">
            <v>100.63193462267</v>
          </cell>
          <cell r="P78">
            <v>175.62886611549999</v>
          </cell>
          <cell r="Q78">
            <v>133.42650902863099</v>
          </cell>
          <cell r="R78">
            <v>152.438418040925</v>
          </cell>
          <cell r="S78">
            <v>127.140938946858</v>
          </cell>
          <cell r="T78">
            <v>192.891099608687</v>
          </cell>
          <cell r="U78">
            <v>150.132194840306</v>
          </cell>
          <cell r="V78">
            <v>154.84931840003401</v>
          </cell>
        </row>
        <row r="79">
          <cell r="O79">
            <v>102.29701291344099</v>
          </cell>
          <cell r="P79">
            <v>182.40963516893501</v>
          </cell>
          <cell r="Q79">
            <v>137.60559514300101</v>
          </cell>
          <cell r="R79">
            <v>157.51669272215901</v>
          </cell>
          <cell r="S79">
            <v>126.287392763319</v>
          </cell>
          <cell r="T79">
            <v>185.020073065975</v>
          </cell>
          <cell r="U79">
            <v>152.64743738718499</v>
          </cell>
          <cell r="V79">
            <v>159.696548521903</v>
          </cell>
        </row>
        <row r="80">
          <cell r="O80">
            <v>106.978460709758</v>
          </cell>
          <cell r="P80">
            <v>191.01930236518501</v>
          </cell>
          <cell r="Q80">
            <v>145.75973544856399</v>
          </cell>
          <cell r="R80">
            <v>165.83141326699601</v>
          </cell>
          <cell r="S80">
            <v>127.678317757681</v>
          </cell>
          <cell r="T80">
            <v>179.98401392022501</v>
          </cell>
          <cell r="U80">
            <v>155.48376219343899</v>
          </cell>
          <cell r="V80">
            <v>166.01895274322001</v>
          </cell>
        </row>
        <row r="81">
          <cell r="O81">
            <v>110.348768296643</v>
          </cell>
          <cell r="P81">
            <v>198.037455671668</v>
          </cell>
          <cell r="Q81">
            <v>149.32110452390401</v>
          </cell>
          <cell r="R81">
            <v>169.19618595410799</v>
          </cell>
          <cell r="S81">
            <v>138.23220508854499</v>
          </cell>
          <cell r="T81">
            <v>188.41653132792001</v>
          </cell>
          <cell r="U81">
            <v>158.19621060787401</v>
          </cell>
          <cell r="V81">
            <v>171.04284016986</v>
          </cell>
        </row>
        <row r="82">
          <cell r="O82">
            <v>110.788355244603</v>
          </cell>
          <cell r="P82">
            <v>202.44379396291001</v>
          </cell>
          <cell r="Q82">
            <v>148.892500373389</v>
          </cell>
          <cell r="R82">
            <v>169.27152268319799</v>
          </cell>
          <cell r="S82">
            <v>144.24942809269001</v>
          </cell>
          <cell r="T82">
            <v>204.04555770528</v>
          </cell>
          <cell r="U82">
            <v>162.64291474655801</v>
          </cell>
          <cell r="V82">
            <v>175.07030035431899</v>
          </cell>
        </row>
        <row r="83">
          <cell r="O83">
            <v>112.80418411724899</v>
          </cell>
          <cell r="P83">
            <v>206.73041264613201</v>
          </cell>
          <cell r="Q83">
            <v>153.130403204934</v>
          </cell>
          <cell r="R83">
            <v>173.38449313578499</v>
          </cell>
          <cell r="S83">
            <v>146.4516083131</v>
          </cell>
          <cell r="T83">
            <v>218.867572405338</v>
          </cell>
          <cell r="U83">
            <v>168.695349152163</v>
          </cell>
          <cell r="V83">
            <v>179.725672098785</v>
          </cell>
        </row>
        <row r="84">
          <cell r="O84">
            <v>117.47299812922</v>
          </cell>
          <cell r="P84">
            <v>209.56422656594299</v>
          </cell>
          <cell r="Q84">
            <v>160.305021029268</v>
          </cell>
          <cell r="R84">
            <v>181.18334512419401</v>
          </cell>
          <cell r="S84">
            <v>151.72224603546101</v>
          </cell>
          <cell r="T84">
            <v>230.45399889395199</v>
          </cell>
          <cell r="U84">
            <v>171.945008754866</v>
          </cell>
          <cell r="V84">
            <v>182.303302335024</v>
          </cell>
        </row>
        <row r="85">
          <cell r="O85">
            <v>118.33577131122701</v>
          </cell>
          <cell r="P85">
            <v>206.67173084889399</v>
          </cell>
          <cell r="Q85">
            <v>162.66467424995</v>
          </cell>
          <cell r="R85">
            <v>186.562071908939</v>
          </cell>
          <cell r="S85">
            <v>150.41338499465499</v>
          </cell>
          <cell r="T85">
            <v>229.09190992554599</v>
          </cell>
          <cell r="U85">
            <v>174.15603973333799</v>
          </cell>
          <cell r="V85">
            <v>184.57336580928899</v>
          </cell>
        </row>
        <row r="86">
          <cell r="O86">
            <v>116.315350350553</v>
          </cell>
          <cell r="P86">
            <v>204.685091751512</v>
          </cell>
          <cell r="Q86">
            <v>162.02124345562601</v>
          </cell>
          <cell r="R86">
            <v>188.04978483479499</v>
          </cell>
          <cell r="S86">
            <v>148.49160244138699</v>
          </cell>
          <cell r="T86">
            <v>219.59049719346001</v>
          </cell>
          <cell r="U86">
            <v>176.30230997658899</v>
          </cell>
          <cell r="V86">
            <v>187.96768054239399</v>
          </cell>
        </row>
        <row r="87">
          <cell r="O87">
            <v>118.21314747387601</v>
          </cell>
          <cell r="P87">
            <v>210.400457822117</v>
          </cell>
          <cell r="Q87">
            <v>164.88438334210699</v>
          </cell>
          <cell r="R87">
            <v>192.528711443053</v>
          </cell>
          <cell r="S87">
            <v>149.399633626791</v>
          </cell>
          <cell r="T87">
            <v>216.93657926999001</v>
          </cell>
          <cell r="U87">
            <v>176.99681652718701</v>
          </cell>
          <cell r="V87">
            <v>191.57530552072399</v>
          </cell>
        </row>
        <row r="88">
          <cell r="O88">
            <v>122.506623777222</v>
          </cell>
          <cell r="P88">
            <v>218.94636004964099</v>
          </cell>
          <cell r="Q88">
            <v>170.43747739624601</v>
          </cell>
          <cell r="R88">
            <v>201.65208323121999</v>
          </cell>
          <cell r="S88">
            <v>149.28499717313699</v>
          </cell>
          <cell r="T88">
            <v>217.014539980736</v>
          </cell>
          <cell r="U88">
            <v>181.13389574012101</v>
          </cell>
          <cell r="V88">
            <v>197.87251719341401</v>
          </cell>
        </row>
        <row r="89">
          <cell r="O89">
            <v>124.153373144114</v>
          </cell>
          <cell r="P89">
            <v>225.01558585576899</v>
          </cell>
          <cell r="Q89">
            <v>174.61703041063299</v>
          </cell>
          <cell r="R89">
            <v>207.11706990641201</v>
          </cell>
          <cell r="S89">
            <v>150.064838066486</v>
          </cell>
          <cell r="T89">
            <v>214.49022953817601</v>
          </cell>
          <cell r="U89">
            <v>184.723704382043</v>
          </cell>
          <cell r="V89">
            <v>204.36094628503599</v>
          </cell>
        </row>
        <row r="90">
          <cell r="O90">
            <v>125.263479815034</v>
          </cell>
          <cell r="P90">
            <v>230.34151537611399</v>
          </cell>
          <cell r="Q90">
            <v>177.767619728733</v>
          </cell>
          <cell r="R90">
            <v>208.53077431989499</v>
          </cell>
          <cell r="S90">
            <v>150.54577718082501</v>
          </cell>
          <cell r="T90">
            <v>212.5143401704</v>
          </cell>
          <cell r="U90">
            <v>183.92391843762999</v>
          </cell>
          <cell r="V90">
            <v>206.42556387032101</v>
          </cell>
        </row>
        <row r="91">
          <cell r="O91">
            <v>134.79997170721001</v>
          </cell>
          <cell r="P91">
            <v>241.005173640219</v>
          </cell>
          <cell r="Q91">
            <v>188.057282569759</v>
          </cell>
          <cell r="R91">
            <v>216.167001578765</v>
          </cell>
          <cell r="S91">
            <v>150.57580229076001</v>
          </cell>
          <cell r="T91">
            <v>215.1555080103</v>
          </cell>
          <cell r="U91">
            <v>185.52955331270701</v>
          </cell>
          <cell r="V91">
            <v>207.477964322715</v>
          </cell>
        </row>
        <row r="92">
          <cell r="O92">
            <v>149.68819709238099</v>
          </cell>
          <cell r="P92">
            <v>254.44264418743899</v>
          </cell>
          <cell r="Q92">
            <v>202.580761620971</v>
          </cell>
          <cell r="R92">
            <v>229.07121748625099</v>
          </cell>
          <cell r="S92">
            <v>155.33574552888001</v>
          </cell>
          <cell r="T92">
            <v>225.67573893770901</v>
          </cell>
          <cell r="U92">
            <v>190.69992040275301</v>
          </cell>
          <cell r="V92">
            <v>212.777577197646</v>
          </cell>
        </row>
        <row r="93">
          <cell r="O93">
            <v>148.98518999309201</v>
          </cell>
          <cell r="P93">
            <v>257.44931282932902</v>
          </cell>
          <cell r="Q93">
            <v>202.08268483447901</v>
          </cell>
          <cell r="R93">
            <v>235.12551363236801</v>
          </cell>
          <cell r="S93">
            <v>160.03908515469899</v>
          </cell>
          <cell r="T93">
            <v>234.44189940923599</v>
          </cell>
          <cell r="U93">
            <v>194.98252365946999</v>
          </cell>
          <cell r="V93">
            <v>219.85001593516</v>
          </cell>
        </row>
        <row r="94">
          <cell r="O94">
            <v>140.867235748171</v>
          </cell>
          <cell r="P94">
            <v>254.24809190492499</v>
          </cell>
          <cell r="Q94">
            <v>195.56404000259101</v>
          </cell>
          <cell r="R94">
            <v>234.73470418089599</v>
          </cell>
          <cell r="S94">
            <v>157.605296484653</v>
          </cell>
          <cell r="T94">
            <v>249.69034490654499</v>
          </cell>
          <cell r="U94">
            <v>196.808227695516</v>
          </cell>
          <cell r="V94">
            <v>224.91449522670001</v>
          </cell>
        </row>
        <row r="95">
          <cell r="O95">
            <v>142.691642399476</v>
          </cell>
          <cell r="P95">
            <v>253.25770192733199</v>
          </cell>
          <cell r="Q95">
            <v>200.26947069160499</v>
          </cell>
          <cell r="R95">
            <v>239.017839557999</v>
          </cell>
          <cell r="S95">
            <v>158.67835713853901</v>
          </cell>
          <cell r="T95">
            <v>266.99216163120099</v>
          </cell>
          <cell r="U95">
            <v>199.52194847434299</v>
          </cell>
          <cell r="V95">
            <v>226.242347832316</v>
          </cell>
        </row>
        <row r="96">
          <cell r="O96">
            <v>149.096017814368</v>
          </cell>
          <cell r="P96">
            <v>252.09495661281301</v>
          </cell>
          <cell r="Q96">
            <v>210.57860575648499</v>
          </cell>
          <cell r="R96">
            <v>247.98962288564499</v>
          </cell>
          <cell r="S96">
            <v>163.15602785406799</v>
          </cell>
          <cell r="T96">
            <v>249.84809185673899</v>
          </cell>
          <cell r="U96">
            <v>205.71340493116199</v>
          </cell>
          <cell r="V96">
            <v>228.46403990559301</v>
          </cell>
        </row>
        <row r="97">
          <cell r="O97">
            <v>153.89094404138601</v>
          </cell>
          <cell r="P97">
            <v>256.15272719528798</v>
          </cell>
          <cell r="Q97">
            <v>216.14891741838301</v>
          </cell>
          <cell r="R97">
            <v>250.02400913180799</v>
          </cell>
          <cell r="S97">
            <v>164.85308358106499</v>
          </cell>
          <cell r="T97">
            <v>226.45299375122599</v>
          </cell>
          <cell r="U97">
            <v>211.130185889948</v>
          </cell>
          <cell r="V97">
            <v>235.136787729502</v>
          </cell>
        </row>
        <row r="98">
          <cell r="O98">
            <v>153.73420354379499</v>
          </cell>
          <cell r="P98">
            <v>263.53365279826102</v>
          </cell>
          <cell r="Q98">
            <v>215.72206284029201</v>
          </cell>
          <cell r="R98">
            <v>248.263063175224</v>
          </cell>
          <cell r="S98">
            <v>166.54787684014201</v>
          </cell>
          <cell r="T98">
            <v>222.36828134902501</v>
          </cell>
          <cell r="U98">
            <v>213.39436547864301</v>
          </cell>
          <cell r="V98">
            <v>242.04921579666299</v>
          </cell>
        </row>
        <row r="99">
          <cell r="O99">
            <v>152.18401008923399</v>
          </cell>
          <cell r="P99">
            <v>270.00849547665803</v>
          </cell>
          <cell r="Q99">
            <v>216.74245074031299</v>
          </cell>
          <cell r="R99">
            <v>255.51282811152399</v>
          </cell>
          <cell r="S99">
            <v>166.610602812629</v>
          </cell>
          <cell r="T99">
            <v>236.16272748114201</v>
          </cell>
          <cell r="U99">
            <v>217.25791136426099</v>
          </cell>
          <cell r="V99">
            <v>248.66861876920501</v>
          </cell>
        </row>
        <row r="100">
          <cell r="O100">
            <v>153.92751635527199</v>
          </cell>
          <cell r="P100">
            <v>277.38098489883703</v>
          </cell>
          <cell r="Q100">
            <v>221.64428513539301</v>
          </cell>
          <cell r="R100">
            <v>268.06561811947103</v>
          </cell>
          <cell r="S100">
            <v>167.04813665398399</v>
          </cell>
          <cell r="T100">
            <v>253.73254342854199</v>
          </cell>
          <cell r="U100">
            <v>220.650855333007</v>
          </cell>
          <cell r="V100">
            <v>255.080048227334</v>
          </cell>
        </row>
        <row r="101">
          <cell r="O101">
            <v>156.49806508490701</v>
          </cell>
          <cell r="P101">
            <v>277.33735813472299</v>
          </cell>
          <cell r="Q101">
            <v>226.305020710657</v>
          </cell>
          <cell r="R101">
            <v>272.96312394276998</v>
          </cell>
          <cell r="S101">
            <v>171.19090997319401</v>
          </cell>
          <cell r="T101">
            <v>250.53429524001501</v>
          </cell>
          <cell r="U101">
            <v>220.61900983812001</v>
          </cell>
          <cell r="V101">
            <v>258.76265119217902</v>
          </cell>
        </row>
        <row r="102">
          <cell r="O102">
            <v>156.998488860577</v>
          </cell>
          <cell r="P102">
            <v>273.57780843829801</v>
          </cell>
          <cell r="Q102">
            <v>227.62707048528901</v>
          </cell>
          <cell r="R102">
            <v>270.67599527106898</v>
          </cell>
          <cell r="S102">
            <v>175.334436073212</v>
          </cell>
          <cell r="T102">
            <v>244.985002537658</v>
          </cell>
          <cell r="U102">
            <v>223.33840873862499</v>
          </cell>
          <cell r="V102">
            <v>259.64068349099301</v>
          </cell>
        </row>
        <row r="103">
          <cell r="O103">
            <v>156.12890547904601</v>
          </cell>
          <cell r="P103">
            <v>277.77243838155698</v>
          </cell>
          <cell r="Q103">
            <v>228.21594089297801</v>
          </cell>
          <cell r="R103">
            <v>267.971649283104</v>
          </cell>
          <cell r="S103">
            <v>171.57527531417901</v>
          </cell>
          <cell r="T103">
            <v>247.038598613939</v>
          </cell>
          <cell r="U103">
            <v>229.01726305083901</v>
          </cell>
          <cell r="V103">
            <v>260.79040464465999</v>
          </cell>
        </row>
        <row r="104">
          <cell r="O104">
            <v>153.93247071437901</v>
          </cell>
          <cell r="P104">
            <v>284.393503965072</v>
          </cell>
          <cell r="Q104">
            <v>229.86501745863399</v>
          </cell>
          <cell r="R104">
            <v>268.73387575392502</v>
          </cell>
          <cell r="S104">
            <v>164.15671440788799</v>
          </cell>
          <cell r="T104">
            <v>261.16153266048002</v>
          </cell>
          <cell r="U104">
            <v>233.74856490880899</v>
          </cell>
          <cell r="V104">
            <v>259.75137615274701</v>
          </cell>
        </row>
        <row r="105">
          <cell r="O105">
            <v>157.85653155982499</v>
          </cell>
          <cell r="P105">
            <v>287.93145012699</v>
          </cell>
          <cell r="Q105">
            <v>238.00640580333101</v>
          </cell>
          <cell r="R105">
            <v>279.777078536864</v>
          </cell>
          <cell r="S105">
            <v>168.044335091536</v>
          </cell>
          <cell r="T105">
            <v>279.93347333874902</v>
          </cell>
          <cell r="U105">
            <v>238.68068000922301</v>
          </cell>
          <cell r="V105">
            <v>267.03492959174997</v>
          </cell>
        </row>
        <row r="106">
          <cell r="O106">
            <v>163.650098389314</v>
          </cell>
          <cell r="P106">
            <v>290.051766946839</v>
          </cell>
          <cell r="Q106">
            <v>246.62154377663899</v>
          </cell>
          <cell r="R106">
            <v>288.38153538064898</v>
          </cell>
          <cell r="S106">
            <v>172.16375346462101</v>
          </cell>
          <cell r="T106">
            <v>276.225893672577</v>
          </cell>
          <cell r="U106">
            <v>242.75112135862099</v>
          </cell>
          <cell r="V106">
            <v>280.58722187396</v>
          </cell>
        </row>
        <row r="107">
          <cell r="O107">
            <v>165.59730800738899</v>
          </cell>
          <cell r="P107">
            <v>289.84361627133802</v>
          </cell>
          <cell r="Q107">
            <v>252.01185339246399</v>
          </cell>
          <cell r="R107">
            <v>290.23616993941903</v>
          </cell>
          <cell r="S107">
            <v>170.99044619831099</v>
          </cell>
          <cell r="T107">
            <v>264.03738687400897</v>
          </cell>
          <cell r="U107">
            <v>246.51332714766701</v>
          </cell>
          <cell r="V107">
            <v>285.993027961618</v>
          </cell>
        </row>
        <row r="108">
          <cell r="O108">
            <v>169.63763081528799</v>
          </cell>
          <cell r="P108">
            <v>287.75976162254801</v>
          </cell>
          <cell r="Q108">
            <v>257.88151984373701</v>
          </cell>
          <cell r="R108">
            <v>296.39369719372399</v>
          </cell>
          <cell r="S108">
            <v>174.07068602751499</v>
          </cell>
          <cell r="T108">
            <v>258.97271344710299</v>
          </cell>
          <cell r="U108">
            <v>249.86545801300599</v>
          </cell>
          <cell r="V108">
            <v>291.08834308928499</v>
          </cell>
        </row>
      </sheetData>
      <sheetData sheetId="5">
        <row r="5">
          <cell r="O5" t="str">
            <v>Midwest Office</v>
          </cell>
          <cell r="P5" t="str">
            <v>Midwest Industrial</v>
          </cell>
          <cell r="Q5" t="str">
            <v>Midwest Retail</v>
          </cell>
          <cell r="R5" t="str">
            <v>Midwest Multifamily</v>
          </cell>
          <cell r="S5" t="str">
            <v>Northeast Office</v>
          </cell>
          <cell r="T5" t="str">
            <v>Northeast Industrial</v>
          </cell>
          <cell r="U5" t="str">
            <v>Northeast Retail</v>
          </cell>
          <cell r="V5" t="str">
            <v>Northeast Multifamily</v>
          </cell>
          <cell r="W5" t="str">
            <v>South Office</v>
          </cell>
          <cell r="X5" t="str">
            <v>South Industrial</v>
          </cell>
          <cell r="Y5" t="str">
            <v>South Retail</v>
          </cell>
          <cell r="Z5" t="str">
            <v>South Multifamily</v>
          </cell>
          <cell r="AA5" t="str">
            <v>West Office</v>
          </cell>
          <cell r="AB5" t="str">
            <v>West Industrial</v>
          </cell>
          <cell r="AC5" t="str">
            <v>West Retail</v>
          </cell>
          <cell r="AD5" t="str">
            <v>West Multifamily</v>
          </cell>
        </row>
        <row r="6">
          <cell r="O6">
            <v>89.9840403845579</v>
          </cell>
          <cell r="P6">
            <v>96.055517475619297</v>
          </cell>
          <cell r="Q6">
            <v>94.656502302194696</v>
          </cell>
          <cell r="R6">
            <v>96.790796589185106</v>
          </cell>
          <cell r="S6">
            <v>90.929650618954099</v>
          </cell>
          <cell r="T6">
            <v>97.342721883864698</v>
          </cell>
          <cell r="U6">
            <v>94.078788494523906</v>
          </cell>
          <cell r="V6">
            <v>97.544141732137106</v>
          </cell>
          <cell r="W6">
            <v>94.267830637662598</v>
          </cell>
          <cell r="X6">
            <v>97.046031504448294</v>
          </cell>
          <cell r="Y6">
            <v>98.317857970843704</v>
          </cell>
          <cell r="Z6">
            <v>94.844886348338704</v>
          </cell>
          <cell r="AA6">
            <v>94.011173163317295</v>
          </cell>
          <cell r="AB6">
            <v>92.484430247375499</v>
          </cell>
          <cell r="AC6">
            <v>95.483254086086006</v>
          </cell>
          <cell r="AD6">
            <v>94.026014197269305</v>
          </cell>
        </row>
        <row r="7">
          <cell r="O7">
            <v>94.122355991719999</v>
          </cell>
          <cell r="P7">
            <v>98.496445569348097</v>
          </cell>
          <cell r="Q7">
            <v>96.840794350034201</v>
          </cell>
          <cell r="R7">
            <v>102.674382072288</v>
          </cell>
          <cell r="S7">
            <v>97.952546535894001</v>
          </cell>
          <cell r="T7">
            <v>101.148560208272</v>
          </cell>
          <cell r="U7">
            <v>98.976071398676694</v>
          </cell>
          <cell r="V7">
            <v>98.199604953545304</v>
          </cell>
          <cell r="W7">
            <v>96.179837997504606</v>
          </cell>
          <cell r="X7">
            <v>102.95273237178699</v>
          </cell>
          <cell r="Y7">
            <v>96.951951031009102</v>
          </cell>
          <cell r="Z7">
            <v>98.461722602818597</v>
          </cell>
          <cell r="AA7">
            <v>98.569844681908506</v>
          </cell>
          <cell r="AB7">
            <v>94.661412504395997</v>
          </cell>
          <cell r="AC7">
            <v>98.426348936451504</v>
          </cell>
          <cell r="AD7">
            <v>98.0298325269234</v>
          </cell>
        </row>
        <row r="8">
          <cell r="O8">
            <v>98.356386801469995</v>
          </cell>
          <cell r="P8">
            <v>99.372367129882306</v>
          </cell>
          <cell r="Q8">
            <v>99.973482834726696</v>
          </cell>
          <cell r="R8">
            <v>101.482710671699</v>
          </cell>
          <cell r="S8">
            <v>100.864662439973</v>
          </cell>
          <cell r="T8">
            <v>100.017151744892</v>
          </cell>
          <cell r="U8">
            <v>100.149568862801</v>
          </cell>
          <cell r="V8">
            <v>97.815818122015699</v>
          </cell>
          <cell r="W8">
            <v>99.302233640294304</v>
          </cell>
          <cell r="X8">
            <v>103.4003143292</v>
          </cell>
          <cell r="Y8">
            <v>97.277699023945601</v>
          </cell>
          <cell r="Z8">
            <v>99.996425008835104</v>
          </cell>
          <cell r="AA8">
            <v>100.20037373089799</v>
          </cell>
          <cell r="AB8">
            <v>97.201911904868496</v>
          </cell>
          <cell r="AC8">
            <v>99.493423331203601</v>
          </cell>
          <cell r="AD8">
            <v>99.007460063963407</v>
          </cell>
        </row>
        <row r="9"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>
            <v>100</v>
          </cell>
          <cell r="T9">
            <v>100</v>
          </cell>
          <cell r="U9">
            <v>100</v>
          </cell>
          <cell r="V9">
            <v>100</v>
          </cell>
          <cell r="W9">
            <v>100</v>
          </cell>
          <cell r="X9">
            <v>100</v>
          </cell>
          <cell r="Y9">
            <v>100</v>
          </cell>
          <cell r="Z9">
            <v>100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</row>
        <row r="10">
          <cell r="O10">
            <v>100.23838014753299</v>
          </cell>
          <cell r="P10">
            <v>102.63516419775399</v>
          </cell>
          <cell r="Q10">
            <v>99.765182388799303</v>
          </cell>
          <cell r="R10">
            <v>105.853234254424</v>
          </cell>
          <cell r="S10">
            <v>101.950619479775</v>
          </cell>
          <cell r="T10">
            <v>106.29695256164599</v>
          </cell>
          <cell r="U10">
            <v>103.842828879358</v>
          </cell>
          <cell r="V10">
            <v>103.679314749657</v>
          </cell>
          <cell r="W10">
            <v>98.034226488558701</v>
          </cell>
          <cell r="X10">
            <v>99.469280257178795</v>
          </cell>
          <cell r="Y10">
            <v>102.08622786759</v>
          </cell>
          <cell r="Z10">
            <v>102.48118114507</v>
          </cell>
          <cell r="AA10">
            <v>100.787157252071</v>
          </cell>
          <cell r="AB10">
            <v>101.342581804807</v>
          </cell>
          <cell r="AC10">
            <v>102.61618833701201</v>
          </cell>
          <cell r="AD10">
            <v>103.99524859378</v>
          </cell>
        </row>
        <row r="11">
          <cell r="O11">
            <v>100.658133871765</v>
          </cell>
          <cell r="P11">
            <v>105.055344465601</v>
          </cell>
          <cell r="Q11">
            <v>104.596362426198</v>
          </cell>
          <cell r="R11">
            <v>113.51495158607101</v>
          </cell>
          <cell r="S11">
            <v>102.073767779992</v>
          </cell>
          <cell r="T11">
            <v>107.517167403858</v>
          </cell>
          <cell r="U11">
            <v>106.523009220432</v>
          </cell>
          <cell r="V11">
            <v>106.67225598984</v>
          </cell>
          <cell r="W11">
            <v>98.523849965130296</v>
          </cell>
          <cell r="X11">
            <v>101.50806737516599</v>
          </cell>
          <cell r="Y11">
            <v>103.179950547571</v>
          </cell>
          <cell r="Z11">
            <v>108.759588833439</v>
          </cell>
          <cell r="AA11">
            <v>102.20225293743501</v>
          </cell>
          <cell r="AB11">
            <v>101.573893491878</v>
          </cell>
          <cell r="AC11">
            <v>106.418672545316</v>
          </cell>
          <cell r="AD11">
            <v>108.649385742294</v>
          </cell>
        </row>
        <row r="12">
          <cell r="O12">
            <v>101.87036015042</v>
          </cell>
          <cell r="P12">
            <v>105.007825656506</v>
          </cell>
          <cell r="Q12">
            <v>111.60263648814001</v>
          </cell>
          <cell r="R12">
            <v>115.93316635818699</v>
          </cell>
          <cell r="S12">
            <v>99.587048072192701</v>
          </cell>
          <cell r="T12">
            <v>100.853718321568</v>
          </cell>
          <cell r="U12">
            <v>105.56813983869</v>
          </cell>
          <cell r="V12">
            <v>111.985526788486</v>
          </cell>
          <cell r="W12">
            <v>103.3889295314</v>
          </cell>
          <cell r="X12">
            <v>105.219605013619</v>
          </cell>
          <cell r="Y12">
            <v>106.098265334517</v>
          </cell>
          <cell r="Z12">
            <v>112.357149599514</v>
          </cell>
          <cell r="AA12">
            <v>101.351785684782</v>
          </cell>
          <cell r="AB12">
            <v>101.58656871530501</v>
          </cell>
          <cell r="AC12">
            <v>107.985219068079</v>
          </cell>
          <cell r="AD12">
            <v>111.04758637483999</v>
          </cell>
        </row>
        <row r="13">
          <cell r="O13">
            <v>103.837020574467</v>
          </cell>
          <cell r="P13">
            <v>104.011374611691</v>
          </cell>
          <cell r="Q13">
            <v>114.631928761032</v>
          </cell>
          <cell r="R13">
            <v>116.41607807579101</v>
          </cell>
          <cell r="S13">
            <v>101.003170479107</v>
          </cell>
          <cell r="T13">
            <v>98.9977475297149</v>
          </cell>
          <cell r="U13">
            <v>106.20751363912299</v>
          </cell>
          <cell r="V13">
            <v>118.970841517937</v>
          </cell>
          <cell r="W13">
            <v>106.224867654175</v>
          </cell>
          <cell r="X13">
            <v>107.791974267047</v>
          </cell>
          <cell r="Y13">
            <v>109.08422837697201</v>
          </cell>
          <cell r="Z13">
            <v>110.99820400740001</v>
          </cell>
          <cell r="AA13">
            <v>99.913335647867896</v>
          </cell>
          <cell r="AB13">
            <v>102.429372463315</v>
          </cell>
          <cell r="AC13">
            <v>107.915322811913</v>
          </cell>
          <cell r="AD13">
            <v>112.927078892666</v>
          </cell>
        </row>
        <row r="14">
          <cell r="O14">
            <v>104.767257646418</v>
          </cell>
          <cell r="P14">
            <v>103.41526169323799</v>
          </cell>
          <cell r="Q14">
            <v>115.20774455410699</v>
          </cell>
          <cell r="R14">
            <v>119.436906594332</v>
          </cell>
          <cell r="S14">
            <v>106.18837259668901</v>
          </cell>
          <cell r="T14">
            <v>103.990247618723</v>
          </cell>
          <cell r="U14">
            <v>110.01033758335301</v>
          </cell>
          <cell r="V14">
            <v>124.037011215079</v>
          </cell>
          <cell r="W14">
            <v>104.63495095231301</v>
          </cell>
          <cell r="X14">
            <v>108.02908117461899</v>
          </cell>
          <cell r="Y14">
            <v>109.693506870199</v>
          </cell>
          <cell r="Z14">
            <v>111.313259216738</v>
          </cell>
          <cell r="AA14">
            <v>101.567447712807</v>
          </cell>
          <cell r="AB14">
            <v>103.752517017147</v>
          </cell>
          <cell r="AC14">
            <v>109.472608932166</v>
          </cell>
          <cell r="AD14">
            <v>117.123005744312</v>
          </cell>
        </row>
        <row r="15">
          <cell r="O15">
            <v>104.785065810514</v>
          </cell>
          <cell r="P15">
            <v>104.75000064472</v>
          </cell>
          <cell r="Q15">
            <v>116.19336315813</v>
          </cell>
          <cell r="R15">
            <v>126.083399592951</v>
          </cell>
          <cell r="S15">
            <v>110.839792280333</v>
          </cell>
          <cell r="T15">
            <v>111.451928384632</v>
          </cell>
          <cell r="U15">
            <v>114.128856178077</v>
          </cell>
          <cell r="V15">
            <v>126.120797595147</v>
          </cell>
          <cell r="W15">
            <v>105.29569086312</v>
          </cell>
          <cell r="X15">
            <v>108.567967309925</v>
          </cell>
          <cell r="Y15">
            <v>110.529030026697</v>
          </cell>
          <cell r="Z15">
            <v>114.990885239977</v>
          </cell>
          <cell r="AA15">
            <v>104.8972732317</v>
          </cell>
          <cell r="AB15">
            <v>106.32477223311599</v>
          </cell>
          <cell r="AC15">
            <v>113.12059585607901</v>
          </cell>
          <cell r="AD15">
            <v>122.601260404973</v>
          </cell>
        </row>
        <row r="16">
          <cell r="O16">
            <v>104.218682285474</v>
          </cell>
          <cell r="P16">
            <v>108.56526991091999</v>
          </cell>
          <cell r="Q16">
            <v>118.303045446289</v>
          </cell>
          <cell r="R16">
            <v>134.60947625634</v>
          </cell>
          <cell r="S16">
            <v>113.05762590420601</v>
          </cell>
          <cell r="T16">
            <v>114.342901573074</v>
          </cell>
          <cell r="U16">
            <v>118.21468931205</v>
          </cell>
          <cell r="V16">
            <v>130.84391376518801</v>
          </cell>
          <cell r="W16">
            <v>109.673363489957</v>
          </cell>
          <cell r="X16">
            <v>111.46033652918599</v>
          </cell>
          <cell r="Y16">
            <v>113.52153695791</v>
          </cell>
          <cell r="Z16">
            <v>119.502028510909</v>
          </cell>
          <cell r="AA16">
            <v>107.34209935079799</v>
          </cell>
          <cell r="AB16">
            <v>110.01063794767499</v>
          </cell>
          <cell r="AC16">
            <v>117.554874737253</v>
          </cell>
          <cell r="AD16">
            <v>127.30244470878</v>
          </cell>
        </row>
        <row r="17">
          <cell r="O17">
            <v>105.228928543854</v>
          </cell>
          <cell r="P17">
            <v>110.424019683296</v>
          </cell>
          <cell r="Q17">
            <v>120.952986115158</v>
          </cell>
          <cell r="R17">
            <v>137.980788421152</v>
          </cell>
          <cell r="S17">
            <v>114.227408254419</v>
          </cell>
          <cell r="T17">
            <v>112.60437556689</v>
          </cell>
          <cell r="U17">
            <v>121.786585735598</v>
          </cell>
          <cell r="V17">
            <v>141.59805115622601</v>
          </cell>
          <cell r="W17">
            <v>113.11842032829701</v>
          </cell>
          <cell r="X17">
            <v>114.85995346968799</v>
          </cell>
          <cell r="Y17">
            <v>118.59724845186901</v>
          </cell>
          <cell r="Z17">
            <v>123.39359714602899</v>
          </cell>
          <cell r="AA17">
            <v>108.84564553138399</v>
          </cell>
          <cell r="AB17">
            <v>111.87182993527099</v>
          </cell>
          <cell r="AC17">
            <v>121.010864920608</v>
          </cell>
          <cell r="AD17">
            <v>130.74542447893501</v>
          </cell>
        </row>
        <row r="18">
          <cell r="O18">
            <v>109.32074438904</v>
          </cell>
          <cell r="P18">
            <v>109.409759760282</v>
          </cell>
          <cell r="Q18">
            <v>124.65320257243199</v>
          </cell>
          <cell r="R18">
            <v>138.03893517391899</v>
          </cell>
          <cell r="S18">
            <v>116.449703329044</v>
          </cell>
          <cell r="T18">
            <v>115.012860598676</v>
          </cell>
          <cell r="U18">
            <v>125.16916441734701</v>
          </cell>
          <cell r="V18">
            <v>151.051036889996</v>
          </cell>
          <cell r="W18">
            <v>114.00714266750499</v>
          </cell>
          <cell r="X18">
            <v>116.366635821201</v>
          </cell>
          <cell r="Y18">
            <v>124.486282095908</v>
          </cell>
          <cell r="Z18">
            <v>127.081724944736</v>
          </cell>
          <cell r="AA18">
            <v>112.203582547727</v>
          </cell>
          <cell r="AB18">
            <v>111.95520122437701</v>
          </cell>
          <cell r="AC18">
            <v>125.234908687116</v>
          </cell>
          <cell r="AD18">
            <v>135.18627263383399</v>
          </cell>
        </row>
        <row r="19">
          <cell r="O19">
            <v>112.470688791573</v>
          </cell>
          <cell r="P19">
            <v>109.691165881597</v>
          </cell>
          <cell r="Q19">
            <v>129.90146538103301</v>
          </cell>
          <cell r="R19">
            <v>139.782809087928</v>
          </cell>
          <cell r="S19">
            <v>118.807231616892</v>
          </cell>
          <cell r="T19">
            <v>119.01822007393299</v>
          </cell>
          <cell r="U19">
            <v>130.86794900621501</v>
          </cell>
          <cell r="V19">
            <v>157.505763095422</v>
          </cell>
          <cell r="W19">
            <v>114.29741729219499</v>
          </cell>
          <cell r="X19">
            <v>117.592155843955</v>
          </cell>
          <cell r="Y19">
            <v>127.402397166745</v>
          </cell>
          <cell r="Z19">
            <v>128.300535821496</v>
          </cell>
          <cell r="AA19">
            <v>116.878860100509</v>
          </cell>
          <cell r="AB19">
            <v>112.91657939577</v>
          </cell>
          <cell r="AC19">
            <v>129.937466333841</v>
          </cell>
          <cell r="AD19">
            <v>140.848510251351</v>
          </cell>
        </row>
        <row r="20">
          <cell r="O20">
            <v>112.137732169741</v>
          </cell>
          <cell r="P20">
            <v>111.821777642798</v>
          </cell>
          <cell r="Q20">
            <v>133.682961851145</v>
          </cell>
          <cell r="R20">
            <v>143.5903670228</v>
          </cell>
          <cell r="S20">
            <v>121.81383595889299</v>
          </cell>
          <cell r="T20">
            <v>122.047410821188</v>
          </cell>
          <cell r="U20">
            <v>137.62320006107299</v>
          </cell>
          <cell r="V20">
            <v>163.28163294752099</v>
          </cell>
          <cell r="W20">
            <v>117.160861926365</v>
          </cell>
          <cell r="X20">
            <v>121.429262019322</v>
          </cell>
          <cell r="Y20">
            <v>129.10195039682799</v>
          </cell>
          <cell r="Z20">
            <v>127.91215198564601</v>
          </cell>
          <cell r="AA20">
            <v>118.911556230087</v>
          </cell>
          <cell r="AB20">
            <v>116.26065300491</v>
          </cell>
          <cell r="AC20">
            <v>134.103588053365</v>
          </cell>
          <cell r="AD20">
            <v>145.044119847666</v>
          </cell>
        </row>
        <row r="21">
          <cell r="O21">
            <v>112.597429714052</v>
          </cell>
          <cell r="P21">
            <v>114.14246341740299</v>
          </cell>
          <cell r="Q21">
            <v>137.12302374190099</v>
          </cell>
          <cell r="R21">
            <v>148.855976150863</v>
          </cell>
          <cell r="S21">
            <v>124.94866155494501</v>
          </cell>
          <cell r="T21">
            <v>127.58254537360099</v>
          </cell>
          <cell r="U21">
            <v>142.59465419272999</v>
          </cell>
          <cell r="V21">
            <v>168.825455292626</v>
          </cell>
          <cell r="W21">
            <v>121.836010963448</v>
          </cell>
          <cell r="X21">
            <v>126.213640242862</v>
          </cell>
          <cell r="Y21">
            <v>134.84904247176499</v>
          </cell>
          <cell r="Z21">
            <v>131.6511359392</v>
          </cell>
          <cell r="AA21">
            <v>120.478792274469</v>
          </cell>
          <cell r="AB21">
            <v>121.033287309597</v>
          </cell>
          <cell r="AC21">
            <v>139.15717216085801</v>
          </cell>
          <cell r="AD21">
            <v>148.499903925723</v>
          </cell>
        </row>
        <row r="22">
          <cell r="O22">
            <v>116.725206495582</v>
          </cell>
          <cell r="P22">
            <v>115.559975916773</v>
          </cell>
          <cell r="Q22">
            <v>141.67087480444201</v>
          </cell>
          <cell r="R22">
            <v>154.402203713749</v>
          </cell>
          <cell r="S22">
            <v>126.00294991219199</v>
          </cell>
          <cell r="T22">
            <v>137.629339948439</v>
          </cell>
          <cell r="U22">
            <v>147.59198679927999</v>
          </cell>
          <cell r="V22">
            <v>175.75096032072699</v>
          </cell>
          <cell r="W22">
            <v>126.275384464686</v>
          </cell>
          <cell r="X22">
            <v>131.83824182974499</v>
          </cell>
          <cell r="Y22">
            <v>142.87709948303001</v>
          </cell>
          <cell r="Z22">
            <v>140.99827748294899</v>
          </cell>
          <cell r="AA22">
            <v>125.49403137294701</v>
          </cell>
          <cell r="AB22">
            <v>127.45415076796</v>
          </cell>
          <cell r="AC22">
            <v>147.05321622779999</v>
          </cell>
          <cell r="AD22">
            <v>154.437347196612</v>
          </cell>
        </row>
        <row r="23">
          <cell r="O23">
            <v>120.703243370126</v>
          </cell>
          <cell r="P23">
            <v>113.950435305429</v>
          </cell>
          <cell r="Q23">
            <v>143.608218233678</v>
          </cell>
          <cell r="R23">
            <v>160.287016088949</v>
          </cell>
          <cell r="S23">
            <v>126.223886356693</v>
          </cell>
          <cell r="T23">
            <v>145.43778431080199</v>
          </cell>
          <cell r="U23">
            <v>151.89332290244801</v>
          </cell>
          <cell r="V23">
            <v>184.89469477607199</v>
          </cell>
          <cell r="W23">
            <v>131.75200185733399</v>
          </cell>
          <cell r="X23">
            <v>138.71573392741601</v>
          </cell>
          <cell r="Y23">
            <v>149.73079915704599</v>
          </cell>
          <cell r="Z23">
            <v>149.79024395429499</v>
          </cell>
          <cell r="AA23">
            <v>130.948958897235</v>
          </cell>
          <cell r="AB23">
            <v>134.59252486298601</v>
          </cell>
          <cell r="AC23">
            <v>156.370480609667</v>
          </cell>
          <cell r="AD23">
            <v>161.47852327933899</v>
          </cell>
        </row>
        <row r="24">
          <cell r="O24">
            <v>120.986711598699</v>
          </cell>
          <cell r="P24">
            <v>111.241412179319</v>
          </cell>
          <cell r="Q24">
            <v>144.50740969291601</v>
          </cell>
          <cell r="R24">
            <v>168.11326454157901</v>
          </cell>
          <cell r="S24">
            <v>132.310639226728</v>
          </cell>
          <cell r="T24">
            <v>145.80472119855401</v>
          </cell>
          <cell r="U24">
            <v>156.87268753165699</v>
          </cell>
          <cell r="V24">
            <v>189.34397590294</v>
          </cell>
          <cell r="W24">
            <v>138.41996033795101</v>
          </cell>
          <cell r="X24">
            <v>142.74279149315399</v>
          </cell>
          <cell r="Y24">
            <v>154.805364509046</v>
          </cell>
          <cell r="Z24">
            <v>153.02002514253201</v>
          </cell>
          <cell r="AA24">
            <v>134.488762460945</v>
          </cell>
          <cell r="AB24">
            <v>137.504078058977</v>
          </cell>
          <cell r="AC24">
            <v>160.26714706243899</v>
          </cell>
          <cell r="AD24">
            <v>165.39485021712599</v>
          </cell>
        </row>
        <row r="25">
          <cell r="O25">
            <v>120.53114498859399</v>
          </cell>
          <cell r="P25">
            <v>112.750288886066</v>
          </cell>
          <cell r="Q25">
            <v>148.51127742198801</v>
          </cell>
          <cell r="R25">
            <v>172.61289801804801</v>
          </cell>
          <cell r="S25">
            <v>142.09582861278199</v>
          </cell>
          <cell r="T25">
            <v>148.04837434292801</v>
          </cell>
          <cell r="U25">
            <v>164.67590654952201</v>
          </cell>
          <cell r="V25">
            <v>192.68762661673301</v>
          </cell>
          <cell r="W25">
            <v>144.917102791557</v>
          </cell>
          <cell r="X25">
            <v>146.74079525496899</v>
          </cell>
          <cell r="Y25">
            <v>159.86559463701499</v>
          </cell>
          <cell r="Z25">
            <v>156.04284324818201</v>
          </cell>
          <cell r="AA25">
            <v>138.127492258741</v>
          </cell>
          <cell r="AB25">
            <v>139.775224955347</v>
          </cell>
          <cell r="AC25">
            <v>163.121144758627</v>
          </cell>
          <cell r="AD25">
            <v>168.18933645815201</v>
          </cell>
        </row>
        <row r="26">
          <cell r="O26">
            <v>122.09189216941201</v>
          </cell>
          <cell r="P26">
            <v>119.719197621546</v>
          </cell>
          <cell r="Q26">
            <v>155.55191715047499</v>
          </cell>
          <cell r="R26">
            <v>170.930038969196</v>
          </cell>
          <cell r="S26">
            <v>149.838850713884</v>
          </cell>
          <cell r="T26">
            <v>155.006623876459</v>
          </cell>
          <cell r="U26">
            <v>175.304552700773</v>
          </cell>
          <cell r="V26">
            <v>204.41938879761</v>
          </cell>
          <cell r="W26">
            <v>150.093552608039</v>
          </cell>
          <cell r="X26">
            <v>155.00199733477299</v>
          </cell>
          <cell r="Y26">
            <v>168.50408352769099</v>
          </cell>
          <cell r="Z26">
            <v>164.935548427139</v>
          </cell>
          <cell r="AA26">
            <v>144.40045588288501</v>
          </cell>
          <cell r="AB26">
            <v>146.775844628122</v>
          </cell>
          <cell r="AC26">
            <v>173.628156678327</v>
          </cell>
          <cell r="AD26">
            <v>174.05871829110001</v>
          </cell>
        </row>
        <row r="27">
          <cell r="O27">
            <v>125.483303994856</v>
          </cell>
          <cell r="P27">
            <v>126.824197106081</v>
          </cell>
          <cell r="Q27">
            <v>162.12718040518601</v>
          </cell>
          <cell r="R27">
            <v>169.75350531706999</v>
          </cell>
          <cell r="S27">
            <v>156.96787544262699</v>
          </cell>
          <cell r="T27">
            <v>160.405583426845</v>
          </cell>
          <cell r="U27">
            <v>186.07684719510601</v>
          </cell>
          <cell r="V27">
            <v>216.63866757490899</v>
          </cell>
          <cell r="W27">
            <v>155.45678852113801</v>
          </cell>
          <cell r="X27">
            <v>161.267841217842</v>
          </cell>
          <cell r="Y27">
            <v>179.03184045810801</v>
          </cell>
          <cell r="Z27">
            <v>179.702142960011</v>
          </cell>
          <cell r="AA27">
            <v>151.286306922889</v>
          </cell>
          <cell r="AB27">
            <v>155.07208400832599</v>
          </cell>
          <cell r="AC27">
            <v>184.858051877116</v>
          </cell>
          <cell r="AD27">
            <v>181.89043895016999</v>
          </cell>
        </row>
        <row r="28">
          <cell r="O28">
            <v>129.60193998665201</v>
          </cell>
          <cell r="P28">
            <v>127.523265329076</v>
          </cell>
          <cell r="Q28">
            <v>161.616191740022</v>
          </cell>
          <cell r="R28">
            <v>173.292930087044</v>
          </cell>
          <cell r="S28">
            <v>158.56664626988899</v>
          </cell>
          <cell r="T28">
            <v>162.358968234229</v>
          </cell>
          <cell r="U28">
            <v>189.50549865373401</v>
          </cell>
          <cell r="V28">
            <v>220.35260732938201</v>
          </cell>
          <cell r="W28">
            <v>160.665892419138</v>
          </cell>
          <cell r="X28">
            <v>163.63334377534801</v>
          </cell>
          <cell r="Y28">
            <v>180.359435877952</v>
          </cell>
          <cell r="Z28">
            <v>188.30704403587001</v>
          </cell>
          <cell r="AA28">
            <v>156.80103758168599</v>
          </cell>
          <cell r="AB28">
            <v>160.689008545386</v>
          </cell>
          <cell r="AC28">
            <v>186.47777381100801</v>
          </cell>
          <cell r="AD28">
            <v>186.47334383143601</v>
          </cell>
        </row>
        <row r="29">
          <cell r="O29">
            <v>131.099037335709</v>
          </cell>
          <cell r="P29">
            <v>126.891831865097</v>
          </cell>
          <cell r="Q29">
            <v>159.20085635087301</v>
          </cell>
          <cell r="R29">
            <v>177.251549083242</v>
          </cell>
          <cell r="S29">
            <v>158.619343997436</v>
          </cell>
          <cell r="T29">
            <v>164.00440577400801</v>
          </cell>
          <cell r="U29">
            <v>191.84034040040299</v>
          </cell>
          <cell r="V29">
            <v>222.98869167284499</v>
          </cell>
          <cell r="W29">
            <v>163.921446665638</v>
          </cell>
          <cell r="X29">
            <v>170.341140363265</v>
          </cell>
          <cell r="Y29">
            <v>179.78838881800999</v>
          </cell>
          <cell r="Z29">
            <v>185.36519520471501</v>
          </cell>
          <cell r="AA29">
            <v>161.68698206821401</v>
          </cell>
          <cell r="AB29">
            <v>165.123348291219</v>
          </cell>
          <cell r="AC29">
            <v>186.53371575110901</v>
          </cell>
          <cell r="AD29">
            <v>187.57994233420499</v>
          </cell>
        </row>
        <row r="30">
          <cell r="O30">
            <v>128.06033131244999</v>
          </cell>
          <cell r="P30">
            <v>128.365291675436</v>
          </cell>
          <cell r="Q30">
            <v>158.68592925840699</v>
          </cell>
          <cell r="R30">
            <v>175.831339798513</v>
          </cell>
          <cell r="S30">
            <v>162.98219311738799</v>
          </cell>
          <cell r="T30">
            <v>166.345906097941</v>
          </cell>
          <cell r="U30">
            <v>198.39260351230399</v>
          </cell>
          <cell r="V30">
            <v>226.67545595897201</v>
          </cell>
          <cell r="W30">
            <v>165.198126732411</v>
          </cell>
          <cell r="X30">
            <v>179.82149845253801</v>
          </cell>
          <cell r="Y30">
            <v>188.92895811941199</v>
          </cell>
          <cell r="Z30">
            <v>179.555579225635</v>
          </cell>
          <cell r="AA30">
            <v>166.54577809322001</v>
          </cell>
          <cell r="AB30">
            <v>171.58878214033399</v>
          </cell>
          <cell r="AC30">
            <v>193.76600148822399</v>
          </cell>
          <cell r="AD30">
            <v>188.96448567838399</v>
          </cell>
        </row>
        <row r="31">
          <cell r="O31">
            <v>124.420295338432</v>
          </cell>
          <cell r="P31">
            <v>130.258681497048</v>
          </cell>
          <cell r="Q31">
            <v>155.73771511807399</v>
          </cell>
          <cell r="R31">
            <v>172.31828845622601</v>
          </cell>
          <cell r="S31">
            <v>167.947354641624</v>
          </cell>
          <cell r="T31">
            <v>167.45336834895701</v>
          </cell>
          <cell r="U31">
            <v>204.54369764929001</v>
          </cell>
          <cell r="V31">
            <v>225.85924132370101</v>
          </cell>
          <cell r="W31">
            <v>165.69679761607</v>
          </cell>
          <cell r="X31">
            <v>184.56417499579601</v>
          </cell>
          <cell r="Y31">
            <v>196.648177022136</v>
          </cell>
          <cell r="Z31">
            <v>173.95282887919501</v>
          </cell>
          <cell r="AA31">
            <v>171.35962570205501</v>
          </cell>
          <cell r="AB31">
            <v>179.022993329965</v>
          </cell>
          <cell r="AC31">
            <v>200.59756862370401</v>
          </cell>
          <cell r="AD31">
            <v>191.05699346006099</v>
          </cell>
        </row>
        <row r="32">
          <cell r="O32">
            <v>124.93720828618299</v>
          </cell>
          <cell r="P32">
            <v>132.16075997978399</v>
          </cell>
          <cell r="Q32">
            <v>155.14332978236499</v>
          </cell>
          <cell r="R32">
            <v>169.87329350605901</v>
          </cell>
          <cell r="S32">
            <v>170.41148345543499</v>
          </cell>
          <cell r="T32">
            <v>171.33941212979201</v>
          </cell>
          <cell r="U32">
            <v>203.94110929106</v>
          </cell>
          <cell r="V32">
            <v>221.837295836062</v>
          </cell>
          <cell r="W32">
            <v>167.02258780912501</v>
          </cell>
          <cell r="X32">
            <v>182.86792438351401</v>
          </cell>
          <cell r="Y32">
            <v>189.86583740240599</v>
          </cell>
          <cell r="Z32">
            <v>170.773150080753</v>
          </cell>
          <cell r="AA32">
            <v>171.488967990286</v>
          </cell>
          <cell r="AB32">
            <v>184.139763304844</v>
          </cell>
          <cell r="AC32">
            <v>198.78324853736899</v>
          </cell>
          <cell r="AD32">
            <v>191.742150111835</v>
          </cell>
        </row>
        <row r="33">
          <cell r="O33">
            <v>126.900062697959</v>
          </cell>
          <cell r="P33">
            <v>131.89996365172701</v>
          </cell>
          <cell r="Q33">
            <v>158.88860486985001</v>
          </cell>
          <cell r="R33">
            <v>167.430470218886</v>
          </cell>
          <cell r="S33">
            <v>172.42944966102701</v>
          </cell>
          <cell r="T33">
            <v>178.704504937792</v>
          </cell>
          <cell r="U33">
            <v>202.662781476623</v>
          </cell>
          <cell r="V33">
            <v>223.79491315956599</v>
          </cell>
          <cell r="W33">
            <v>169.92585281759199</v>
          </cell>
          <cell r="X33">
            <v>181.11585428443399</v>
          </cell>
          <cell r="Y33">
            <v>184.00491927623301</v>
          </cell>
          <cell r="Z33">
            <v>172.14911091383399</v>
          </cell>
          <cell r="AA33">
            <v>169.631640677783</v>
          </cell>
          <cell r="AB33">
            <v>187.327084807821</v>
          </cell>
          <cell r="AC33">
            <v>197.58852011646701</v>
          </cell>
          <cell r="AD33">
            <v>192.515371545748</v>
          </cell>
        </row>
        <row r="34">
          <cell r="O34">
            <v>127.81060922080999</v>
          </cell>
          <cell r="P34">
            <v>129.59322542223001</v>
          </cell>
          <cell r="Q34">
            <v>161.41926621284901</v>
          </cell>
          <cell r="R34">
            <v>163.04141945930999</v>
          </cell>
          <cell r="S34">
            <v>175.69727250632701</v>
          </cell>
          <cell r="T34">
            <v>183.78292235322201</v>
          </cell>
          <cell r="U34">
            <v>209.12642512244801</v>
          </cell>
          <cell r="V34">
            <v>237.12009845901699</v>
          </cell>
          <cell r="W34">
            <v>173.84210149307501</v>
          </cell>
          <cell r="X34">
            <v>182.382149364767</v>
          </cell>
          <cell r="Y34">
            <v>189.51096495897599</v>
          </cell>
          <cell r="Z34">
            <v>175.96153686968901</v>
          </cell>
          <cell r="AA34">
            <v>173.780601758252</v>
          </cell>
          <cell r="AB34">
            <v>191.10786270647401</v>
          </cell>
          <cell r="AC34">
            <v>203.65951908081399</v>
          </cell>
          <cell r="AD34">
            <v>195.77861249970201</v>
          </cell>
        </row>
        <row r="35">
          <cell r="O35">
            <v>129.36353774506199</v>
          </cell>
          <cell r="P35">
            <v>127.165917102892</v>
          </cell>
          <cell r="Q35">
            <v>158.13456268917699</v>
          </cell>
          <cell r="R35">
            <v>157.98425872293899</v>
          </cell>
          <cell r="S35">
            <v>176.52892231771801</v>
          </cell>
          <cell r="T35">
            <v>186.132156999643</v>
          </cell>
          <cell r="U35">
            <v>213.70913107919199</v>
          </cell>
          <cell r="V35">
            <v>250.23451095395501</v>
          </cell>
          <cell r="W35">
            <v>174.74891472082399</v>
          </cell>
          <cell r="X35">
            <v>183.748736110637</v>
          </cell>
          <cell r="Y35">
            <v>194.253692723526</v>
          </cell>
          <cell r="Z35">
            <v>175.40194298028501</v>
          </cell>
          <cell r="AA35">
            <v>181.89165818909899</v>
          </cell>
          <cell r="AB35">
            <v>195.724629405721</v>
          </cell>
          <cell r="AC35">
            <v>209.40281628844201</v>
          </cell>
          <cell r="AD35">
            <v>197.903759080323</v>
          </cell>
        </row>
        <row r="36">
          <cell r="O36">
            <v>129.91614918083999</v>
          </cell>
          <cell r="P36">
            <v>126.55649794805301</v>
          </cell>
          <cell r="Q36">
            <v>151.96694354945899</v>
          </cell>
          <cell r="R36">
            <v>154.65631575978401</v>
          </cell>
          <cell r="S36">
            <v>171.150860185602</v>
          </cell>
          <cell r="T36">
            <v>188.25919937450499</v>
          </cell>
          <cell r="U36">
            <v>209.82570870504199</v>
          </cell>
          <cell r="V36">
            <v>246.033599817338</v>
          </cell>
          <cell r="W36">
            <v>170.412078288006</v>
          </cell>
          <cell r="X36">
            <v>185.67682205645201</v>
          </cell>
          <cell r="Y36">
            <v>188.682421251606</v>
          </cell>
          <cell r="Z36">
            <v>167.646791503043</v>
          </cell>
          <cell r="AA36">
            <v>181.52211261327301</v>
          </cell>
          <cell r="AB36">
            <v>197.110438762927</v>
          </cell>
          <cell r="AC36">
            <v>207.99279517168401</v>
          </cell>
          <cell r="AD36">
            <v>191.00252238227901</v>
          </cell>
        </row>
        <row r="37">
          <cell r="O37">
            <v>128.75916179353999</v>
          </cell>
          <cell r="P37">
            <v>127.06267700155399</v>
          </cell>
          <cell r="Q37">
            <v>147.407804032569</v>
          </cell>
          <cell r="R37">
            <v>151.80474580517901</v>
          </cell>
          <cell r="S37">
            <v>167.02369075719901</v>
          </cell>
          <cell r="T37">
            <v>188.160863430657</v>
          </cell>
          <cell r="U37">
            <v>207.00530831327001</v>
          </cell>
          <cell r="V37">
            <v>237.64103220333001</v>
          </cell>
          <cell r="W37">
            <v>167.545367020935</v>
          </cell>
          <cell r="X37">
            <v>185.87714066557899</v>
          </cell>
          <cell r="Y37">
            <v>180.957759262759</v>
          </cell>
          <cell r="Z37">
            <v>159.637232146157</v>
          </cell>
          <cell r="AA37">
            <v>175.229276234351</v>
          </cell>
          <cell r="AB37">
            <v>194.448090396655</v>
          </cell>
          <cell r="AC37">
            <v>203.03509278835699</v>
          </cell>
          <cell r="AD37">
            <v>181.92395636901301</v>
          </cell>
        </row>
        <row r="38">
          <cell r="O38">
            <v>125.829076178416</v>
          </cell>
          <cell r="P38">
            <v>126.736997118739</v>
          </cell>
          <cell r="Q38">
            <v>142.15572072450101</v>
          </cell>
          <cell r="R38">
            <v>144.91158547755199</v>
          </cell>
          <cell r="S38">
            <v>169.57826975869301</v>
          </cell>
          <cell r="T38">
            <v>183.35987126668601</v>
          </cell>
          <cell r="U38">
            <v>207.04572046491501</v>
          </cell>
          <cell r="V38">
            <v>239.173392961557</v>
          </cell>
          <cell r="W38">
            <v>165.05559976242699</v>
          </cell>
          <cell r="X38">
            <v>181.50546968233601</v>
          </cell>
          <cell r="Y38">
            <v>176.79610492523</v>
          </cell>
          <cell r="Z38">
            <v>151.97739199337099</v>
          </cell>
          <cell r="AA38">
            <v>173.23267338198201</v>
          </cell>
          <cell r="AB38">
            <v>191.10412540201901</v>
          </cell>
          <cell r="AC38">
            <v>200.26037739782299</v>
          </cell>
          <cell r="AD38">
            <v>179.61185048443599</v>
          </cell>
        </row>
        <row r="39">
          <cell r="O39">
            <v>120.194884975131</v>
          </cell>
          <cell r="P39">
            <v>125.553957200368</v>
          </cell>
          <cell r="Q39">
            <v>139.06351883528899</v>
          </cell>
          <cell r="R39">
            <v>137.41566763147199</v>
          </cell>
          <cell r="S39">
            <v>172.86982062053301</v>
          </cell>
          <cell r="T39">
            <v>180.26102409620299</v>
          </cell>
          <cell r="U39">
            <v>204.24321735070001</v>
          </cell>
          <cell r="V39">
            <v>239.20815797897799</v>
          </cell>
          <cell r="W39">
            <v>158.561229832446</v>
          </cell>
          <cell r="X39">
            <v>176.38420116359299</v>
          </cell>
          <cell r="Y39">
            <v>169.65683970485799</v>
          </cell>
          <cell r="Z39">
            <v>144.940932743188</v>
          </cell>
          <cell r="AA39">
            <v>172.37414180931501</v>
          </cell>
          <cell r="AB39">
            <v>186.843034192071</v>
          </cell>
          <cell r="AC39">
            <v>196.442605820967</v>
          </cell>
          <cell r="AD39">
            <v>180.18175963103201</v>
          </cell>
        </row>
        <row r="40">
          <cell r="O40">
            <v>113.121736125674</v>
          </cell>
          <cell r="P40">
            <v>118.64942840198999</v>
          </cell>
          <cell r="Q40">
            <v>134.21972177365899</v>
          </cell>
          <cell r="R40">
            <v>129.51277121322701</v>
          </cell>
          <cell r="S40">
            <v>165.12543850108699</v>
          </cell>
          <cell r="T40">
            <v>183.351328444595</v>
          </cell>
          <cell r="U40">
            <v>197.14348680579599</v>
          </cell>
          <cell r="V40">
            <v>229.67903974194701</v>
          </cell>
          <cell r="W40">
            <v>149.45106004918199</v>
          </cell>
          <cell r="X40">
            <v>170.09139596289401</v>
          </cell>
          <cell r="Y40">
            <v>158.42366557213501</v>
          </cell>
          <cell r="Z40">
            <v>136.41914209901401</v>
          </cell>
          <cell r="AA40">
            <v>163.30053716169999</v>
          </cell>
          <cell r="AB40">
            <v>175.830207843316</v>
          </cell>
          <cell r="AC40">
            <v>181.528634638217</v>
          </cell>
          <cell r="AD40">
            <v>176.64507567310699</v>
          </cell>
        </row>
        <row r="41">
          <cell r="O41">
            <v>106.83457926448401</v>
          </cell>
          <cell r="P41">
            <v>110.292117535477</v>
          </cell>
          <cell r="Q41">
            <v>125.476169718799</v>
          </cell>
          <cell r="R41">
            <v>122.448669013048</v>
          </cell>
          <cell r="S41">
            <v>152.344925340695</v>
          </cell>
          <cell r="T41">
            <v>181.15093641823</v>
          </cell>
          <cell r="U41">
            <v>191.164460031196</v>
          </cell>
          <cell r="V41">
            <v>221.228480980467</v>
          </cell>
          <cell r="W41">
            <v>141.82912854327401</v>
          </cell>
          <cell r="X41">
            <v>161.88126763854601</v>
          </cell>
          <cell r="Y41">
            <v>149.86173118299601</v>
          </cell>
          <cell r="Z41">
            <v>128.24363965110501</v>
          </cell>
          <cell r="AA41">
            <v>150.67774183158301</v>
          </cell>
          <cell r="AB41">
            <v>163.34966681091899</v>
          </cell>
          <cell r="AC41">
            <v>167.097256491552</v>
          </cell>
          <cell r="AD41">
            <v>168.756673809961</v>
          </cell>
        </row>
        <row r="42">
          <cell r="O42">
            <v>99.421928510977807</v>
          </cell>
          <cell r="P42">
            <v>105.87562077598</v>
          </cell>
          <cell r="Q42">
            <v>119.976135147229</v>
          </cell>
          <cell r="R42">
            <v>118.51952063232</v>
          </cell>
          <cell r="S42">
            <v>142.67247846990699</v>
          </cell>
          <cell r="T42">
            <v>167.53735480605701</v>
          </cell>
          <cell r="U42">
            <v>188.571222784936</v>
          </cell>
          <cell r="V42">
            <v>214.96190022444799</v>
          </cell>
          <cell r="W42">
            <v>135.728066451199</v>
          </cell>
          <cell r="X42">
            <v>152.194951708953</v>
          </cell>
          <cell r="Y42">
            <v>145.67512526919899</v>
          </cell>
          <cell r="Z42">
            <v>123.167883178694</v>
          </cell>
          <cell r="AA42">
            <v>138.98636519553901</v>
          </cell>
          <cell r="AB42">
            <v>151.298652222962</v>
          </cell>
          <cell r="AC42">
            <v>158.961089847197</v>
          </cell>
          <cell r="AD42">
            <v>155.455748969658</v>
          </cell>
        </row>
        <row r="43">
          <cell r="O43">
            <v>93.895616659216401</v>
          </cell>
          <cell r="P43">
            <v>104.85551631526999</v>
          </cell>
          <cell r="Q43">
            <v>118.967123336726</v>
          </cell>
          <cell r="R43">
            <v>113.497315043049</v>
          </cell>
          <cell r="S43">
            <v>135.29576280044901</v>
          </cell>
          <cell r="T43">
            <v>158.12065987884699</v>
          </cell>
          <cell r="U43">
            <v>186.51545198884901</v>
          </cell>
          <cell r="V43">
            <v>208.92310325733601</v>
          </cell>
          <cell r="W43">
            <v>131.81456740352701</v>
          </cell>
          <cell r="X43">
            <v>146.05861399132601</v>
          </cell>
          <cell r="Y43">
            <v>142.51315493560301</v>
          </cell>
          <cell r="Z43">
            <v>116.275623684031</v>
          </cell>
          <cell r="AA43">
            <v>126.283055903394</v>
          </cell>
          <cell r="AB43">
            <v>139.86145775410199</v>
          </cell>
          <cell r="AC43">
            <v>151.56665279044199</v>
          </cell>
          <cell r="AD43">
            <v>140.626051459949</v>
          </cell>
        </row>
        <row r="44">
          <cell r="O44">
            <v>94.198333267842898</v>
          </cell>
          <cell r="P44">
            <v>102.682581950418</v>
          </cell>
          <cell r="Q44">
            <v>117.377270460584</v>
          </cell>
          <cell r="R44">
            <v>103.68063629326799</v>
          </cell>
          <cell r="S44">
            <v>134.357792987837</v>
          </cell>
          <cell r="T44">
            <v>155.58931420684399</v>
          </cell>
          <cell r="U44">
            <v>185.10524122896001</v>
          </cell>
          <cell r="V44">
            <v>205.69712687917701</v>
          </cell>
          <cell r="W44">
            <v>130.89168740212099</v>
          </cell>
          <cell r="X44">
            <v>145.655725959623</v>
          </cell>
          <cell r="Y44">
            <v>138.44634339932401</v>
          </cell>
          <cell r="Z44">
            <v>107.279374294658</v>
          </cell>
          <cell r="AA44">
            <v>117.665486299324</v>
          </cell>
          <cell r="AB44">
            <v>134.22268830484401</v>
          </cell>
          <cell r="AC44">
            <v>145.00427467044901</v>
          </cell>
          <cell r="AD44">
            <v>134.29469320749899</v>
          </cell>
        </row>
        <row r="45">
          <cell r="O45">
            <v>93.804771389859098</v>
          </cell>
          <cell r="P45">
            <v>97.080504344726904</v>
          </cell>
          <cell r="Q45">
            <v>113.81171431868</v>
          </cell>
          <cell r="R45">
            <v>96.066638414870496</v>
          </cell>
          <cell r="S45">
            <v>135.57234637080899</v>
          </cell>
          <cell r="T45">
            <v>152.21535179284001</v>
          </cell>
          <cell r="U45">
            <v>182.16359466426599</v>
          </cell>
          <cell r="V45">
            <v>202.40819911839901</v>
          </cell>
          <cell r="W45">
            <v>129.15186438165401</v>
          </cell>
          <cell r="X45">
            <v>144.254440657445</v>
          </cell>
          <cell r="Y45">
            <v>134.71422698943201</v>
          </cell>
          <cell r="Z45">
            <v>103.156322503227</v>
          </cell>
          <cell r="AA45">
            <v>114.762383216405</v>
          </cell>
          <cell r="AB45">
            <v>132.43674539169399</v>
          </cell>
          <cell r="AC45">
            <v>138.66531857461101</v>
          </cell>
          <cell r="AD45">
            <v>132.67927957669301</v>
          </cell>
        </row>
        <row r="46">
          <cell r="O46">
            <v>89.065821823250502</v>
          </cell>
          <cell r="P46">
            <v>93.436472974687206</v>
          </cell>
          <cell r="Q46">
            <v>110.92415344366999</v>
          </cell>
          <cell r="R46">
            <v>94.637550500998401</v>
          </cell>
          <cell r="S46">
            <v>131.506199824563</v>
          </cell>
          <cell r="T46">
            <v>149.92194366132401</v>
          </cell>
          <cell r="U46">
            <v>175.64834353251999</v>
          </cell>
          <cell r="V46">
            <v>200.901049394258</v>
          </cell>
          <cell r="W46">
            <v>125.50107853882599</v>
          </cell>
          <cell r="X46">
            <v>139.76261199619299</v>
          </cell>
          <cell r="Y46">
            <v>132.61057434268</v>
          </cell>
          <cell r="Z46">
            <v>105.977588237014</v>
          </cell>
          <cell r="AA46">
            <v>113.147309755721</v>
          </cell>
          <cell r="AB46">
            <v>132.82874138184499</v>
          </cell>
          <cell r="AC46">
            <v>132.83940080057499</v>
          </cell>
          <cell r="AD46">
            <v>129.846802616812</v>
          </cell>
        </row>
        <row r="47">
          <cell r="O47">
            <v>84.900456737458597</v>
          </cell>
          <cell r="P47">
            <v>92.566844922781101</v>
          </cell>
          <cell r="Q47">
            <v>107.52528292247899</v>
          </cell>
          <cell r="R47">
            <v>95.456205660903905</v>
          </cell>
          <cell r="S47">
            <v>125.486383709235</v>
          </cell>
          <cell r="T47">
            <v>151.01429022866401</v>
          </cell>
          <cell r="U47">
            <v>168.29214680652299</v>
          </cell>
          <cell r="V47">
            <v>199.120332059866</v>
          </cell>
          <cell r="W47">
            <v>122.049263003137</v>
          </cell>
          <cell r="X47">
            <v>135.734521309749</v>
          </cell>
          <cell r="Y47">
            <v>131.29752835588701</v>
          </cell>
          <cell r="Z47">
            <v>108.83613267924299</v>
          </cell>
          <cell r="AA47">
            <v>109.905808775887</v>
          </cell>
          <cell r="AB47">
            <v>134.221169070168</v>
          </cell>
          <cell r="AC47">
            <v>127.872137594083</v>
          </cell>
          <cell r="AD47">
            <v>126.562720152837</v>
          </cell>
        </row>
        <row r="48">
          <cell r="O48">
            <v>81.916689609339201</v>
          </cell>
          <cell r="P48">
            <v>90.772515292831997</v>
          </cell>
          <cell r="Q48">
            <v>104.640040253449</v>
          </cell>
          <cell r="R48">
            <v>94.875348827572097</v>
          </cell>
          <cell r="S48">
            <v>125.66730340499601</v>
          </cell>
          <cell r="T48">
            <v>151.53870447940901</v>
          </cell>
          <cell r="U48">
            <v>170.485956982414</v>
          </cell>
          <cell r="V48">
            <v>201.20271790155701</v>
          </cell>
          <cell r="W48">
            <v>120.356479769217</v>
          </cell>
          <cell r="X48">
            <v>133.729931723319</v>
          </cell>
          <cell r="Y48">
            <v>131.397607458501</v>
          </cell>
          <cell r="Z48">
            <v>109.859458796029</v>
          </cell>
          <cell r="AA48">
            <v>106.064530321153</v>
          </cell>
          <cell r="AB48">
            <v>128.55270613865201</v>
          </cell>
          <cell r="AC48">
            <v>128.261548099127</v>
          </cell>
          <cell r="AD48">
            <v>127.589798037542</v>
          </cell>
        </row>
        <row r="49">
          <cell r="O49">
            <v>78.831141736101003</v>
          </cell>
          <cell r="P49">
            <v>87.586031937174795</v>
          </cell>
          <cell r="Q49">
            <v>103.170141817077</v>
          </cell>
          <cell r="R49">
            <v>93.029555425575396</v>
          </cell>
          <cell r="S49">
            <v>127.490260899394</v>
          </cell>
          <cell r="T49">
            <v>149.70356328187</v>
          </cell>
          <cell r="U49">
            <v>176.1890716865</v>
          </cell>
          <cell r="V49">
            <v>207.82342306609101</v>
          </cell>
          <cell r="W49">
            <v>118.357690784356</v>
          </cell>
          <cell r="X49">
            <v>131.516806722252</v>
          </cell>
          <cell r="Y49">
            <v>130.57474162769901</v>
          </cell>
          <cell r="Z49">
            <v>110.67191789538801</v>
          </cell>
          <cell r="AA49">
            <v>103.370419942816</v>
          </cell>
          <cell r="AB49">
            <v>121.166967624138</v>
          </cell>
          <cell r="AC49">
            <v>129.45756818633899</v>
          </cell>
          <cell r="AD49">
            <v>132.31278310716201</v>
          </cell>
        </row>
        <row r="50">
          <cell r="O50">
            <v>77.602073169916807</v>
          </cell>
          <cell r="P50">
            <v>87.671388041543494</v>
          </cell>
          <cell r="Q50">
            <v>102.610183697278</v>
          </cell>
          <cell r="R50">
            <v>95.183700479310303</v>
          </cell>
          <cell r="S50">
            <v>127.34856738876999</v>
          </cell>
          <cell r="T50">
            <v>149.39389507594399</v>
          </cell>
          <cell r="U50">
            <v>173.724491373951</v>
          </cell>
          <cell r="V50">
            <v>212.043110779476</v>
          </cell>
          <cell r="W50">
            <v>115.29190069981099</v>
          </cell>
          <cell r="X50">
            <v>129.391889922546</v>
          </cell>
          <cell r="Y50">
            <v>128.54549602037201</v>
          </cell>
          <cell r="Z50">
            <v>112.859870565067</v>
          </cell>
          <cell r="AA50">
            <v>103.298726149873</v>
          </cell>
          <cell r="AB50">
            <v>120.944924597908</v>
          </cell>
          <cell r="AC50">
            <v>127.096724839324</v>
          </cell>
          <cell r="AD50">
            <v>137.23321215639899</v>
          </cell>
        </row>
        <row r="51">
          <cell r="O51">
            <v>79.178998345811905</v>
          </cell>
          <cell r="P51">
            <v>91.008199416164402</v>
          </cell>
          <cell r="Q51">
            <v>101.772138920385</v>
          </cell>
          <cell r="R51">
            <v>99.6183223958475</v>
          </cell>
          <cell r="S51">
            <v>129.476044279684</v>
          </cell>
          <cell r="T51">
            <v>150.24723067822001</v>
          </cell>
          <cell r="U51">
            <v>169.78738635192201</v>
          </cell>
          <cell r="V51">
            <v>215.61109845371101</v>
          </cell>
          <cell r="W51">
            <v>113.82942215262101</v>
          </cell>
          <cell r="X51">
            <v>130.81610692371399</v>
          </cell>
          <cell r="Y51">
            <v>128.53080023105301</v>
          </cell>
          <cell r="Z51">
            <v>116.328527574864</v>
          </cell>
          <cell r="AA51">
            <v>104.896025699131</v>
          </cell>
          <cell r="AB51">
            <v>123.252998057165</v>
          </cell>
          <cell r="AC51">
            <v>124.898737341974</v>
          </cell>
          <cell r="AD51">
            <v>140.982585664282</v>
          </cell>
        </row>
        <row r="52">
          <cell r="O52">
            <v>80.805575914090298</v>
          </cell>
          <cell r="P52">
            <v>90.432362051707599</v>
          </cell>
          <cell r="Q52">
            <v>100.457318033671</v>
          </cell>
          <cell r="R52">
            <v>104.780360743592</v>
          </cell>
          <cell r="S52">
            <v>132.96323306124901</v>
          </cell>
          <cell r="T52">
            <v>149.768478442081</v>
          </cell>
          <cell r="U52">
            <v>172.131736152759</v>
          </cell>
          <cell r="V52">
            <v>222.27922923179901</v>
          </cell>
          <cell r="W52">
            <v>113.05859826334</v>
          </cell>
          <cell r="X52">
            <v>131.82911137155301</v>
          </cell>
          <cell r="Y52">
            <v>129.70490254645199</v>
          </cell>
          <cell r="Z52">
            <v>118.915259885206</v>
          </cell>
          <cell r="AA52">
            <v>105.125955323624</v>
          </cell>
          <cell r="AB52">
            <v>122.50381812241</v>
          </cell>
          <cell r="AC52">
            <v>124.902674444494</v>
          </cell>
          <cell r="AD52">
            <v>144.369916009935</v>
          </cell>
        </row>
        <row r="53">
          <cell r="O53">
            <v>80.264581351373295</v>
          </cell>
          <cell r="P53">
            <v>87.4911162458353</v>
          </cell>
          <cell r="Q53">
            <v>99.353294816709905</v>
          </cell>
          <cell r="R53">
            <v>107.144538126199</v>
          </cell>
          <cell r="S53">
            <v>134.500901198175</v>
          </cell>
          <cell r="T53">
            <v>148.70184454693299</v>
          </cell>
          <cell r="U53">
            <v>176.06549591796701</v>
          </cell>
          <cell r="V53">
            <v>226.613526499286</v>
          </cell>
          <cell r="W53">
            <v>111.445753999644</v>
          </cell>
          <cell r="X53">
            <v>128.967072126391</v>
          </cell>
          <cell r="Y53">
            <v>129.12624885252899</v>
          </cell>
          <cell r="Z53">
            <v>119.943878336875</v>
          </cell>
          <cell r="AA53">
            <v>104.156698460445</v>
          </cell>
          <cell r="AB53">
            <v>121.152224823247</v>
          </cell>
          <cell r="AC53">
            <v>126.361803687547</v>
          </cell>
          <cell r="AD53">
            <v>148.97208229396099</v>
          </cell>
        </row>
        <row r="54">
          <cell r="O54">
            <v>77.772228945913696</v>
          </cell>
          <cell r="P54">
            <v>87.142248124686105</v>
          </cell>
          <cell r="Q54">
            <v>97.075100100480299</v>
          </cell>
          <cell r="R54">
            <v>102.167955690886</v>
          </cell>
          <cell r="S54">
            <v>133.57026592739101</v>
          </cell>
          <cell r="T54">
            <v>146.31526197491999</v>
          </cell>
          <cell r="U54">
            <v>175.86205257310201</v>
          </cell>
          <cell r="V54">
            <v>226.17466827917701</v>
          </cell>
          <cell r="W54">
            <v>111.282986644503</v>
          </cell>
          <cell r="X54">
            <v>125.229364260325</v>
          </cell>
          <cell r="Y54">
            <v>128.83600016904001</v>
          </cell>
          <cell r="Z54">
            <v>122.91565021556301</v>
          </cell>
          <cell r="AA54">
            <v>105.357850726032</v>
          </cell>
          <cell r="AB54">
            <v>123.932483424521</v>
          </cell>
          <cell r="AC54">
            <v>130.18145154254501</v>
          </cell>
          <cell r="AD54">
            <v>155.29569039954001</v>
          </cell>
        </row>
        <row r="55">
          <cell r="O55">
            <v>74.711408256947394</v>
          </cell>
          <cell r="P55">
            <v>87.212765002904902</v>
          </cell>
          <cell r="Q55">
            <v>96.206446216650605</v>
          </cell>
          <cell r="R55">
            <v>97.827405490567102</v>
          </cell>
          <cell r="S55">
            <v>134.20791688767699</v>
          </cell>
          <cell r="T55">
            <v>146.19190754984501</v>
          </cell>
          <cell r="U55">
            <v>174.16175681176901</v>
          </cell>
          <cell r="V55">
            <v>227.129892174086</v>
          </cell>
          <cell r="W55">
            <v>113.453079657023</v>
          </cell>
          <cell r="X55">
            <v>124.977222111131</v>
          </cell>
          <cell r="Y55">
            <v>131.040229345965</v>
          </cell>
          <cell r="Z55">
            <v>128.156821458434</v>
          </cell>
          <cell r="AA55">
            <v>108.001929803248</v>
          </cell>
          <cell r="AB55">
            <v>128.15602070699899</v>
          </cell>
          <cell r="AC55">
            <v>135.101684223023</v>
          </cell>
          <cell r="AD55">
            <v>164.339644511253</v>
          </cell>
        </row>
        <row r="56">
          <cell r="O56">
            <v>74.143462942137802</v>
          </cell>
          <cell r="P56">
            <v>88.606005255669501</v>
          </cell>
          <cell r="Q56">
            <v>100.240623035933</v>
          </cell>
          <cell r="R56">
            <v>104.482669214274</v>
          </cell>
          <cell r="S56">
            <v>136.311429658062</v>
          </cell>
          <cell r="T56">
            <v>149.056093235085</v>
          </cell>
          <cell r="U56">
            <v>176.08797518381101</v>
          </cell>
          <cell r="V56">
            <v>235.826629440478</v>
          </cell>
          <cell r="W56">
            <v>116.551807727618</v>
          </cell>
          <cell r="X56">
            <v>131.77725840247501</v>
          </cell>
          <cell r="Y56">
            <v>133.79049172437399</v>
          </cell>
          <cell r="Z56">
            <v>131.949280696134</v>
          </cell>
          <cell r="AA56">
            <v>109.971904219905</v>
          </cell>
          <cell r="AB56">
            <v>130.504003559789</v>
          </cell>
          <cell r="AC56">
            <v>136.64488988366</v>
          </cell>
          <cell r="AD56">
            <v>169.22734673710099</v>
          </cell>
        </row>
        <row r="57">
          <cell r="O57">
            <v>75.673560746380502</v>
          </cell>
          <cell r="P57">
            <v>89.381395118830994</v>
          </cell>
          <cell r="Q57">
            <v>102.883034031611</v>
          </cell>
          <cell r="R57">
            <v>113.621334960808</v>
          </cell>
          <cell r="S57">
            <v>137.49546683089301</v>
          </cell>
          <cell r="T57">
            <v>150.78503089956101</v>
          </cell>
          <cell r="U57">
            <v>180.816893980016</v>
          </cell>
          <cell r="V57">
            <v>245.48697249019901</v>
          </cell>
          <cell r="W57">
            <v>118.42395309535</v>
          </cell>
          <cell r="X57">
            <v>136.37325234015299</v>
          </cell>
          <cell r="Y57">
            <v>135.26558729423101</v>
          </cell>
          <cell r="Z57">
            <v>134.94453331998801</v>
          </cell>
          <cell r="AA57">
            <v>111.659831635703</v>
          </cell>
          <cell r="AB57">
            <v>131.13692480140301</v>
          </cell>
          <cell r="AC57">
            <v>137.71211943333199</v>
          </cell>
          <cell r="AD57">
            <v>169.05008405318799</v>
          </cell>
        </row>
        <row r="58">
          <cell r="O58">
            <v>78.161968180571293</v>
          </cell>
          <cell r="P58">
            <v>88.433252299751302</v>
          </cell>
          <cell r="Q58">
            <v>101.46809786755399</v>
          </cell>
          <cell r="R58">
            <v>117.82448594732401</v>
          </cell>
          <cell r="S58">
            <v>137.679518903597</v>
          </cell>
          <cell r="T58">
            <v>152.542363678443</v>
          </cell>
          <cell r="U58">
            <v>185.03521599784699</v>
          </cell>
          <cell r="V58">
            <v>249.47339962529799</v>
          </cell>
          <cell r="W58">
            <v>119.666106981958</v>
          </cell>
          <cell r="X58">
            <v>134.83779799218701</v>
          </cell>
          <cell r="Y58">
            <v>139.33127170432601</v>
          </cell>
          <cell r="Z58">
            <v>139.223250020248</v>
          </cell>
          <cell r="AA58">
            <v>115.111015146876</v>
          </cell>
          <cell r="AB58">
            <v>133.570140219693</v>
          </cell>
          <cell r="AC58">
            <v>144.45634166488199</v>
          </cell>
          <cell r="AD58">
            <v>172.40654739924301</v>
          </cell>
        </row>
        <row r="59">
          <cell r="O59">
            <v>80.520945817741605</v>
          </cell>
          <cell r="P59">
            <v>89.469527426872602</v>
          </cell>
          <cell r="Q59">
            <v>102.283474531734</v>
          </cell>
          <cell r="R59">
            <v>124.465502277124</v>
          </cell>
          <cell r="S59">
            <v>134.90656270035299</v>
          </cell>
          <cell r="T59">
            <v>152.946606117465</v>
          </cell>
          <cell r="U59">
            <v>191.22054271274499</v>
          </cell>
          <cell r="V59">
            <v>254.14090181885601</v>
          </cell>
          <cell r="W59">
            <v>121.10154790879599</v>
          </cell>
          <cell r="X59">
            <v>136.15649397829301</v>
          </cell>
          <cell r="Y59">
            <v>146.268621659996</v>
          </cell>
          <cell r="Z59">
            <v>143.589495743551</v>
          </cell>
          <cell r="AA59">
            <v>120.89928293771599</v>
          </cell>
          <cell r="AB59">
            <v>139.21188000271701</v>
          </cell>
          <cell r="AC59">
            <v>155.566025667753</v>
          </cell>
          <cell r="AD59">
            <v>180.21419276869</v>
          </cell>
        </row>
        <row r="60">
          <cell r="O60">
            <v>81.934755240158196</v>
          </cell>
          <cell r="P60">
            <v>92.107465916984097</v>
          </cell>
          <cell r="Q60">
            <v>106.159758052858</v>
          </cell>
          <cell r="R60">
            <v>129.67286107125</v>
          </cell>
          <cell r="S60">
            <v>136.952136758975</v>
          </cell>
          <cell r="T60">
            <v>153.127674448856</v>
          </cell>
          <cell r="U60">
            <v>194.69064090732201</v>
          </cell>
          <cell r="V60">
            <v>262.333726076684</v>
          </cell>
          <cell r="W60">
            <v>122.06431590086601</v>
          </cell>
          <cell r="X60">
            <v>140.90957088965999</v>
          </cell>
          <cell r="Y60">
            <v>145.600342224386</v>
          </cell>
          <cell r="Z60">
            <v>149.01587573276501</v>
          </cell>
          <cell r="AA60">
            <v>125.74256861863</v>
          </cell>
          <cell r="AB60">
            <v>146.01141548923499</v>
          </cell>
          <cell r="AC60">
            <v>160.99945564229199</v>
          </cell>
          <cell r="AD60">
            <v>186.830670461838</v>
          </cell>
        </row>
        <row r="61">
          <cell r="O61">
            <v>83.030672664514697</v>
          </cell>
          <cell r="P61">
            <v>94.285917556455701</v>
          </cell>
          <cell r="Q61">
            <v>108.496825171846</v>
          </cell>
          <cell r="R61">
            <v>130.91321873281001</v>
          </cell>
          <cell r="S61">
            <v>144.57480049567201</v>
          </cell>
          <cell r="T61">
            <v>155.37537103711901</v>
          </cell>
          <cell r="U61">
            <v>194.59144992290101</v>
          </cell>
          <cell r="V61">
            <v>272.19864413681597</v>
          </cell>
          <cell r="W61">
            <v>123.25030654515599</v>
          </cell>
          <cell r="X61">
            <v>144.20926192505399</v>
          </cell>
          <cell r="Y61">
            <v>141.58061308583001</v>
          </cell>
          <cell r="Z61">
            <v>154.37547981727599</v>
          </cell>
          <cell r="AA61">
            <v>127.916950009567</v>
          </cell>
          <cell r="AB61">
            <v>150.698293582894</v>
          </cell>
          <cell r="AC61">
            <v>161.17945906091001</v>
          </cell>
          <cell r="AD61">
            <v>190.80361147039699</v>
          </cell>
        </row>
        <row r="62">
          <cell r="O62">
            <v>83.885359090384298</v>
          </cell>
          <cell r="P62">
            <v>98.689181329455593</v>
          </cell>
          <cell r="Q62">
            <v>109.403704374751</v>
          </cell>
          <cell r="R62">
            <v>134.556500413214</v>
          </cell>
          <cell r="S62">
            <v>149.716334575866</v>
          </cell>
          <cell r="T62">
            <v>158.33011193927001</v>
          </cell>
          <cell r="U62">
            <v>197.878113503424</v>
          </cell>
          <cell r="V62">
            <v>285.11457911602002</v>
          </cell>
          <cell r="W62">
            <v>126.30599123928801</v>
          </cell>
          <cell r="X62">
            <v>146.888678776082</v>
          </cell>
          <cell r="Y62">
            <v>145.11690530696799</v>
          </cell>
          <cell r="Z62">
            <v>159.59578245849201</v>
          </cell>
          <cell r="AA62">
            <v>132.77921043985501</v>
          </cell>
          <cell r="AB62">
            <v>156.36346560111701</v>
          </cell>
          <cell r="AC62">
            <v>163.811082333916</v>
          </cell>
          <cell r="AD62">
            <v>197.77401173471799</v>
          </cell>
        </row>
        <row r="63">
          <cell r="O63">
            <v>84.946914284722396</v>
          </cell>
          <cell r="P63">
            <v>104.285673701612</v>
          </cell>
          <cell r="Q63">
            <v>112.565001259886</v>
          </cell>
          <cell r="R63">
            <v>140.175680191586</v>
          </cell>
          <cell r="S63">
            <v>154.239383095845</v>
          </cell>
          <cell r="T63">
            <v>161.40983851093</v>
          </cell>
          <cell r="U63">
            <v>204.847253089887</v>
          </cell>
          <cell r="V63">
            <v>301.93620783868897</v>
          </cell>
          <cell r="W63">
            <v>130.53810260764701</v>
          </cell>
          <cell r="X63">
            <v>150.377021263469</v>
          </cell>
          <cell r="Y63">
            <v>154.10307385156901</v>
          </cell>
          <cell r="Z63">
            <v>167.43690425260201</v>
          </cell>
          <cell r="AA63">
            <v>140.65069180368701</v>
          </cell>
          <cell r="AB63">
            <v>164.722696410612</v>
          </cell>
          <cell r="AC63">
            <v>166.71594229589201</v>
          </cell>
          <cell r="AD63">
            <v>207.99165670789401</v>
          </cell>
        </row>
        <row r="64">
          <cell r="O64">
            <v>87.190256634334901</v>
          </cell>
          <cell r="P64">
            <v>105.62917784040199</v>
          </cell>
          <cell r="Q64">
            <v>115.38843878599501</v>
          </cell>
          <cell r="R64">
            <v>142.19111123728399</v>
          </cell>
          <cell r="S64">
            <v>156.042956994207</v>
          </cell>
          <cell r="T64">
            <v>169.322089576379</v>
          </cell>
          <cell r="U64">
            <v>214.430349793749</v>
          </cell>
          <cell r="V64">
            <v>315.60417264164698</v>
          </cell>
          <cell r="W64">
            <v>130.882050156513</v>
          </cell>
          <cell r="X64">
            <v>154.626405060792</v>
          </cell>
          <cell r="Y64">
            <v>160.075606884488</v>
          </cell>
          <cell r="Z64">
            <v>172.43951012202601</v>
          </cell>
          <cell r="AA64">
            <v>144.68226107222699</v>
          </cell>
          <cell r="AB64">
            <v>167.67546153313501</v>
          </cell>
          <cell r="AC64">
            <v>169.35739625472399</v>
          </cell>
          <cell r="AD64">
            <v>213.55057278112301</v>
          </cell>
        </row>
        <row r="65">
          <cell r="O65">
            <v>89.972272396296404</v>
          </cell>
          <cell r="P65">
            <v>105.657795279289</v>
          </cell>
          <cell r="Q65">
            <v>115.85926055428401</v>
          </cell>
          <cell r="R65">
            <v>143.25144084289201</v>
          </cell>
          <cell r="S65">
            <v>156.42169836123401</v>
          </cell>
          <cell r="T65">
            <v>178.63648184489699</v>
          </cell>
          <cell r="U65">
            <v>222.06193606446001</v>
          </cell>
          <cell r="V65">
            <v>324.50520701335802</v>
          </cell>
          <cell r="W65">
            <v>130.12937736799299</v>
          </cell>
          <cell r="X65">
            <v>159.15268592059601</v>
          </cell>
          <cell r="Y65">
            <v>160.96869386026901</v>
          </cell>
          <cell r="Z65">
            <v>173.776258925767</v>
          </cell>
          <cell r="AA65">
            <v>146.154215714695</v>
          </cell>
          <cell r="AB65">
            <v>166.62201113306199</v>
          </cell>
          <cell r="AC65">
            <v>173.62061158369099</v>
          </cell>
          <cell r="AD65">
            <v>214.72596357587301</v>
          </cell>
        </row>
        <row r="66">
          <cell r="O66">
            <v>91.500916856824901</v>
          </cell>
          <cell r="P66">
            <v>108.278224180549</v>
          </cell>
          <cell r="Q66">
            <v>117.638657855868</v>
          </cell>
          <cell r="R66">
            <v>147.708642736142</v>
          </cell>
          <cell r="S66">
            <v>159.522278771461</v>
          </cell>
          <cell r="T66">
            <v>183.55036715552001</v>
          </cell>
          <cell r="U66">
            <v>223.149344148605</v>
          </cell>
          <cell r="V66">
            <v>335.455456761687</v>
          </cell>
          <cell r="W66">
            <v>136.162615066581</v>
          </cell>
          <cell r="X66">
            <v>163.11259491291099</v>
          </cell>
          <cell r="Y66">
            <v>163.328016637465</v>
          </cell>
          <cell r="Z66">
            <v>178.50139200039001</v>
          </cell>
          <cell r="AA66">
            <v>149.730434472193</v>
          </cell>
          <cell r="AB66">
            <v>170.08111260373801</v>
          </cell>
          <cell r="AC66">
            <v>178.83325551529299</v>
          </cell>
          <cell r="AD66">
            <v>220.12521857132299</v>
          </cell>
        </row>
        <row r="67">
          <cell r="O67">
            <v>92.267927638280298</v>
          </cell>
          <cell r="P67">
            <v>112.734603388434</v>
          </cell>
          <cell r="Q67">
            <v>119.98120765119199</v>
          </cell>
          <cell r="R67">
            <v>157.185134220468</v>
          </cell>
          <cell r="S67">
            <v>160.68369658965401</v>
          </cell>
          <cell r="T67">
            <v>184.91894735439399</v>
          </cell>
          <cell r="U67">
            <v>223.02444600070601</v>
          </cell>
          <cell r="V67">
            <v>347.970392077827</v>
          </cell>
          <cell r="W67">
            <v>145.27511853075799</v>
          </cell>
          <cell r="X67">
            <v>167.384766783289</v>
          </cell>
          <cell r="Y67">
            <v>166.44545292116601</v>
          </cell>
          <cell r="Z67">
            <v>186.58918993075301</v>
          </cell>
          <cell r="AA67">
            <v>153.86424160918699</v>
          </cell>
          <cell r="AB67">
            <v>178.42895184818701</v>
          </cell>
          <cell r="AC67">
            <v>183.32007053755899</v>
          </cell>
          <cell r="AD67">
            <v>230.929530061934</v>
          </cell>
        </row>
        <row r="68">
          <cell r="O68">
            <v>92.627126483042503</v>
          </cell>
          <cell r="P68">
            <v>114.189803013953</v>
          </cell>
          <cell r="Q68">
            <v>119.667606322968</v>
          </cell>
          <cell r="R68">
            <v>162.745394636741</v>
          </cell>
          <cell r="S68">
            <v>156.469255559262</v>
          </cell>
          <cell r="T68">
            <v>181.35856927203099</v>
          </cell>
          <cell r="U68">
            <v>227.863040816943</v>
          </cell>
          <cell r="V68">
            <v>352.16546857769998</v>
          </cell>
          <cell r="W68">
            <v>146.96085694426699</v>
          </cell>
          <cell r="X68">
            <v>169.16518738368799</v>
          </cell>
          <cell r="Y68">
            <v>166.891064888534</v>
          </cell>
          <cell r="Z68">
            <v>192.386365364472</v>
          </cell>
          <cell r="AA68">
            <v>155.73087360393899</v>
          </cell>
          <cell r="AB68">
            <v>186.00956918623001</v>
          </cell>
          <cell r="AC68">
            <v>186.73040400188799</v>
          </cell>
          <cell r="AD68">
            <v>237.62527848875601</v>
          </cell>
        </row>
        <row r="69">
          <cell r="O69">
            <v>92.345262051276606</v>
          </cell>
          <cell r="P69">
            <v>113.143777549262</v>
          </cell>
          <cell r="Q69">
            <v>119.683712085556</v>
          </cell>
          <cell r="R69">
            <v>161.45411157109299</v>
          </cell>
          <cell r="S69">
            <v>155.031056172571</v>
          </cell>
          <cell r="T69">
            <v>180.05947929336</v>
          </cell>
          <cell r="U69">
            <v>232.23835179398901</v>
          </cell>
          <cell r="V69">
            <v>354.88213183845102</v>
          </cell>
          <cell r="W69">
            <v>144.59603377352099</v>
          </cell>
          <cell r="X69">
            <v>171.433967559358</v>
          </cell>
          <cell r="Y69">
            <v>166.94166502447101</v>
          </cell>
          <cell r="Z69">
            <v>196.00628086725601</v>
          </cell>
          <cell r="AA69">
            <v>157.117836881432</v>
          </cell>
          <cell r="AB69">
            <v>189.02405397136201</v>
          </cell>
          <cell r="AC69">
            <v>190.24358638522</v>
          </cell>
          <cell r="AD69">
            <v>239.60114423516001</v>
          </cell>
        </row>
        <row r="70">
          <cell r="O70">
            <v>92.653520026689606</v>
          </cell>
          <cell r="P70">
            <v>116.47929707280301</v>
          </cell>
          <cell r="Q70">
            <v>121.658079937103</v>
          </cell>
          <cell r="R70">
            <v>163.16153925052899</v>
          </cell>
          <cell r="S70">
            <v>161.35284285609001</v>
          </cell>
          <cell r="T70">
            <v>186.08719277772801</v>
          </cell>
          <cell r="U70">
            <v>232.95915190581999</v>
          </cell>
          <cell r="V70">
            <v>366.58331536957297</v>
          </cell>
          <cell r="W70">
            <v>144.95760941154501</v>
          </cell>
          <cell r="X70">
            <v>180.06127079905099</v>
          </cell>
          <cell r="Y70">
            <v>169.120734526364</v>
          </cell>
          <cell r="Z70">
            <v>201.96825123724</v>
          </cell>
          <cell r="AA70">
            <v>161.17469894769599</v>
          </cell>
          <cell r="AB70">
            <v>192.90205335429599</v>
          </cell>
          <cell r="AC70">
            <v>195.79787229431901</v>
          </cell>
          <cell r="AD70">
            <v>248.80565270685301</v>
          </cell>
        </row>
        <row r="71">
          <cell r="O71">
            <v>94.323896285782098</v>
          </cell>
          <cell r="P71">
            <v>121.760538862739</v>
          </cell>
          <cell r="Q71">
            <v>124.657045023585</v>
          </cell>
          <cell r="R71">
            <v>167.731032635991</v>
          </cell>
          <cell r="S71">
            <v>170.013486170563</v>
          </cell>
          <cell r="T71">
            <v>194.761160356197</v>
          </cell>
          <cell r="U71">
            <v>237.63676557706501</v>
          </cell>
          <cell r="V71">
            <v>377.41506131921602</v>
          </cell>
          <cell r="W71">
            <v>147.27261052247201</v>
          </cell>
          <cell r="X71">
            <v>188.313125289753</v>
          </cell>
          <cell r="Y71">
            <v>171.98400056659099</v>
          </cell>
          <cell r="Z71">
            <v>210.616209279586</v>
          </cell>
          <cell r="AA71">
            <v>166.00762017000801</v>
          </cell>
          <cell r="AB71">
            <v>201.322246682171</v>
          </cell>
          <cell r="AC71">
            <v>202.42965830450299</v>
          </cell>
          <cell r="AD71">
            <v>267.42163690865402</v>
          </cell>
        </row>
        <row r="72">
          <cell r="O72">
            <v>96.374159708318302</v>
          </cell>
          <cell r="P72">
            <v>121.728958438574</v>
          </cell>
          <cell r="Q72">
            <v>129.28624708989699</v>
          </cell>
          <cell r="R72">
            <v>174.34617704283099</v>
          </cell>
          <cell r="S72">
            <v>176.59091006960099</v>
          </cell>
          <cell r="T72">
            <v>201.27483743222899</v>
          </cell>
          <cell r="U72">
            <v>246.68304304929001</v>
          </cell>
          <cell r="V72">
            <v>378.94725099301399</v>
          </cell>
          <cell r="W72">
            <v>152.99040191675999</v>
          </cell>
          <cell r="X72">
            <v>187.049584097109</v>
          </cell>
          <cell r="Y72">
            <v>177.76213761020901</v>
          </cell>
          <cell r="Z72">
            <v>216.79806771408499</v>
          </cell>
          <cell r="AA72">
            <v>170.172080253285</v>
          </cell>
          <cell r="AB72">
            <v>207.04163827552699</v>
          </cell>
          <cell r="AC72">
            <v>206.688903170641</v>
          </cell>
          <cell r="AD72">
            <v>278.06544794046903</v>
          </cell>
        </row>
        <row r="73">
          <cell r="O73">
            <v>99.485993645737295</v>
          </cell>
          <cell r="P73">
            <v>120.574186995156</v>
          </cell>
          <cell r="Q73">
            <v>133.66384023961999</v>
          </cell>
          <cell r="R73">
            <v>181.61914291857801</v>
          </cell>
          <cell r="S73">
            <v>180.58920903479299</v>
          </cell>
          <cell r="T73">
            <v>207.21072008743701</v>
          </cell>
          <cell r="U73">
            <v>255.03804653597999</v>
          </cell>
          <cell r="V73">
            <v>382.88780235033698</v>
          </cell>
          <cell r="W73">
            <v>158.006040218045</v>
          </cell>
          <cell r="X73">
            <v>186.22702902337301</v>
          </cell>
          <cell r="Y73">
            <v>185.017806304945</v>
          </cell>
          <cell r="Z73">
            <v>219.47915585619899</v>
          </cell>
          <cell r="AA73">
            <v>174.275383349919</v>
          </cell>
          <cell r="AB73">
            <v>209.592441461916</v>
          </cell>
          <cell r="AC73">
            <v>208.883730912635</v>
          </cell>
          <cell r="AD73">
            <v>278.67752290475403</v>
          </cell>
        </row>
        <row r="74">
          <cell r="O74">
            <v>107.574342701962</v>
          </cell>
          <cell r="P74">
            <v>126.96984266363199</v>
          </cell>
          <cell r="Q74">
            <v>136.946834081189</v>
          </cell>
          <cell r="R74">
            <v>190.248650781945</v>
          </cell>
          <cell r="S74">
            <v>184.032209696861</v>
          </cell>
          <cell r="T74">
            <v>215.935551891942</v>
          </cell>
          <cell r="U74">
            <v>265.42367424941801</v>
          </cell>
          <cell r="V74">
            <v>398.251423370851</v>
          </cell>
          <cell r="W74">
            <v>161.05012562970799</v>
          </cell>
          <cell r="X74">
            <v>197.41457312734099</v>
          </cell>
          <cell r="Y74">
            <v>191.71101784453199</v>
          </cell>
          <cell r="Z74">
            <v>226.54539868509599</v>
          </cell>
          <cell r="AA74">
            <v>180.340989652698</v>
          </cell>
          <cell r="AB74">
            <v>220.45014182143899</v>
          </cell>
          <cell r="AC74">
            <v>212.973717073741</v>
          </cell>
          <cell r="AD74">
            <v>286.02352523552997</v>
          </cell>
        </row>
        <row r="75">
          <cell r="O75">
            <v>117.86515034101799</v>
          </cell>
          <cell r="P75">
            <v>137.759385266793</v>
          </cell>
          <cell r="Q75">
            <v>138.67244310161999</v>
          </cell>
          <cell r="R75">
            <v>198.757947562878</v>
          </cell>
          <cell r="S75">
            <v>186.63950796555</v>
          </cell>
          <cell r="T75">
            <v>225.57874564310299</v>
          </cell>
          <cell r="U75">
            <v>278.96202830267703</v>
          </cell>
          <cell r="V75">
            <v>414.51872007937999</v>
          </cell>
          <cell r="W75">
            <v>162.821767876264</v>
          </cell>
          <cell r="X75">
            <v>214.13789807839399</v>
          </cell>
          <cell r="Y75">
            <v>198.26251297263499</v>
          </cell>
          <cell r="Z75">
            <v>236.753404427508</v>
          </cell>
          <cell r="AA75">
            <v>186.90479123673299</v>
          </cell>
          <cell r="AB75">
            <v>235.930644403966</v>
          </cell>
          <cell r="AC75">
            <v>221.28405122173999</v>
          </cell>
          <cell r="AD75">
            <v>298.260295651815</v>
          </cell>
        </row>
        <row r="76">
          <cell r="O76">
            <v>116.252765430176</v>
          </cell>
          <cell r="P76">
            <v>142.25461140831999</v>
          </cell>
          <cell r="Q76">
            <v>139.85481023236599</v>
          </cell>
          <cell r="R76">
            <v>196.16582806724301</v>
          </cell>
          <cell r="S76">
            <v>186.96053432826301</v>
          </cell>
          <cell r="T76">
            <v>227.84841702852799</v>
          </cell>
          <cell r="U76">
            <v>287.80881305883702</v>
          </cell>
          <cell r="V76">
            <v>419.94736024362902</v>
          </cell>
          <cell r="W76">
            <v>162.99165954102301</v>
          </cell>
          <cell r="X76">
            <v>220.550465225263</v>
          </cell>
          <cell r="Y76">
            <v>197.771590976803</v>
          </cell>
          <cell r="Z76">
            <v>238.62463668951901</v>
          </cell>
          <cell r="AA76">
            <v>188.38052060738499</v>
          </cell>
          <cell r="AB76">
            <v>241.090947336445</v>
          </cell>
          <cell r="AC76">
            <v>228.785891921136</v>
          </cell>
          <cell r="AD76">
            <v>306.00924593223101</v>
          </cell>
        </row>
        <row r="77">
          <cell r="O77">
            <v>109.34134934059399</v>
          </cell>
          <cell r="P77">
            <v>141.95987677115301</v>
          </cell>
          <cell r="Q77">
            <v>142.07866263005499</v>
          </cell>
          <cell r="R77">
            <v>192.48496882661399</v>
          </cell>
          <cell r="S77">
            <v>188.694322887608</v>
          </cell>
          <cell r="T77">
            <v>228.02792436984001</v>
          </cell>
          <cell r="U77">
            <v>290.06847849352903</v>
          </cell>
          <cell r="V77">
            <v>417.98546938162502</v>
          </cell>
          <cell r="W77">
            <v>166.08464357539401</v>
          </cell>
          <cell r="X77">
            <v>219.02267775236501</v>
          </cell>
          <cell r="Y77">
            <v>194.25616241965</v>
          </cell>
          <cell r="Z77">
            <v>239.22320957656899</v>
          </cell>
          <cell r="AA77">
            <v>189.17734425305099</v>
          </cell>
          <cell r="AB77">
            <v>240.70349357242301</v>
          </cell>
          <cell r="AC77">
            <v>231.176920363232</v>
          </cell>
          <cell r="AD77">
            <v>309.38444890405299</v>
          </cell>
        </row>
        <row r="78">
          <cell r="O78">
            <v>108.76211718223</v>
          </cell>
          <cell r="P78">
            <v>143.73452822243499</v>
          </cell>
          <cell r="Q78">
            <v>143.68611631147499</v>
          </cell>
          <cell r="R78">
            <v>198.32986568580799</v>
          </cell>
          <cell r="S78">
            <v>192.88319666815599</v>
          </cell>
          <cell r="T78">
            <v>235.810805765917</v>
          </cell>
          <cell r="U78">
            <v>284.495998559214</v>
          </cell>
          <cell r="V78">
            <v>415.97023352518102</v>
          </cell>
          <cell r="W78">
            <v>172.55253341833301</v>
          </cell>
          <cell r="X78">
            <v>223.04806947561701</v>
          </cell>
          <cell r="Y78">
            <v>197.74786026182699</v>
          </cell>
          <cell r="Z78">
            <v>249.452284710116</v>
          </cell>
          <cell r="AA78">
            <v>196.738071946069</v>
          </cell>
          <cell r="AB78">
            <v>245.621646213779</v>
          </cell>
          <cell r="AC78">
            <v>231.54636099950801</v>
          </cell>
          <cell r="AD78">
            <v>321.01873411931001</v>
          </cell>
        </row>
        <row r="79">
          <cell r="O79">
            <v>112.318377068874</v>
          </cell>
          <cell r="P79">
            <v>145.91533321045301</v>
          </cell>
          <cell r="Q79">
            <v>144.028923087962</v>
          </cell>
          <cell r="R79">
            <v>207.024536042986</v>
          </cell>
          <cell r="S79">
            <v>195.568355351196</v>
          </cell>
          <cell r="T79">
            <v>243.772208898749</v>
          </cell>
          <cell r="U79">
            <v>273.16537661813402</v>
          </cell>
          <cell r="V79">
            <v>421.081690684558</v>
          </cell>
          <cell r="W79">
            <v>178.944587877506</v>
          </cell>
          <cell r="X79">
            <v>230.445928063948</v>
          </cell>
          <cell r="Y79">
            <v>206.67157470710501</v>
          </cell>
          <cell r="Z79">
            <v>261.25470880803999</v>
          </cell>
          <cell r="AA79">
            <v>205.87337538900599</v>
          </cell>
          <cell r="AB79">
            <v>253.09346477253899</v>
          </cell>
          <cell r="AC79">
            <v>233.58553147923701</v>
          </cell>
          <cell r="AD79">
            <v>341.11450031521701</v>
          </cell>
        </row>
        <row r="80">
          <cell r="O80">
            <v>117.12495290545201</v>
          </cell>
          <cell r="P80">
            <v>149.188519764783</v>
          </cell>
          <cell r="Q80">
            <v>147.807234953604</v>
          </cell>
          <cell r="R80">
            <v>214.04794852344801</v>
          </cell>
          <cell r="S80">
            <v>200.82028015472301</v>
          </cell>
          <cell r="T80">
            <v>253.86646100550001</v>
          </cell>
          <cell r="U80">
            <v>277.495359562045</v>
          </cell>
          <cell r="V80">
            <v>423.14277772310197</v>
          </cell>
          <cell r="W80">
            <v>183.640611599762</v>
          </cell>
          <cell r="X80">
            <v>234.996557534526</v>
          </cell>
          <cell r="Y80">
            <v>209.116434832669</v>
          </cell>
          <cell r="Z80">
            <v>268.14950968233501</v>
          </cell>
          <cell r="AA80">
            <v>204.93382886110101</v>
          </cell>
          <cell r="AB80">
            <v>256.974606690673</v>
          </cell>
          <cell r="AC80">
            <v>235.26216949440999</v>
          </cell>
          <cell r="AD80">
            <v>345.40634839277101</v>
          </cell>
        </row>
        <row r="81">
          <cell r="O81">
            <v>118.028363678899</v>
          </cell>
          <cell r="P81">
            <v>152.20684796847101</v>
          </cell>
          <cell r="Q81">
            <v>151.490951806412</v>
          </cell>
          <cell r="R81">
            <v>216.47062036843599</v>
          </cell>
          <cell r="S81">
            <v>205.70307735436299</v>
          </cell>
          <cell r="T81">
            <v>266.637247798646</v>
          </cell>
          <cell r="U81">
            <v>290.88155093417902</v>
          </cell>
          <cell r="V81">
            <v>423.51926844230798</v>
          </cell>
          <cell r="W81">
            <v>186.72817274438799</v>
          </cell>
          <cell r="X81">
            <v>238.89309573696099</v>
          </cell>
          <cell r="Y81">
            <v>204.29954335998301</v>
          </cell>
          <cell r="Z81">
            <v>273.53992431902901</v>
          </cell>
          <cell r="AA81">
            <v>201.54816558018399</v>
          </cell>
          <cell r="AB81">
            <v>259.53940464859397</v>
          </cell>
          <cell r="AC81">
            <v>236.60482240035401</v>
          </cell>
          <cell r="AD81">
            <v>340.74224018816699</v>
          </cell>
        </row>
        <row r="82">
          <cell r="O82">
            <v>116.27825427966999</v>
          </cell>
          <cell r="P82">
            <v>151.89758028898299</v>
          </cell>
          <cell r="Q82">
            <v>150.25121937762799</v>
          </cell>
          <cell r="R82">
            <v>216.17935453440799</v>
          </cell>
          <cell r="S82">
            <v>205.01615686668899</v>
          </cell>
          <cell r="T82">
            <v>275.08546262731397</v>
          </cell>
          <cell r="U82">
            <v>292.61359534316802</v>
          </cell>
          <cell r="V82">
            <v>438.757678068595</v>
          </cell>
          <cell r="W82">
            <v>187.73109989174699</v>
          </cell>
          <cell r="X82">
            <v>245.42660623083199</v>
          </cell>
          <cell r="Y82">
            <v>201.661384319738</v>
          </cell>
          <cell r="Z82">
            <v>281.67039398243901</v>
          </cell>
          <cell r="AA82">
            <v>206.052324751832</v>
          </cell>
          <cell r="AB82">
            <v>267.11781071062001</v>
          </cell>
          <cell r="AC82">
            <v>241.89536439953599</v>
          </cell>
          <cell r="AD82">
            <v>350.68657592361399</v>
          </cell>
        </row>
        <row r="83">
          <cell r="O83">
            <v>117.50276738784</v>
          </cell>
          <cell r="P83">
            <v>151.964617926839</v>
          </cell>
          <cell r="Q83">
            <v>151.16549062958899</v>
          </cell>
          <cell r="R83">
            <v>219.64055612454399</v>
          </cell>
          <cell r="S83">
            <v>205.196144939118</v>
          </cell>
          <cell r="T83">
            <v>280.24552173510199</v>
          </cell>
          <cell r="U83">
            <v>294.249854223098</v>
          </cell>
          <cell r="V83">
            <v>459.46195344425098</v>
          </cell>
          <cell r="W83">
            <v>188.87078472068001</v>
          </cell>
          <cell r="X83">
            <v>250.258029477923</v>
          </cell>
          <cell r="Y83">
            <v>202.66442474172999</v>
          </cell>
          <cell r="Z83">
            <v>294.022478952033</v>
          </cell>
          <cell r="AA83">
            <v>214.41964092167399</v>
          </cell>
          <cell r="AB83">
            <v>277.06207103273499</v>
          </cell>
          <cell r="AC83">
            <v>247.30805717526101</v>
          </cell>
          <cell r="AD83">
            <v>371.34861737320898</v>
          </cell>
        </row>
        <row r="84">
          <cell r="O84">
            <v>123.343719727234</v>
          </cell>
          <cell r="P84">
            <v>156.689636903159</v>
          </cell>
          <cell r="Q84">
            <v>151.29030947537601</v>
          </cell>
          <cell r="R84">
            <v>224.26359503873201</v>
          </cell>
          <cell r="S84">
            <v>207.872498739386</v>
          </cell>
          <cell r="T84">
            <v>277.10822746845702</v>
          </cell>
          <cell r="U84">
            <v>295.12776637519198</v>
          </cell>
          <cell r="V84">
            <v>455.79391988354001</v>
          </cell>
          <cell r="W84">
            <v>192.91299369676</v>
          </cell>
          <cell r="X84">
            <v>257.19714756721402</v>
          </cell>
          <cell r="Y84">
            <v>205.391237568832</v>
          </cell>
          <cell r="Z84">
            <v>304.96603788440899</v>
          </cell>
          <cell r="AA84">
            <v>216.68981864715099</v>
          </cell>
          <cell r="AB84">
            <v>281.99808609250499</v>
          </cell>
          <cell r="AC84">
            <v>250.96737382800899</v>
          </cell>
          <cell r="AD84">
            <v>387.81489416441298</v>
          </cell>
        </row>
        <row r="85">
          <cell r="O85">
            <v>127.01964241315299</v>
          </cell>
          <cell r="P85">
            <v>161.206031575118</v>
          </cell>
          <cell r="Q85">
            <v>149.09909580196799</v>
          </cell>
          <cell r="R85">
            <v>225.82603082683701</v>
          </cell>
          <cell r="S85">
            <v>211.44920835672499</v>
          </cell>
          <cell r="T85">
            <v>275.25180942510201</v>
          </cell>
          <cell r="U85">
            <v>290.61946335827002</v>
          </cell>
          <cell r="V85">
            <v>445.91031345202202</v>
          </cell>
          <cell r="W85">
            <v>197.58287159440499</v>
          </cell>
          <cell r="X85">
            <v>268.55446084131501</v>
          </cell>
          <cell r="Y85">
            <v>206.91991133278501</v>
          </cell>
          <cell r="Z85">
            <v>308.68812891725298</v>
          </cell>
          <cell r="AA85">
            <v>213.72208661695601</v>
          </cell>
          <cell r="AB85">
            <v>280.888571337705</v>
          </cell>
          <cell r="AC85">
            <v>254.11920644216301</v>
          </cell>
          <cell r="AD85">
            <v>391.34347575770602</v>
          </cell>
        </row>
        <row r="86">
          <cell r="O86">
            <v>122.79753110363001</v>
          </cell>
          <cell r="P86">
            <v>164.636224792908</v>
          </cell>
          <cell r="Q86">
            <v>147.483480072221</v>
          </cell>
          <cell r="R86">
            <v>226.73469240832699</v>
          </cell>
          <cell r="S86">
            <v>214.83014511175699</v>
          </cell>
          <cell r="T86">
            <v>289.49029030223898</v>
          </cell>
          <cell r="U86">
            <v>288.09113830727301</v>
          </cell>
          <cell r="V86">
            <v>461.38960088959698</v>
          </cell>
          <cell r="W86">
            <v>202.16077957553</v>
          </cell>
          <cell r="X86">
            <v>273.89147765618497</v>
          </cell>
          <cell r="Y86">
            <v>206.04375780156499</v>
          </cell>
          <cell r="Z86">
            <v>310.79509644321303</v>
          </cell>
          <cell r="AA86">
            <v>213.98437902643599</v>
          </cell>
          <cell r="AB86">
            <v>279.41305553980101</v>
          </cell>
          <cell r="AC86">
            <v>249.85499962497701</v>
          </cell>
          <cell r="AD86">
            <v>391.56968392253901</v>
          </cell>
        </row>
        <row r="87">
          <cell r="O87">
            <v>113.73231140406</v>
          </cell>
          <cell r="P87">
            <v>170.091947355271</v>
          </cell>
          <cell r="Q87">
            <v>145.23577930823799</v>
          </cell>
          <cell r="R87">
            <v>228.37836782029001</v>
          </cell>
          <cell r="S87">
            <v>217.33619469398499</v>
          </cell>
          <cell r="T87">
            <v>308.02701285943999</v>
          </cell>
          <cell r="U87">
            <v>289.28253342317998</v>
          </cell>
          <cell r="V87">
            <v>470.56683495511999</v>
          </cell>
          <cell r="W87">
            <v>205.23464354149399</v>
          </cell>
          <cell r="X87">
            <v>269.17326915760299</v>
          </cell>
          <cell r="Y87">
            <v>203.267329843883</v>
          </cell>
          <cell r="Z87">
            <v>317.47952237703402</v>
          </cell>
          <cell r="AA87">
            <v>218.63695031491699</v>
          </cell>
          <cell r="AB87">
            <v>285.992797385134</v>
          </cell>
          <cell r="AC87">
            <v>240.03444671532</v>
          </cell>
          <cell r="AD87">
            <v>399.50930005452898</v>
          </cell>
        </row>
        <row r="88">
          <cell r="O88">
            <v>117.25420303282699</v>
          </cell>
          <cell r="P88">
            <v>168.56699546904801</v>
          </cell>
          <cell r="Q88">
            <v>149.03436819415401</v>
          </cell>
          <cell r="R88">
            <v>236.684070911026</v>
          </cell>
          <cell r="S88">
            <v>219.02166446814999</v>
          </cell>
          <cell r="T88">
            <v>318.48276619750601</v>
          </cell>
          <cell r="U88">
            <v>289.50322155122097</v>
          </cell>
          <cell r="V88">
            <v>466.81685463031903</v>
          </cell>
          <cell r="W88">
            <v>206.681605681847</v>
          </cell>
          <cell r="X88">
            <v>276.71006918424803</v>
          </cell>
          <cell r="Y88">
            <v>205.45542926620399</v>
          </cell>
          <cell r="Z88">
            <v>329.21616994230101</v>
          </cell>
          <cell r="AA88">
            <v>226.53322722487599</v>
          </cell>
          <cell r="AB88">
            <v>296.20828094449797</v>
          </cell>
          <cell r="AC88">
            <v>244.31633711394099</v>
          </cell>
          <cell r="AD88">
            <v>417.337473752797</v>
          </cell>
        </row>
        <row r="89">
          <cell r="O89">
            <v>126.789984737955</v>
          </cell>
          <cell r="P89">
            <v>166.46559446746201</v>
          </cell>
          <cell r="Q89">
            <v>154.14664953844999</v>
          </cell>
          <cell r="R89">
            <v>244.19480972150501</v>
          </cell>
          <cell r="S89">
            <v>219.35382529541701</v>
          </cell>
          <cell r="T89">
            <v>322.76604790634599</v>
          </cell>
          <cell r="U89">
            <v>292.17023141224098</v>
          </cell>
          <cell r="V89">
            <v>470.14018783020799</v>
          </cell>
          <cell r="W89">
            <v>210.15832164957999</v>
          </cell>
          <cell r="X89">
            <v>291.84945829773602</v>
          </cell>
          <cell r="Y89">
            <v>212.69756452966601</v>
          </cell>
          <cell r="Z89">
            <v>339.616764172454</v>
          </cell>
          <cell r="AA89">
            <v>228.829341491191</v>
          </cell>
          <cell r="AB89">
            <v>302.054138673034</v>
          </cell>
          <cell r="AC89">
            <v>255.024996663975</v>
          </cell>
          <cell r="AD89">
            <v>429.65408412990502</v>
          </cell>
        </row>
        <row r="90">
          <cell r="O90">
            <v>126.45785545048</v>
          </cell>
          <cell r="P90">
            <v>175.28872713868901</v>
          </cell>
          <cell r="Q90">
            <v>154.052567292611</v>
          </cell>
          <cell r="R90">
            <v>247.750355651196</v>
          </cell>
          <cell r="S90">
            <v>213.49734861273299</v>
          </cell>
          <cell r="T90">
            <v>321.52307558571999</v>
          </cell>
          <cell r="U90">
            <v>298.16028296799902</v>
          </cell>
          <cell r="V90">
            <v>471.778738639822</v>
          </cell>
          <cell r="W90">
            <v>213.126460128801</v>
          </cell>
          <cell r="X90">
            <v>297.92003457046098</v>
          </cell>
          <cell r="Y90">
            <v>219.93330042765399</v>
          </cell>
          <cell r="Z90">
            <v>350.78320754246101</v>
          </cell>
          <cell r="AA90">
            <v>225.385993975812</v>
          </cell>
          <cell r="AB90">
            <v>311.081012696161</v>
          </cell>
          <cell r="AC90">
            <v>259.758081794764</v>
          </cell>
          <cell r="AD90">
            <v>435.50449903798898</v>
          </cell>
        </row>
        <row r="91">
          <cell r="O91">
            <v>128.876587703735</v>
          </cell>
          <cell r="P91">
            <v>178.70171581214601</v>
          </cell>
          <cell r="Q91">
            <v>157.43561639039001</v>
          </cell>
          <cell r="R91">
            <v>253.58185976586799</v>
          </cell>
          <cell r="S91">
            <v>209.39107299509999</v>
          </cell>
          <cell r="T91">
            <v>328.39620006536001</v>
          </cell>
          <cell r="U91">
            <v>301.48888482255899</v>
          </cell>
          <cell r="V91">
            <v>467.99681908871702</v>
          </cell>
          <cell r="W91">
            <v>210.68220850160699</v>
          </cell>
          <cell r="X91">
            <v>304.458297884182</v>
          </cell>
          <cell r="Y91">
            <v>223.94521450181901</v>
          </cell>
          <cell r="Z91">
            <v>357.34072074889701</v>
          </cell>
          <cell r="AA91">
            <v>226.23376579776701</v>
          </cell>
          <cell r="AB91">
            <v>318.85729747023402</v>
          </cell>
          <cell r="AC91">
            <v>264.56973651967297</v>
          </cell>
          <cell r="AD91">
            <v>445.40020175915902</v>
          </cell>
        </row>
      </sheetData>
      <sheetData sheetId="6">
        <row r="5">
          <cell r="O5" t="str">
            <v>Prime Office Metros</v>
          </cell>
          <cell r="P5" t="str">
            <v>Prime Industrial Metros</v>
          </cell>
          <cell r="Q5" t="str">
            <v>Prime Retail Metros</v>
          </cell>
          <cell r="R5" t="str">
            <v>Prime Multifamily Metros</v>
          </cell>
          <cell r="S5" t="str">
            <v>U.S. Office</v>
          </cell>
          <cell r="T5" t="str">
            <v>U.S. Industrial</v>
          </cell>
          <cell r="U5" t="str">
            <v>U.S. Retail</v>
          </cell>
          <cell r="V5" t="str">
            <v>U.S. Multifamily</v>
          </cell>
        </row>
        <row r="6">
          <cell r="S6">
            <v>58.074618216329903</v>
          </cell>
          <cell r="T6">
            <v>67.929129225998295</v>
          </cell>
          <cell r="U6">
            <v>68.954201408091606</v>
          </cell>
          <cell r="V6">
            <v>62.396362900811603</v>
          </cell>
        </row>
        <row r="7">
          <cell r="S7">
            <v>61.775037156007002</v>
          </cell>
          <cell r="T7">
            <v>70.087764222838402</v>
          </cell>
          <cell r="U7">
            <v>67.333580911711195</v>
          </cell>
          <cell r="V7">
            <v>63.124225318858201</v>
          </cell>
        </row>
        <row r="8">
          <cell r="S8">
            <v>65.513840494312205</v>
          </cell>
          <cell r="T8">
            <v>71.506171717043301</v>
          </cell>
          <cell r="U8">
            <v>69.377133946391297</v>
          </cell>
          <cell r="V8">
            <v>64.228510467285702</v>
          </cell>
        </row>
        <row r="9">
          <cell r="S9">
            <v>65.381252332278606</v>
          </cell>
          <cell r="T9">
            <v>70.341756393878001</v>
          </cell>
          <cell r="U9">
            <v>74.312344700998594</v>
          </cell>
          <cell r="V9">
            <v>65.296495466199701</v>
          </cell>
        </row>
        <row r="10">
          <cell r="S10">
            <v>65.785463461887304</v>
          </cell>
          <cell r="T10">
            <v>70.448117444887501</v>
          </cell>
          <cell r="U10">
            <v>76.208919402331603</v>
          </cell>
          <cell r="V10">
            <v>67.865860677883106</v>
          </cell>
        </row>
        <row r="11">
          <cell r="S11">
            <v>69.4305683043399</v>
          </cell>
          <cell r="T11">
            <v>73.634990051734206</v>
          </cell>
          <cell r="U11">
            <v>76.6038118631499</v>
          </cell>
          <cell r="V11">
            <v>71.268985654589699</v>
          </cell>
        </row>
        <row r="12">
          <cell r="S12">
            <v>74.521270254089401</v>
          </cell>
          <cell r="T12">
            <v>77.959188671076603</v>
          </cell>
          <cell r="U12">
            <v>79.076361391965904</v>
          </cell>
          <cell r="V12">
            <v>72.891287325836103</v>
          </cell>
        </row>
        <row r="13">
          <cell r="S13">
            <v>77.385784463625797</v>
          </cell>
          <cell r="T13">
            <v>79.728065167727394</v>
          </cell>
          <cell r="U13">
            <v>82.1888617690187</v>
          </cell>
          <cell r="V13">
            <v>73.514382839263504</v>
          </cell>
        </row>
        <row r="14">
          <cell r="S14">
            <v>77.930525436311896</v>
          </cell>
          <cell r="T14">
            <v>79.266437756350001</v>
          </cell>
          <cell r="U14">
            <v>83.7248740856447</v>
          </cell>
          <cell r="V14">
            <v>74.988534937345406</v>
          </cell>
        </row>
        <row r="15">
          <cell r="S15">
            <v>78.272528234020498</v>
          </cell>
          <cell r="T15">
            <v>79.1543078119618</v>
          </cell>
          <cell r="U15">
            <v>85.077666020244394</v>
          </cell>
          <cell r="V15">
            <v>77.420864721848204</v>
          </cell>
        </row>
        <row r="16">
          <cell r="S16">
            <v>79.780466438204598</v>
          </cell>
          <cell r="T16">
            <v>81.305493201779399</v>
          </cell>
          <cell r="U16">
            <v>85.348292684465505</v>
          </cell>
          <cell r="V16">
            <v>80.110865251850399</v>
          </cell>
        </row>
        <row r="17">
          <cell r="S17">
            <v>82.321810534448005</v>
          </cell>
          <cell r="T17">
            <v>84.582192420903397</v>
          </cell>
          <cell r="U17">
            <v>85.543284079025298</v>
          </cell>
          <cell r="V17">
            <v>82.498339069988205</v>
          </cell>
        </row>
        <row r="18">
          <cell r="S18">
            <v>85.402508082654606</v>
          </cell>
          <cell r="T18">
            <v>87.064475400351398</v>
          </cell>
          <cell r="U18">
            <v>87.765024253390095</v>
          </cell>
          <cell r="V18">
            <v>84.988445555871905</v>
          </cell>
        </row>
        <row r="19">
          <cell r="S19">
            <v>89.251723009385302</v>
          </cell>
          <cell r="T19">
            <v>87.335992015500395</v>
          </cell>
          <cell r="U19">
            <v>91.599662567855006</v>
          </cell>
          <cell r="V19">
            <v>87.014177409550697</v>
          </cell>
        </row>
        <row r="20">
          <cell r="S20">
            <v>90.410667955262099</v>
          </cell>
          <cell r="T20">
            <v>87.497633158963794</v>
          </cell>
          <cell r="U20">
            <v>94.344781803334897</v>
          </cell>
          <cell r="V20">
            <v>88.786910957485205</v>
          </cell>
        </row>
        <row r="21">
          <cell r="S21">
            <v>90.100685825878102</v>
          </cell>
          <cell r="T21">
            <v>90.534214117981904</v>
          </cell>
          <cell r="U21">
            <v>94.979933314810395</v>
          </cell>
          <cell r="V21">
            <v>91.455200005242403</v>
          </cell>
        </row>
        <row r="22">
          <cell r="O22">
            <v>84.603154351407497</v>
          </cell>
          <cell r="P22">
            <v>91.090608747533096</v>
          </cell>
          <cell r="Q22">
            <v>89.921511114250393</v>
          </cell>
          <cell r="R22">
            <v>92.597177185194695</v>
          </cell>
          <cell r="S22">
            <v>92.840694391889798</v>
          </cell>
          <cell r="T22">
            <v>94.696705250307204</v>
          </cell>
          <cell r="U22">
            <v>96.114782418541793</v>
          </cell>
          <cell r="V22">
            <v>96.0665109284068</v>
          </cell>
        </row>
        <row r="23">
          <cell r="O23">
            <v>93.151456580632399</v>
          </cell>
          <cell r="P23">
            <v>104.04192005615</v>
          </cell>
          <cell r="Q23">
            <v>99.7766029248953</v>
          </cell>
          <cell r="R23">
            <v>99.579589465217296</v>
          </cell>
          <cell r="S23">
            <v>98.147073798281696</v>
          </cell>
          <cell r="T23">
            <v>98.261695512865501</v>
          </cell>
          <cell r="U23">
            <v>98.473541680750998</v>
          </cell>
          <cell r="V23">
            <v>100.746649527458</v>
          </cell>
        </row>
        <row r="24">
          <cell r="O24">
            <v>97.238101792912602</v>
          </cell>
          <cell r="P24">
            <v>97.288313576959595</v>
          </cell>
          <cell r="Q24">
            <v>99.940056864814593</v>
          </cell>
          <cell r="R24">
            <v>99.966041480288496</v>
          </cell>
          <cell r="S24">
            <v>100.85181824050601</v>
          </cell>
          <cell r="T24">
            <v>99.658076785201601</v>
          </cell>
          <cell r="U24">
            <v>99.594737951224701</v>
          </cell>
          <cell r="V24">
            <v>100.58893107517</v>
          </cell>
        </row>
        <row r="25"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>
            <v>100</v>
          </cell>
          <cell r="T25">
            <v>100</v>
          </cell>
          <cell r="U25">
            <v>100</v>
          </cell>
          <cell r="V25">
            <v>100</v>
          </cell>
        </row>
        <row r="26">
          <cell r="O26">
            <v>94.228915709392396</v>
          </cell>
          <cell r="P26">
            <v>102.95145402393</v>
          </cell>
          <cell r="Q26">
            <v>103.97475616004201</v>
          </cell>
          <cell r="R26">
            <v>103.62007033814</v>
          </cell>
          <cell r="S26">
            <v>100.06948237479899</v>
          </cell>
          <cell r="T26">
            <v>101.45043418247</v>
          </cell>
          <cell r="U26">
            <v>102.23823294148001</v>
          </cell>
          <cell r="V26">
            <v>104.523357566039</v>
          </cell>
        </row>
        <row r="27">
          <cell r="O27">
            <v>98.921471624793497</v>
          </cell>
          <cell r="P27">
            <v>109.30095360636599</v>
          </cell>
          <cell r="Q27">
            <v>101.293419795414</v>
          </cell>
          <cell r="R27">
            <v>111.41399646732501</v>
          </cell>
          <cell r="S27">
            <v>101.648541488798</v>
          </cell>
          <cell r="T27">
            <v>102.680294308871</v>
          </cell>
          <cell r="U27">
            <v>105.655079533879</v>
          </cell>
          <cell r="V27">
            <v>110.68050193981701</v>
          </cell>
        </row>
        <row r="28">
          <cell r="O28">
            <v>97.992441440201105</v>
          </cell>
          <cell r="P28">
            <v>104.122225794851</v>
          </cell>
          <cell r="Q28">
            <v>105.213847315566</v>
          </cell>
          <cell r="R28">
            <v>113.41138804713</v>
          </cell>
          <cell r="S28">
            <v>102.456419740466</v>
          </cell>
          <cell r="T28">
            <v>102.615724004532</v>
          </cell>
          <cell r="U28">
            <v>107.803477610755</v>
          </cell>
          <cell r="V28">
            <v>113.111937267991</v>
          </cell>
        </row>
        <row r="29">
          <cell r="O29">
            <v>96.959794400953697</v>
          </cell>
          <cell r="P29">
            <v>104.124388161211</v>
          </cell>
          <cell r="Q29">
            <v>104.39467275330399</v>
          </cell>
          <cell r="R29">
            <v>114.15378324945</v>
          </cell>
          <cell r="S29">
            <v>102.182122341255</v>
          </cell>
          <cell r="T29">
            <v>102.751632144943</v>
          </cell>
          <cell r="U29">
            <v>108.71956497127999</v>
          </cell>
          <cell r="V29">
            <v>113.84179905513101</v>
          </cell>
        </row>
        <row r="30">
          <cell r="O30">
            <v>98.726599257735103</v>
          </cell>
          <cell r="P30">
            <v>107.919926759029</v>
          </cell>
          <cell r="Q30">
            <v>113.133052430562</v>
          </cell>
          <cell r="R30">
            <v>121.669592703517</v>
          </cell>
          <cell r="S30">
            <v>103.04844676178701</v>
          </cell>
          <cell r="T30">
            <v>103.830407782656</v>
          </cell>
          <cell r="U30">
            <v>110.305260764907</v>
          </cell>
          <cell r="V30">
            <v>117.48548763629</v>
          </cell>
        </row>
        <row r="31">
          <cell r="O31">
            <v>100.410956607695</v>
          </cell>
          <cell r="P31">
            <v>107.868176347256</v>
          </cell>
          <cell r="Q31">
            <v>115.104237115204</v>
          </cell>
          <cell r="R31">
            <v>128.622763089823</v>
          </cell>
          <cell r="S31">
            <v>105.684198740377</v>
          </cell>
          <cell r="T31">
            <v>106.698052627283</v>
          </cell>
          <cell r="U31">
            <v>113.040497105371</v>
          </cell>
          <cell r="V31">
            <v>122.946609687031</v>
          </cell>
        </row>
        <row r="32">
          <cell r="O32">
            <v>104.62227884459701</v>
          </cell>
          <cell r="P32">
            <v>110.673007238472</v>
          </cell>
          <cell r="Q32">
            <v>120.10897276070401</v>
          </cell>
          <cell r="R32">
            <v>131.07032021768001</v>
          </cell>
          <cell r="S32">
            <v>108.30696318187699</v>
          </cell>
          <cell r="T32">
            <v>110.610686500673</v>
          </cell>
          <cell r="U32">
            <v>117.01630617248399</v>
          </cell>
          <cell r="V32">
            <v>128.002996484579</v>
          </cell>
        </row>
        <row r="33">
          <cell r="O33">
            <v>109.953611466787</v>
          </cell>
          <cell r="P33">
            <v>118.457666160193</v>
          </cell>
          <cell r="Q33">
            <v>125.98469126798101</v>
          </cell>
          <cell r="R33">
            <v>140.78114197037999</v>
          </cell>
          <cell r="S33">
            <v>109.94668301841</v>
          </cell>
          <cell r="T33">
            <v>112.20016541678299</v>
          </cell>
          <cell r="U33">
            <v>120.894715150506</v>
          </cell>
          <cell r="V33">
            <v>131.71172913761899</v>
          </cell>
        </row>
        <row r="34">
          <cell r="O34">
            <v>106.31048044763899</v>
          </cell>
          <cell r="P34">
            <v>117.920521239731</v>
          </cell>
          <cell r="Q34">
            <v>125.04608628963101</v>
          </cell>
          <cell r="R34">
            <v>142.25752343185499</v>
          </cell>
          <cell r="S34">
            <v>112.624121239342</v>
          </cell>
          <cell r="T34">
            <v>112.184752514704</v>
          </cell>
          <cell r="U34">
            <v>125.038431564305</v>
          </cell>
          <cell r="V34">
            <v>136.04236316018199</v>
          </cell>
        </row>
        <row r="35">
          <cell r="O35">
            <v>120.402332564253</v>
          </cell>
          <cell r="P35">
            <v>119.36872546168701</v>
          </cell>
          <cell r="Q35">
            <v>136.46237285330599</v>
          </cell>
          <cell r="R35">
            <v>152.66028833235299</v>
          </cell>
          <cell r="S35">
            <v>115.915518970115</v>
          </cell>
          <cell r="T35">
            <v>113.240883276837</v>
          </cell>
          <cell r="U35">
            <v>129.29171021763199</v>
          </cell>
          <cell r="V35">
            <v>141.06438563310701</v>
          </cell>
        </row>
        <row r="36">
          <cell r="O36">
            <v>114.218579924835</v>
          </cell>
          <cell r="P36">
            <v>116.087525627801</v>
          </cell>
          <cell r="Q36">
            <v>146.62914712019199</v>
          </cell>
          <cell r="R36">
            <v>160.967158769148</v>
          </cell>
          <cell r="S36">
            <v>117.949000440772</v>
          </cell>
          <cell r="T36">
            <v>116.519269519057</v>
          </cell>
          <cell r="U36">
            <v>132.978878279833</v>
          </cell>
          <cell r="V36">
            <v>144.17005078997801</v>
          </cell>
        </row>
        <row r="37">
          <cell r="O37">
            <v>121.70979468450599</v>
          </cell>
          <cell r="P37">
            <v>127.49706225612699</v>
          </cell>
          <cell r="Q37">
            <v>146.62469695489099</v>
          </cell>
          <cell r="R37">
            <v>161.50200854258799</v>
          </cell>
          <cell r="S37">
            <v>120.295120656772</v>
          </cell>
          <cell r="T37">
            <v>120.943021482709</v>
          </cell>
          <cell r="U37">
            <v>137.925080820293</v>
          </cell>
          <cell r="V37">
            <v>147.344329782481</v>
          </cell>
        </row>
        <row r="38">
          <cell r="O38">
            <v>133.039294960891</v>
          </cell>
          <cell r="P38">
            <v>129.933252319133</v>
          </cell>
          <cell r="Q38">
            <v>154.722908833952</v>
          </cell>
          <cell r="R38">
            <v>170.579856705411</v>
          </cell>
          <cell r="S38">
            <v>124.644641016245</v>
          </cell>
          <cell r="T38">
            <v>127.12509046528599</v>
          </cell>
          <cell r="U38">
            <v>145.32264004449399</v>
          </cell>
          <cell r="V38">
            <v>154.44447805229601</v>
          </cell>
        </row>
        <row r="39">
          <cell r="O39">
            <v>124.858334819644</v>
          </cell>
          <cell r="P39">
            <v>135.09668238027299</v>
          </cell>
          <cell r="Q39">
            <v>164.069875501545</v>
          </cell>
          <cell r="R39">
            <v>175.047621608328</v>
          </cell>
          <cell r="S39">
            <v>129.13279296695899</v>
          </cell>
          <cell r="T39">
            <v>133.69110740344701</v>
          </cell>
          <cell r="U39">
            <v>152.542378955385</v>
          </cell>
          <cell r="V39">
            <v>163.15919312711699</v>
          </cell>
        </row>
        <row r="40">
          <cell r="O40">
            <v>136.434584918339</v>
          </cell>
          <cell r="P40">
            <v>140.82848909387701</v>
          </cell>
          <cell r="Q40">
            <v>169.30303668872901</v>
          </cell>
          <cell r="R40">
            <v>184.16910641398201</v>
          </cell>
          <cell r="S40">
            <v>133.438241153924</v>
          </cell>
          <cell r="T40">
            <v>134.77241671128999</v>
          </cell>
          <cell r="U40">
            <v>155.86595364988401</v>
          </cell>
          <cell r="V40">
            <v>166.933945234313</v>
          </cell>
        </row>
        <row r="41">
          <cell r="O41">
            <v>138.57185044129801</v>
          </cell>
          <cell r="P41">
            <v>140.11564853089001</v>
          </cell>
          <cell r="Q41">
            <v>172.66499680783599</v>
          </cell>
          <cell r="R41">
            <v>187.478316148445</v>
          </cell>
          <cell r="S41">
            <v>138.29079405140101</v>
          </cell>
          <cell r="T41">
            <v>135.83540490800999</v>
          </cell>
          <cell r="U41">
            <v>159.57575790694099</v>
          </cell>
          <cell r="V41">
            <v>168.44015796161901</v>
          </cell>
        </row>
        <row r="42">
          <cell r="O42">
            <v>149.52020412974301</v>
          </cell>
          <cell r="P42">
            <v>149.48653531478001</v>
          </cell>
          <cell r="Q42">
            <v>189.24236253820399</v>
          </cell>
          <cell r="R42">
            <v>196.358789860315</v>
          </cell>
          <cell r="S42">
            <v>144.21895447725299</v>
          </cell>
          <cell r="T42">
            <v>143.815781731453</v>
          </cell>
          <cell r="U42">
            <v>170.07898249240799</v>
          </cell>
          <cell r="V42">
            <v>174.60388130081199</v>
          </cell>
        </row>
        <row r="43">
          <cell r="O43">
            <v>154.924440369217</v>
          </cell>
          <cell r="P43">
            <v>153.19533516465799</v>
          </cell>
          <cell r="Q43">
            <v>201.71239000316999</v>
          </cell>
          <cell r="R43">
            <v>201.45581097089499</v>
          </cell>
          <cell r="S43">
            <v>151.03535642240101</v>
          </cell>
          <cell r="T43">
            <v>153.01659076866301</v>
          </cell>
          <cell r="U43">
            <v>182.16707209547999</v>
          </cell>
          <cell r="V43">
            <v>184.56740142725599</v>
          </cell>
        </row>
        <row r="44">
          <cell r="O44">
            <v>156.91777175998999</v>
          </cell>
          <cell r="P44">
            <v>155.070819839422</v>
          </cell>
          <cell r="Q44">
            <v>205.43066990581701</v>
          </cell>
          <cell r="R44">
            <v>209.742163075749</v>
          </cell>
          <cell r="S44">
            <v>155.58349788387901</v>
          </cell>
          <cell r="T44">
            <v>156.165733351786</v>
          </cell>
          <cell r="U44">
            <v>182.901983349218</v>
          </cell>
          <cell r="V44">
            <v>190.72722789059901</v>
          </cell>
        </row>
        <row r="45">
          <cell r="O45">
            <v>166.14663775876701</v>
          </cell>
          <cell r="P45">
            <v>165.502991525553</v>
          </cell>
          <cell r="Q45">
            <v>200.82440353878599</v>
          </cell>
          <cell r="R45">
            <v>207.847724995291</v>
          </cell>
          <cell r="S45">
            <v>158.10551270042299</v>
          </cell>
          <cell r="T45">
            <v>158.08080926234601</v>
          </cell>
          <cell r="U45">
            <v>181.226641529684</v>
          </cell>
          <cell r="V45">
            <v>191.316317402701</v>
          </cell>
        </row>
        <row r="46">
          <cell r="O46">
            <v>168.44528208777601</v>
          </cell>
          <cell r="P46">
            <v>174.31513270045201</v>
          </cell>
          <cell r="Q46">
            <v>215.77266307443901</v>
          </cell>
          <cell r="R46">
            <v>223.06104384965101</v>
          </cell>
          <cell r="S46">
            <v>161.19585526806401</v>
          </cell>
          <cell r="T46">
            <v>163.48027671703201</v>
          </cell>
          <cell r="U46">
            <v>188.469043325981</v>
          </cell>
          <cell r="V46">
            <v>191.07234809196299</v>
          </cell>
        </row>
        <row r="47">
          <cell r="O47">
            <v>182.93472168568101</v>
          </cell>
          <cell r="P47">
            <v>174.86235646748199</v>
          </cell>
          <cell r="Q47">
            <v>225.11321761884699</v>
          </cell>
          <cell r="R47">
            <v>214.013600296275</v>
          </cell>
          <cell r="S47">
            <v>164.50141933928299</v>
          </cell>
          <cell r="T47">
            <v>168.83111019311099</v>
          </cell>
          <cell r="U47">
            <v>194.81055685959799</v>
          </cell>
          <cell r="V47">
            <v>190.081890707105</v>
          </cell>
        </row>
        <row r="48">
          <cell r="O48">
            <v>173.53264950437301</v>
          </cell>
          <cell r="P48">
            <v>184.01377207767999</v>
          </cell>
          <cell r="Q48">
            <v>218.573677620571</v>
          </cell>
          <cell r="R48">
            <v>214.697633710042</v>
          </cell>
          <cell r="S48">
            <v>164.78856091741901</v>
          </cell>
          <cell r="T48">
            <v>171.52347452978</v>
          </cell>
          <cell r="U48">
            <v>190.80143010821001</v>
          </cell>
          <cell r="V48">
            <v>187.87739704811301</v>
          </cell>
        </row>
        <row r="49">
          <cell r="O49">
            <v>188.255803800134</v>
          </cell>
          <cell r="P49">
            <v>186.03183153378001</v>
          </cell>
          <cell r="Q49">
            <v>219.80965693358601</v>
          </cell>
          <cell r="R49">
            <v>213.748985389121</v>
          </cell>
          <cell r="S49">
            <v>164.141830801335</v>
          </cell>
          <cell r="T49">
            <v>172.92328290212501</v>
          </cell>
          <cell r="U49">
            <v>188.105822601911</v>
          </cell>
          <cell r="V49">
            <v>188.100964397502</v>
          </cell>
        </row>
        <row r="50">
          <cell r="O50">
            <v>182.74916807393001</v>
          </cell>
          <cell r="P50">
            <v>192.999866142451</v>
          </cell>
          <cell r="Q50">
            <v>231.527710672805</v>
          </cell>
          <cell r="R50">
            <v>217.10036478366499</v>
          </cell>
          <cell r="S50">
            <v>168.23340572393499</v>
          </cell>
          <cell r="T50">
            <v>175.27408341531901</v>
          </cell>
          <cell r="U50">
            <v>194.83176789450499</v>
          </cell>
          <cell r="V50">
            <v>193.03302105135501</v>
          </cell>
        </row>
        <row r="51">
          <cell r="O51">
            <v>200.870357916828</v>
          </cell>
          <cell r="P51">
            <v>188.44860266687999</v>
          </cell>
          <cell r="Q51">
            <v>235.189094726451</v>
          </cell>
          <cell r="R51">
            <v>230.19830153173601</v>
          </cell>
          <cell r="S51">
            <v>174.66969028644101</v>
          </cell>
          <cell r="T51">
            <v>178.54321861526901</v>
          </cell>
          <cell r="U51">
            <v>200.064849162516</v>
          </cell>
          <cell r="V51">
            <v>197.222140865722</v>
          </cell>
        </row>
        <row r="52">
          <cell r="O52">
            <v>192.18702150034801</v>
          </cell>
          <cell r="P52">
            <v>189.79232432190801</v>
          </cell>
          <cell r="Q52">
            <v>251.21031533979701</v>
          </cell>
          <cell r="R52">
            <v>231.02864039339099</v>
          </cell>
          <cell r="S52">
            <v>171.71811636338501</v>
          </cell>
          <cell r="T52">
            <v>179.61223804199599</v>
          </cell>
          <cell r="U52">
            <v>194.91108645296401</v>
          </cell>
          <cell r="V52">
            <v>189.736174786623</v>
          </cell>
        </row>
        <row r="53">
          <cell r="O53">
            <v>191.21700970040399</v>
          </cell>
          <cell r="P53">
            <v>200.61050287347001</v>
          </cell>
          <cell r="Q53">
            <v>227.45954414101399</v>
          </cell>
          <cell r="R53">
            <v>218.63142749260501</v>
          </cell>
          <cell r="S53">
            <v>164.72378423634399</v>
          </cell>
          <cell r="T53">
            <v>177.08681111658299</v>
          </cell>
          <cell r="U53">
            <v>187.550053401008</v>
          </cell>
          <cell r="V53">
            <v>179.29743878474699</v>
          </cell>
        </row>
        <row r="54">
          <cell r="O54">
            <v>184.95192008161601</v>
          </cell>
          <cell r="P54">
            <v>196.768494224748</v>
          </cell>
          <cell r="Q54">
            <v>231.32835479737599</v>
          </cell>
          <cell r="R54">
            <v>211.52746467828001</v>
          </cell>
          <cell r="S54">
            <v>163.81454971254001</v>
          </cell>
          <cell r="T54">
            <v>173.707474208587</v>
          </cell>
          <cell r="U54">
            <v>184.599206148723</v>
          </cell>
          <cell r="V54">
            <v>176.221756620153</v>
          </cell>
        </row>
        <row r="55">
          <cell r="O55">
            <v>192.35698522370501</v>
          </cell>
          <cell r="P55">
            <v>190.94648088538099</v>
          </cell>
          <cell r="Q55">
            <v>233.38629700699201</v>
          </cell>
          <cell r="R55">
            <v>209.20258646433601</v>
          </cell>
          <cell r="S55">
            <v>163.67830100255799</v>
          </cell>
          <cell r="T55">
            <v>171.723403177672</v>
          </cell>
          <cell r="U55">
            <v>181.586111608854</v>
          </cell>
          <cell r="V55">
            <v>175.526222531683</v>
          </cell>
        </row>
        <row r="56">
          <cell r="O56">
            <v>195.60283463104801</v>
          </cell>
          <cell r="P56">
            <v>195.08918196913601</v>
          </cell>
          <cell r="Q56">
            <v>211.99148457696199</v>
          </cell>
          <cell r="R56">
            <v>212.81581597383999</v>
          </cell>
          <cell r="S56">
            <v>154.07776960361201</v>
          </cell>
          <cell r="T56">
            <v>165.243458269755</v>
          </cell>
          <cell r="U56">
            <v>170.36235675216</v>
          </cell>
          <cell r="V56">
            <v>167.546818801082</v>
          </cell>
        </row>
        <row r="57">
          <cell r="O57">
            <v>169.58704751628201</v>
          </cell>
          <cell r="P57">
            <v>172.50166849893</v>
          </cell>
          <cell r="Q57">
            <v>229.82508686698699</v>
          </cell>
          <cell r="R57">
            <v>216.07565504456099</v>
          </cell>
          <cell r="S57">
            <v>141.67502079080401</v>
          </cell>
          <cell r="T57">
            <v>154.28444408381799</v>
          </cell>
          <cell r="U57">
            <v>158.400126729237</v>
          </cell>
          <cell r="V57">
            <v>157.22277166343301</v>
          </cell>
        </row>
        <row r="58">
          <cell r="O58">
            <v>154.80304525826</v>
          </cell>
          <cell r="P58">
            <v>158.17645568531501</v>
          </cell>
          <cell r="Q58">
            <v>196.79295751459199</v>
          </cell>
          <cell r="R58">
            <v>198.86946050644599</v>
          </cell>
          <cell r="S58">
            <v>131.64104733836299</v>
          </cell>
          <cell r="T58">
            <v>142.83796553800599</v>
          </cell>
          <cell r="U58">
            <v>153.02086002503199</v>
          </cell>
          <cell r="V58">
            <v>149.424467657896</v>
          </cell>
        </row>
        <row r="59">
          <cell r="O59">
            <v>144.40418629873699</v>
          </cell>
          <cell r="P59">
            <v>155.52678014430799</v>
          </cell>
          <cell r="Q59">
            <v>201.45336553924099</v>
          </cell>
          <cell r="R59">
            <v>194.53993630582301</v>
          </cell>
          <cell r="S59">
            <v>122.216240420302</v>
          </cell>
          <cell r="T59">
            <v>135.90028712322101</v>
          </cell>
          <cell r="U59">
            <v>150.05005591900101</v>
          </cell>
          <cell r="V59">
            <v>139.20972349841699</v>
          </cell>
        </row>
        <row r="60">
          <cell r="O60">
            <v>135.09775552086199</v>
          </cell>
          <cell r="P60">
            <v>141.947937411532</v>
          </cell>
          <cell r="Q60">
            <v>185.08562694207799</v>
          </cell>
          <cell r="R60">
            <v>182.11950757774801</v>
          </cell>
          <cell r="S60">
            <v>120.615734003326</v>
          </cell>
          <cell r="T60">
            <v>134.03743492584499</v>
          </cell>
          <cell r="U60">
            <v>146.660002738988</v>
          </cell>
          <cell r="V60">
            <v>129.77635071535201</v>
          </cell>
        </row>
        <row r="61">
          <cell r="O61">
            <v>133.089766884233</v>
          </cell>
          <cell r="P61">
            <v>139.44512763922</v>
          </cell>
          <cell r="Q61">
            <v>177.17143085220701</v>
          </cell>
          <cell r="R61">
            <v>160.11065009202099</v>
          </cell>
          <cell r="S61">
            <v>121.92911677927</v>
          </cell>
          <cell r="T61">
            <v>130.811395997538</v>
          </cell>
          <cell r="U61">
            <v>142.38091381631</v>
          </cell>
          <cell r="V61">
            <v>125.945495338272</v>
          </cell>
        </row>
        <row r="62">
          <cell r="O62">
            <v>139.54611229200299</v>
          </cell>
          <cell r="P62">
            <v>131.64442718964699</v>
          </cell>
          <cell r="Q62">
            <v>193.70550895485999</v>
          </cell>
          <cell r="R62">
            <v>177.10335336850801</v>
          </cell>
          <cell r="S62">
            <v>117.722988706034</v>
          </cell>
          <cell r="T62">
            <v>128.24617845791099</v>
          </cell>
          <cell r="U62">
            <v>137.909786144908</v>
          </cell>
          <cell r="V62">
            <v>126.61413728287</v>
          </cell>
        </row>
        <row r="63">
          <cell r="O63">
            <v>134.37931834294201</v>
          </cell>
          <cell r="P63">
            <v>140.36499360746399</v>
          </cell>
          <cell r="Q63">
            <v>159.18499425564099</v>
          </cell>
          <cell r="R63">
            <v>163.90586329520801</v>
          </cell>
          <cell r="S63">
            <v>112.165317327184</v>
          </cell>
          <cell r="T63">
            <v>129.40537177784799</v>
          </cell>
          <cell r="U63">
            <v>132.878620679129</v>
          </cell>
          <cell r="V63">
            <v>126.182833050865</v>
          </cell>
        </row>
        <row r="64">
          <cell r="O64">
            <v>130.72321948793399</v>
          </cell>
          <cell r="P64">
            <v>121.03347846352101</v>
          </cell>
          <cell r="Q64">
            <v>169.91034387376499</v>
          </cell>
          <cell r="R64">
            <v>180.51589264690901</v>
          </cell>
          <cell r="S64">
            <v>110.135103605281</v>
          </cell>
          <cell r="T64">
            <v>126.048952153708</v>
          </cell>
          <cell r="U64">
            <v>132.618975328879</v>
          </cell>
          <cell r="V64">
            <v>126.372841545849</v>
          </cell>
        </row>
        <row r="65">
          <cell r="O65">
            <v>137.75081268344701</v>
          </cell>
          <cell r="P65">
            <v>139.14612859719</v>
          </cell>
          <cell r="Q65">
            <v>176.689742409377</v>
          </cell>
          <cell r="R65">
            <v>181.17455187114101</v>
          </cell>
          <cell r="S65">
            <v>108.741238395305</v>
          </cell>
          <cell r="T65">
            <v>119.10421485932601</v>
          </cell>
          <cell r="U65">
            <v>134.13180709190399</v>
          </cell>
          <cell r="V65">
            <v>128.858746129617</v>
          </cell>
        </row>
        <row r="66">
          <cell r="O66">
            <v>129.60559250072001</v>
          </cell>
          <cell r="P66">
            <v>123.273792394759</v>
          </cell>
          <cell r="Q66">
            <v>179.816472569903</v>
          </cell>
          <cell r="R66">
            <v>175.86244372836799</v>
          </cell>
          <cell r="S66">
            <v>106.706459473499</v>
          </cell>
          <cell r="T66">
            <v>118.438450456053</v>
          </cell>
          <cell r="U66">
            <v>132.21850132656499</v>
          </cell>
          <cell r="V66">
            <v>132.70755591146599</v>
          </cell>
        </row>
        <row r="67">
          <cell r="O67">
            <v>140.43962197429499</v>
          </cell>
          <cell r="P67">
            <v>135.32179225842401</v>
          </cell>
          <cell r="Q67">
            <v>167.718951300989</v>
          </cell>
          <cell r="R67">
            <v>183.17106889361801</v>
          </cell>
          <cell r="S67">
            <v>107.70464789952</v>
          </cell>
          <cell r="T67">
            <v>123.349194207426</v>
          </cell>
          <cell r="U67">
            <v>130.320231419029</v>
          </cell>
          <cell r="V67">
            <v>137.26091009097101</v>
          </cell>
        </row>
        <row r="68">
          <cell r="O68">
            <v>134.70573778942801</v>
          </cell>
          <cell r="P68">
            <v>136.65168980291699</v>
          </cell>
          <cell r="Q68">
            <v>181.63274112282099</v>
          </cell>
          <cell r="R68">
            <v>188.58480667475499</v>
          </cell>
          <cell r="S68">
            <v>109.278883068567</v>
          </cell>
          <cell r="T68">
            <v>123.791776321062</v>
          </cell>
          <cell r="U68">
            <v>130.91045814216699</v>
          </cell>
          <cell r="V68">
            <v>141.58922752390501</v>
          </cell>
        </row>
        <row r="69">
          <cell r="O69">
            <v>143.69865591029301</v>
          </cell>
          <cell r="P69">
            <v>129.02149753427301</v>
          </cell>
          <cell r="Q69">
            <v>181.19648386371901</v>
          </cell>
          <cell r="R69">
            <v>192.280884307375</v>
          </cell>
          <cell r="S69">
            <v>108.296697670985</v>
          </cell>
          <cell r="T69">
            <v>119.664942647225</v>
          </cell>
          <cell r="U69">
            <v>131.73498467938799</v>
          </cell>
          <cell r="V69">
            <v>144.46223682376501</v>
          </cell>
        </row>
        <row r="70">
          <cell r="O70">
            <v>125.894026327028</v>
          </cell>
          <cell r="P70">
            <v>136.73474873651401</v>
          </cell>
          <cell r="Q70">
            <v>183.76130724069699</v>
          </cell>
          <cell r="R70">
            <v>196.427970288712</v>
          </cell>
          <cell r="S70">
            <v>107.21498101718601</v>
          </cell>
          <cell r="T70">
            <v>118.59573278213099</v>
          </cell>
          <cell r="U70">
            <v>131.83419030028699</v>
          </cell>
          <cell r="V70">
            <v>146.484982303885</v>
          </cell>
        </row>
        <row r="71">
          <cell r="O71">
            <v>153.61924491616199</v>
          </cell>
          <cell r="P71">
            <v>126.917406444229</v>
          </cell>
          <cell r="Q71">
            <v>193.29270246000499</v>
          </cell>
          <cell r="R71">
            <v>202.49456689591099</v>
          </cell>
          <cell r="S71">
            <v>107.671983836728</v>
          </cell>
          <cell r="T71">
            <v>120.510039923687</v>
          </cell>
          <cell r="U71">
            <v>133.58601462597599</v>
          </cell>
          <cell r="V71">
            <v>150.518024478721</v>
          </cell>
        </row>
        <row r="72">
          <cell r="O72">
            <v>144.29955953809301</v>
          </cell>
          <cell r="P72">
            <v>129.550231161413</v>
          </cell>
          <cell r="Q72">
            <v>184.929911618093</v>
          </cell>
          <cell r="R72">
            <v>200.03193100866099</v>
          </cell>
          <cell r="S72">
            <v>110.09348591221701</v>
          </cell>
          <cell r="T72">
            <v>124.504813552481</v>
          </cell>
          <cell r="U72">
            <v>136.70087670197501</v>
          </cell>
          <cell r="V72">
            <v>156.71536315344099</v>
          </cell>
        </row>
        <row r="73">
          <cell r="O73">
            <v>155.07564811156601</v>
          </cell>
          <cell r="P73">
            <v>143.98544101903701</v>
          </cell>
          <cell r="Q73">
            <v>197.56121963643901</v>
          </cell>
          <cell r="R73">
            <v>210.878449464998</v>
          </cell>
          <cell r="S73">
            <v>112.65317388406901</v>
          </cell>
          <cell r="T73">
            <v>126.01836323277701</v>
          </cell>
          <cell r="U73">
            <v>138.573112275558</v>
          </cell>
          <cell r="V73">
            <v>161.05078884666401</v>
          </cell>
        </row>
        <row r="74">
          <cell r="O74">
            <v>148.96898390443499</v>
          </cell>
          <cell r="P74">
            <v>125.03256480751401</v>
          </cell>
          <cell r="Q74">
            <v>194.24009720459</v>
          </cell>
          <cell r="R74">
            <v>214.100602716959</v>
          </cell>
          <cell r="S74">
            <v>114.589816533931</v>
          </cell>
          <cell r="T74">
            <v>125.689187036609</v>
          </cell>
          <cell r="U74">
            <v>141.752207668376</v>
          </cell>
          <cell r="V74">
            <v>164.55552441185401</v>
          </cell>
        </row>
        <row r="75">
          <cell r="O75">
            <v>162.37120416334</v>
          </cell>
          <cell r="P75">
            <v>135.46463096582301</v>
          </cell>
          <cell r="Q75">
            <v>206.342702382157</v>
          </cell>
          <cell r="R75">
            <v>226.79048130258801</v>
          </cell>
          <cell r="S75">
            <v>116.670292493826</v>
          </cell>
          <cell r="T75">
            <v>128.48155428387</v>
          </cell>
          <cell r="U75">
            <v>149.17867003633501</v>
          </cell>
          <cell r="V75">
            <v>171.243688246989</v>
          </cell>
        </row>
        <row r="76">
          <cell r="O76">
            <v>153.33821317233799</v>
          </cell>
          <cell r="P76">
            <v>142.713835009772</v>
          </cell>
          <cell r="Q76">
            <v>216.52221795104299</v>
          </cell>
          <cell r="R76">
            <v>232.125313840655</v>
          </cell>
          <cell r="S76">
            <v>119.347426814751</v>
          </cell>
          <cell r="T76">
            <v>133.33166955811399</v>
          </cell>
          <cell r="U76">
            <v>152.17244340297</v>
          </cell>
          <cell r="V76">
            <v>177.84880547962999</v>
          </cell>
        </row>
        <row r="77">
          <cell r="O77">
            <v>160.58066438766201</v>
          </cell>
          <cell r="P77">
            <v>146.19634398705</v>
          </cell>
          <cell r="Q77">
            <v>224.514755965701</v>
          </cell>
          <cell r="R77">
            <v>244.93066462781999</v>
          </cell>
          <cell r="S77">
            <v>122.036398167901</v>
          </cell>
          <cell r="T77">
            <v>136.59499470395701</v>
          </cell>
          <cell r="U77">
            <v>150.38021955491701</v>
          </cell>
          <cell r="V77">
            <v>181.706314082235</v>
          </cell>
        </row>
        <row r="78">
          <cell r="O78">
            <v>167.097502576073</v>
          </cell>
          <cell r="P78">
            <v>155.86275214189499</v>
          </cell>
          <cell r="Q78">
            <v>229.822793417247</v>
          </cell>
          <cell r="R78">
            <v>251.201008650934</v>
          </cell>
          <cell r="S78">
            <v>125.676176578065</v>
          </cell>
          <cell r="T78">
            <v>141.107922781317</v>
          </cell>
          <cell r="U78">
            <v>153.00148017339501</v>
          </cell>
          <cell r="V78">
            <v>188.42048234353601</v>
          </cell>
        </row>
        <row r="79">
          <cell r="O79">
            <v>170.249331497859</v>
          </cell>
          <cell r="P79">
            <v>151.14629743841601</v>
          </cell>
          <cell r="Q79">
            <v>233.45255397582901</v>
          </cell>
          <cell r="R79">
            <v>262.38830440588902</v>
          </cell>
          <cell r="S79">
            <v>131.13163103692801</v>
          </cell>
          <cell r="T79">
            <v>147.995996854753</v>
          </cell>
          <cell r="U79">
            <v>159.845197135316</v>
          </cell>
          <cell r="V79">
            <v>199.968120263711</v>
          </cell>
        </row>
        <row r="80">
          <cell r="O80">
            <v>185.83950215662</v>
          </cell>
          <cell r="P80">
            <v>168.52609529562699</v>
          </cell>
          <cell r="Q80">
            <v>237.52744567405199</v>
          </cell>
          <cell r="R80">
            <v>262.88913615157799</v>
          </cell>
          <cell r="S80">
            <v>133.04891186819401</v>
          </cell>
          <cell r="T80">
            <v>151.32592340549601</v>
          </cell>
          <cell r="U80">
            <v>164.97511148138</v>
          </cell>
          <cell r="V80">
            <v>205.07026362155801</v>
          </cell>
        </row>
        <row r="81">
          <cell r="O81">
            <v>184.377513519177</v>
          </cell>
          <cell r="P81">
            <v>165.10601439335201</v>
          </cell>
          <cell r="Q81">
            <v>255.13421569718901</v>
          </cell>
          <cell r="R81">
            <v>283.18340218258197</v>
          </cell>
          <cell r="S81">
            <v>133.23740380549799</v>
          </cell>
          <cell r="T81">
            <v>152.049762676575</v>
          </cell>
          <cell r="U81">
            <v>166.764471126156</v>
          </cell>
          <cell r="V81">
            <v>204.28911178550501</v>
          </cell>
        </row>
        <row r="82">
          <cell r="O82">
            <v>179.98112798626499</v>
          </cell>
          <cell r="P82">
            <v>167.85940051560999</v>
          </cell>
          <cell r="Q82">
            <v>259.35268538476703</v>
          </cell>
          <cell r="R82">
            <v>288.60262229372</v>
          </cell>
          <cell r="S82">
            <v>138.06043393945501</v>
          </cell>
          <cell r="T82">
            <v>155.85213944972699</v>
          </cell>
          <cell r="U82">
            <v>169.56457187367599</v>
          </cell>
          <cell r="V82">
            <v>210.035505885639</v>
          </cell>
        </row>
        <row r="83">
          <cell r="O83">
            <v>189.40731600185501</v>
          </cell>
          <cell r="P83">
            <v>175.40736777389401</v>
          </cell>
          <cell r="Q83">
            <v>249.52741281383501</v>
          </cell>
          <cell r="R83">
            <v>293.42641136751899</v>
          </cell>
          <cell r="S83">
            <v>144.37748015125399</v>
          </cell>
          <cell r="T83">
            <v>162.92146701174201</v>
          </cell>
          <cell r="U83">
            <v>173.168327123495</v>
          </cell>
          <cell r="V83">
            <v>222.618949895008</v>
          </cell>
        </row>
        <row r="84">
          <cell r="O84">
            <v>196.748700341053</v>
          </cell>
          <cell r="P84">
            <v>181.15384526614301</v>
          </cell>
          <cell r="Q84">
            <v>267.52705878497</v>
          </cell>
          <cell r="R84">
            <v>309.29959913604102</v>
          </cell>
          <cell r="S84">
            <v>144.265454872898</v>
          </cell>
          <cell r="T84">
            <v>165.88935038269</v>
          </cell>
          <cell r="U84">
            <v>174.83531123755299</v>
          </cell>
          <cell r="V84">
            <v>228.59930817535101</v>
          </cell>
        </row>
        <row r="85">
          <cell r="O85">
            <v>188.88263554949199</v>
          </cell>
          <cell r="P85">
            <v>180.920474004326</v>
          </cell>
          <cell r="Q85">
            <v>273.43184277550398</v>
          </cell>
          <cell r="R85">
            <v>305.50552196016002</v>
          </cell>
          <cell r="S85">
            <v>142.03654903623499</v>
          </cell>
          <cell r="T85">
            <v>165.42872824727101</v>
          </cell>
          <cell r="U85">
            <v>175.99376228130799</v>
          </cell>
          <cell r="V85">
            <v>228.10172532081401</v>
          </cell>
        </row>
        <row r="86">
          <cell r="O86">
            <v>199.81067973428</v>
          </cell>
          <cell r="P86">
            <v>186.73516741440699</v>
          </cell>
          <cell r="Q86">
            <v>278.85018931872702</v>
          </cell>
          <cell r="R86">
            <v>313.67026488652903</v>
          </cell>
          <cell r="S86">
            <v>144.78328577019499</v>
          </cell>
          <cell r="T86">
            <v>171.18915505835</v>
          </cell>
          <cell r="U86">
            <v>179.20827029210301</v>
          </cell>
          <cell r="V86">
            <v>235.55488213428501</v>
          </cell>
        </row>
        <row r="87">
          <cell r="O87">
            <v>206.44008550964401</v>
          </cell>
          <cell r="P87">
            <v>191.725222579139</v>
          </cell>
          <cell r="Q87">
            <v>286.20916949465902</v>
          </cell>
          <cell r="R87">
            <v>344.95600304022201</v>
          </cell>
          <cell r="S87">
            <v>149.826584157935</v>
          </cell>
          <cell r="T87">
            <v>181.2723057991</v>
          </cell>
          <cell r="U87">
            <v>183.87478320516499</v>
          </cell>
          <cell r="V87">
            <v>250.58315177178099</v>
          </cell>
        </row>
        <row r="88">
          <cell r="O88">
            <v>210.27619508005299</v>
          </cell>
          <cell r="P88">
            <v>198.23963955843999</v>
          </cell>
          <cell r="Q88">
            <v>301.02493000873699</v>
          </cell>
          <cell r="R88">
            <v>326.66518960293598</v>
          </cell>
          <cell r="S88">
            <v>154.40124680597799</v>
          </cell>
          <cell r="T88">
            <v>183.27886584804901</v>
          </cell>
          <cell r="U88">
            <v>189.47138442613399</v>
          </cell>
          <cell r="V88">
            <v>258.165694763631</v>
          </cell>
        </row>
        <row r="89">
          <cell r="O89">
            <v>208.348065105459</v>
          </cell>
          <cell r="P89">
            <v>206.79018510041101</v>
          </cell>
          <cell r="Q89">
            <v>306.06231854399499</v>
          </cell>
          <cell r="R89">
            <v>354.53654228615699</v>
          </cell>
          <cell r="S89">
            <v>157.82948982369399</v>
          </cell>
          <cell r="T89">
            <v>181.79455889767601</v>
          </cell>
          <cell r="U89">
            <v>194.57992971386301</v>
          </cell>
          <cell r="V89">
            <v>258.32918569722398</v>
          </cell>
        </row>
        <row r="90">
          <cell r="O90">
            <v>221.07059322501701</v>
          </cell>
          <cell r="P90">
            <v>212.15556586481301</v>
          </cell>
          <cell r="Q90">
            <v>311.00271372668601</v>
          </cell>
          <cell r="R90">
            <v>344.48239145857599</v>
          </cell>
          <cell r="S90">
            <v>164.14416041995</v>
          </cell>
          <cell r="T90">
            <v>192.75574950517799</v>
          </cell>
          <cell r="U90">
            <v>200.473219292431</v>
          </cell>
          <cell r="V90">
            <v>267.11529573143201</v>
          </cell>
        </row>
        <row r="91">
          <cell r="O91">
            <v>217.13994786930701</v>
          </cell>
          <cell r="P91">
            <v>228.76536891529301</v>
          </cell>
          <cell r="Q91">
            <v>310.74548860439398</v>
          </cell>
          <cell r="R91">
            <v>377.04976634978499</v>
          </cell>
          <cell r="S91">
            <v>171.71804749281</v>
          </cell>
          <cell r="T91">
            <v>211.56674147157401</v>
          </cell>
          <cell r="U91">
            <v>208.44717084658899</v>
          </cell>
          <cell r="V91">
            <v>281.891858759088</v>
          </cell>
        </row>
        <row r="92">
          <cell r="O92">
            <v>223.74447532414899</v>
          </cell>
          <cell r="P92">
            <v>234.387801464196</v>
          </cell>
          <cell r="Q92">
            <v>325.43738622549802</v>
          </cell>
          <cell r="R92">
            <v>366.750041975415</v>
          </cell>
          <cell r="S92">
            <v>170.542472384588</v>
          </cell>
          <cell r="T92">
            <v>215.73870670459601</v>
          </cell>
          <cell r="U92">
            <v>211.788934394488</v>
          </cell>
          <cell r="V92">
            <v>285.08616482243201</v>
          </cell>
        </row>
        <row r="93">
          <cell r="O93">
            <v>230.53628311908901</v>
          </cell>
          <cell r="P93">
            <v>232.891906764271</v>
          </cell>
          <cell r="Q93">
            <v>330.515165964478</v>
          </cell>
          <cell r="R93">
            <v>378.33669270778</v>
          </cell>
          <cell r="S93">
            <v>168.018733712733</v>
          </cell>
          <cell r="T93">
            <v>210.89798145034399</v>
          </cell>
          <cell r="U93">
            <v>210.74638896715399</v>
          </cell>
          <cell r="V93">
            <v>282.52301923610497</v>
          </cell>
        </row>
        <row r="94">
          <cell r="O94">
            <v>220.86617138534001</v>
          </cell>
          <cell r="P94">
            <v>245.30269692033201</v>
          </cell>
          <cell r="Q94">
            <v>357.803940998565</v>
          </cell>
          <cell r="R94">
            <v>387.36057105345299</v>
          </cell>
          <cell r="S94">
            <v>174.22100333320799</v>
          </cell>
          <cell r="T94">
            <v>215.184776101642</v>
          </cell>
          <cell r="U94">
            <v>211.523183917399</v>
          </cell>
          <cell r="V94">
            <v>292.50431957270098</v>
          </cell>
        </row>
        <row r="95">
          <cell r="O95">
            <v>240.052600466776</v>
          </cell>
          <cell r="P95">
            <v>242.40475036571701</v>
          </cell>
          <cell r="Q95">
            <v>344.97215548117799</v>
          </cell>
          <cell r="R95">
            <v>396.635565475953</v>
          </cell>
          <cell r="S95">
            <v>183.23096105287999</v>
          </cell>
          <cell r="T95">
            <v>222.57214018955099</v>
          </cell>
          <cell r="U95">
            <v>214.590051542851</v>
          </cell>
          <cell r="V95">
            <v>310.16546591133101</v>
          </cell>
        </row>
        <row r="96">
          <cell r="O96">
            <v>244.099372944376</v>
          </cell>
          <cell r="P96">
            <v>247.44540354158201</v>
          </cell>
          <cell r="Q96">
            <v>339.78090944281797</v>
          </cell>
          <cell r="R96">
            <v>393.26856564129702</v>
          </cell>
          <cell r="S96">
            <v>186.00277019276601</v>
          </cell>
          <cell r="T96">
            <v>226.804579066976</v>
          </cell>
          <cell r="U96">
            <v>217.860575216135</v>
          </cell>
          <cell r="V96">
            <v>316.26347879111398</v>
          </cell>
        </row>
        <row r="97">
          <cell r="O97">
            <v>236.83993153097001</v>
          </cell>
          <cell r="P97">
            <v>248.88394795441701</v>
          </cell>
          <cell r="Q97">
            <v>356.34845129291102</v>
          </cell>
          <cell r="R97">
            <v>405.72096749146903</v>
          </cell>
          <cell r="S97">
            <v>184.751237049492</v>
          </cell>
          <cell r="T97">
            <v>230.32027031374099</v>
          </cell>
          <cell r="U97">
            <v>218.77190290613601</v>
          </cell>
          <cell r="V97">
            <v>314.43519589574402</v>
          </cell>
        </row>
        <row r="98">
          <cell r="O98">
            <v>241.407769549542</v>
          </cell>
          <cell r="P98">
            <v>285.84733810522698</v>
          </cell>
          <cell r="Q98">
            <v>356.799168975496</v>
          </cell>
          <cell r="R98">
            <v>403.87977021834303</v>
          </cell>
          <cell r="S98">
            <v>185.99030120472</v>
          </cell>
          <cell r="T98">
            <v>236.629756153806</v>
          </cell>
          <cell r="U98">
            <v>219.247829779824</v>
          </cell>
          <cell r="V98">
            <v>322.31389579835599</v>
          </cell>
        </row>
        <row r="99">
          <cell r="O99">
            <v>250.507178817149</v>
          </cell>
          <cell r="P99">
            <v>250.40281467514799</v>
          </cell>
          <cell r="Q99">
            <v>366.96388979467798</v>
          </cell>
          <cell r="R99">
            <v>406.83424741322199</v>
          </cell>
          <cell r="S99">
            <v>189.89363848640201</v>
          </cell>
          <cell r="T99">
            <v>242.80445438143599</v>
          </cell>
          <cell r="U99">
            <v>222.16095998043201</v>
          </cell>
          <cell r="V99">
            <v>339.86040350935201</v>
          </cell>
        </row>
        <row r="100">
          <cell r="O100">
            <v>266.39637683811901</v>
          </cell>
          <cell r="P100">
            <v>264.91892978338399</v>
          </cell>
          <cell r="Q100">
            <v>354.65050595641702</v>
          </cell>
          <cell r="R100">
            <v>426.07682640284099</v>
          </cell>
          <cell r="S100">
            <v>194.00362176586199</v>
          </cell>
          <cell r="T100">
            <v>246.236607639711</v>
          </cell>
          <cell r="U100">
            <v>223.91118756216699</v>
          </cell>
          <cell r="V100">
            <v>352.663409362685</v>
          </cell>
        </row>
        <row r="101">
          <cell r="O101">
            <v>245.52173515795599</v>
          </cell>
          <cell r="P101">
            <v>279.917534934613</v>
          </cell>
          <cell r="Q101">
            <v>348.04393523336199</v>
          </cell>
          <cell r="R101">
            <v>434.03268491218398</v>
          </cell>
          <cell r="S101">
            <v>195.99324020232001</v>
          </cell>
          <cell r="T101">
            <v>248.83592995930999</v>
          </cell>
          <cell r="U101">
            <v>223.479858244502</v>
          </cell>
          <cell r="V101">
            <v>353.751692972949</v>
          </cell>
        </row>
        <row r="102">
          <cell r="O102">
            <v>265.09520906769899</v>
          </cell>
          <cell r="P102">
            <v>265.98718158076503</v>
          </cell>
          <cell r="Q102">
            <v>359.059119601276</v>
          </cell>
          <cell r="R102">
            <v>432.04889058098701</v>
          </cell>
          <cell r="S102">
            <v>196.60307134960399</v>
          </cell>
          <cell r="T102">
            <v>252.97859529570201</v>
          </cell>
          <cell r="U102">
            <v>221.39934777988501</v>
          </cell>
          <cell r="V102">
            <v>353.81676002099499</v>
          </cell>
        </row>
        <row r="103">
          <cell r="O103">
            <v>238.42039272600601</v>
          </cell>
          <cell r="P103">
            <v>284.142488186555</v>
          </cell>
          <cell r="Q103">
            <v>341.618017931471</v>
          </cell>
          <cell r="R103">
            <v>368.62102135214002</v>
          </cell>
          <cell r="S103">
            <v>195.98837655217801</v>
          </cell>
          <cell r="T103">
            <v>258.45114398355798</v>
          </cell>
          <cell r="U103">
            <v>217.133151789415</v>
          </cell>
          <cell r="V103">
            <v>359.943476209989</v>
          </cell>
        </row>
        <row r="104">
          <cell r="O104">
            <v>280.92635404422998</v>
          </cell>
          <cell r="P104">
            <v>281.91815811248301</v>
          </cell>
          <cell r="Q104">
            <v>371.00465723663899</v>
          </cell>
          <cell r="R104">
            <v>429.84700391157799</v>
          </cell>
          <cell r="S104">
            <v>200.37004269658999</v>
          </cell>
          <cell r="T104">
            <v>265.01644074611897</v>
          </cell>
          <cell r="U104">
            <v>220.326882666616</v>
          </cell>
          <cell r="V104">
            <v>374.302915031032</v>
          </cell>
        </row>
        <row r="105">
          <cell r="O105">
            <v>287.92340542912001</v>
          </cell>
          <cell r="P105">
            <v>304.28702165263502</v>
          </cell>
          <cell r="Q105">
            <v>365.78267009136999</v>
          </cell>
          <cell r="R105">
            <v>423.14288032982802</v>
          </cell>
          <cell r="S105">
            <v>205.942947595318</v>
          </cell>
          <cell r="T105">
            <v>270.94794019354202</v>
          </cell>
          <cell r="U105">
            <v>228.35341381440199</v>
          </cell>
          <cell r="V105">
            <v>385.56022564129898</v>
          </cell>
        </row>
        <row r="106">
          <cell r="O106">
            <v>273.60077632550099</v>
          </cell>
          <cell r="P106">
            <v>307.58753086404801</v>
          </cell>
          <cell r="Q106">
            <v>378.81140437984402</v>
          </cell>
          <cell r="R106">
            <v>425.95155036283398</v>
          </cell>
          <cell r="S106">
            <v>205.818315392389</v>
          </cell>
          <cell r="T106">
            <v>279.122141802606</v>
          </cell>
          <cell r="U106">
            <v>234.78746239020001</v>
          </cell>
          <cell r="V106">
            <v>395.56380855990602</v>
          </cell>
        </row>
        <row r="107">
          <cell r="O107">
            <v>267.31362222427202</v>
          </cell>
          <cell r="P107">
            <v>316.05399452138602</v>
          </cell>
          <cell r="Q107">
            <v>386.43014927112199</v>
          </cell>
          <cell r="R107">
            <v>436.49041935688598</v>
          </cell>
          <cell r="S107">
            <v>203.12059963093401</v>
          </cell>
          <cell r="T107">
            <v>284.27198402981099</v>
          </cell>
          <cell r="U107">
            <v>240.10835835833899</v>
          </cell>
          <cell r="V107">
            <v>402.711434005775</v>
          </cell>
        </row>
      </sheetData>
      <sheetData sheetId="7">
        <row r="1">
          <cell r="P1" t="str">
            <v>U.S. Investment Grade Pair Count</v>
          </cell>
          <cell r="Q1" t="str">
            <v>U.S. General Commercial Pair Count</v>
          </cell>
          <cell r="S1" t="str">
            <v>U.S. Investment Grade Pair Volume</v>
          </cell>
          <cell r="T1" t="str">
            <v>U.S. General Commercial Pair Volume</v>
          </cell>
          <cell r="W1" t="str">
            <v>U.S. General Commercial Distress Pair %</v>
          </cell>
          <cell r="X1" t="str">
            <v>U.S. Investment Grade Distress Pair %</v>
          </cell>
        </row>
        <row r="2">
          <cell r="P2">
            <v>21</v>
          </cell>
          <cell r="Q2">
            <v>172</v>
          </cell>
          <cell r="S2">
            <v>250484456</v>
          </cell>
          <cell r="T2">
            <v>237617487</v>
          </cell>
        </row>
        <row r="3">
          <cell r="P3">
            <v>24</v>
          </cell>
          <cell r="Q3">
            <v>127</v>
          </cell>
          <cell r="S3">
            <v>376526556</v>
          </cell>
          <cell r="T3">
            <v>178601342</v>
          </cell>
        </row>
        <row r="4">
          <cell r="P4">
            <v>34</v>
          </cell>
          <cell r="Q4">
            <v>195</v>
          </cell>
          <cell r="S4">
            <v>382522934</v>
          </cell>
          <cell r="T4">
            <v>278070000</v>
          </cell>
        </row>
        <row r="5">
          <cell r="P5">
            <v>29</v>
          </cell>
          <cell r="Q5">
            <v>152</v>
          </cell>
          <cell r="S5">
            <v>253003500</v>
          </cell>
          <cell r="T5">
            <v>223112742</v>
          </cell>
        </row>
        <row r="6">
          <cell r="P6">
            <v>34</v>
          </cell>
          <cell r="Q6">
            <v>179</v>
          </cell>
          <cell r="S6">
            <v>789220240</v>
          </cell>
          <cell r="T6">
            <v>267544389</v>
          </cell>
        </row>
        <row r="7">
          <cell r="P7">
            <v>45</v>
          </cell>
          <cell r="Q7">
            <v>198</v>
          </cell>
          <cell r="S7">
            <v>501688017</v>
          </cell>
          <cell r="T7">
            <v>310421924</v>
          </cell>
        </row>
        <row r="8">
          <cell r="P8">
            <v>27</v>
          </cell>
          <cell r="Q8">
            <v>179</v>
          </cell>
          <cell r="S8">
            <v>459627450</v>
          </cell>
          <cell r="T8">
            <v>271886509</v>
          </cell>
        </row>
        <row r="9">
          <cell r="P9">
            <v>41</v>
          </cell>
          <cell r="Q9">
            <v>197</v>
          </cell>
          <cell r="S9">
            <v>724463506</v>
          </cell>
          <cell r="T9">
            <v>319959032</v>
          </cell>
        </row>
        <row r="10">
          <cell r="P10">
            <v>47</v>
          </cell>
          <cell r="Q10">
            <v>181</v>
          </cell>
          <cell r="S10">
            <v>980362614</v>
          </cell>
          <cell r="T10">
            <v>267013009</v>
          </cell>
        </row>
        <row r="11">
          <cell r="P11">
            <v>43</v>
          </cell>
          <cell r="Q11">
            <v>169</v>
          </cell>
          <cell r="S11">
            <v>516113420</v>
          </cell>
          <cell r="T11">
            <v>247574731</v>
          </cell>
        </row>
        <row r="12">
          <cell r="P12">
            <v>49</v>
          </cell>
          <cell r="Q12">
            <v>155</v>
          </cell>
          <cell r="S12">
            <v>1277653612</v>
          </cell>
          <cell r="T12">
            <v>226016971</v>
          </cell>
        </row>
        <row r="13">
          <cell r="P13">
            <v>96</v>
          </cell>
          <cell r="Q13">
            <v>239</v>
          </cell>
          <cell r="S13">
            <v>1718817089</v>
          </cell>
          <cell r="T13">
            <v>368009709</v>
          </cell>
        </row>
        <row r="14">
          <cell r="P14">
            <v>42</v>
          </cell>
          <cell r="Q14">
            <v>206</v>
          </cell>
          <cell r="S14">
            <v>820154465</v>
          </cell>
          <cell r="T14">
            <v>395950990</v>
          </cell>
        </row>
        <row r="15">
          <cell r="P15">
            <v>32</v>
          </cell>
          <cell r="Q15">
            <v>189</v>
          </cell>
          <cell r="S15">
            <v>500077265</v>
          </cell>
          <cell r="T15">
            <v>281720791</v>
          </cell>
        </row>
        <row r="16">
          <cell r="P16">
            <v>44</v>
          </cell>
          <cell r="Q16">
            <v>236</v>
          </cell>
          <cell r="S16">
            <v>512219040</v>
          </cell>
          <cell r="T16">
            <v>390873423</v>
          </cell>
        </row>
        <row r="17">
          <cell r="P17">
            <v>40</v>
          </cell>
          <cell r="Q17">
            <v>211</v>
          </cell>
          <cell r="S17">
            <v>841599604</v>
          </cell>
          <cell r="T17">
            <v>289413257</v>
          </cell>
        </row>
        <row r="18">
          <cell r="P18">
            <v>64</v>
          </cell>
          <cell r="Q18">
            <v>259</v>
          </cell>
          <cell r="S18">
            <v>677996265</v>
          </cell>
          <cell r="T18">
            <v>441470463</v>
          </cell>
        </row>
        <row r="19">
          <cell r="P19">
            <v>56</v>
          </cell>
          <cell r="Q19">
            <v>309</v>
          </cell>
          <cell r="S19">
            <v>753964395</v>
          </cell>
          <cell r="T19">
            <v>465319572</v>
          </cell>
        </row>
        <row r="20">
          <cell r="P20">
            <v>43</v>
          </cell>
          <cell r="Q20">
            <v>259</v>
          </cell>
          <cell r="S20">
            <v>523047992</v>
          </cell>
          <cell r="T20">
            <v>383253453</v>
          </cell>
        </row>
        <row r="21">
          <cell r="P21">
            <v>47</v>
          </cell>
          <cell r="Q21">
            <v>344</v>
          </cell>
          <cell r="S21">
            <v>607192241</v>
          </cell>
          <cell r="T21">
            <v>517463591</v>
          </cell>
        </row>
        <row r="22">
          <cell r="P22">
            <v>43</v>
          </cell>
          <cell r="Q22">
            <v>249</v>
          </cell>
          <cell r="S22">
            <v>514047617</v>
          </cell>
          <cell r="T22">
            <v>399202842</v>
          </cell>
        </row>
        <row r="23">
          <cell r="P23">
            <v>43</v>
          </cell>
          <cell r="Q23">
            <v>280</v>
          </cell>
          <cell r="S23">
            <v>429697500</v>
          </cell>
          <cell r="T23">
            <v>396432143</v>
          </cell>
        </row>
        <row r="24">
          <cell r="P24">
            <v>42</v>
          </cell>
          <cell r="Q24">
            <v>268</v>
          </cell>
          <cell r="S24">
            <v>473838930</v>
          </cell>
          <cell r="T24">
            <v>406253547</v>
          </cell>
        </row>
        <row r="25">
          <cell r="P25">
            <v>59</v>
          </cell>
          <cell r="Q25">
            <v>314</v>
          </cell>
          <cell r="S25">
            <v>1114527874</v>
          </cell>
          <cell r="T25">
            <v>478340106</v>
          </cell>
        </row>
        <row r="26">
          <cell r="P26">
            <v>40</v>
          </cell>
          <cell r="Q26">
            <v>290</v>
          </cell>
          <cell r="S26">
            <v>450921099</v>
          </cell>
          <cell r="T26">
            <v>386630901</v>
          </cell>
        </row>
        <row r="27">
          <cell r="P27">
            <v>26</v>
          </cell>
          <cell r="Q27">
            <v>256</v>
          </cell>
          <cell r="S27">
            <v>344407020</v>
          </cell>
          <cell r="T27">
            <v>383447539</v>
          </cell>
        </row>
        <row r="28">
          <cell r="P28">
            <v>57</v>
          </cell>
          <cell r="Q28">
            <v>305</v>
          </cell>
          <cell r="S28">
            <v>660992256</v>
          </cell>
          <cell r="T28">
            <v>481537484</v>
          </cell>
        </row>
        <row r="29">
          <cell r="P29">
            <v>37</v>
          </cell>
          <cell r="Q29">
            <v>329</v>
          </cell>
          <cell r="S29">
            <v>348524125</v>
          </cell>
          <cell r="T29">
            <v>537131667</v>
          </cell>
        </row>
        <row r="30">
          <cell r="P30">
            <v>59</v>
          </cell>
          <cell r="Q30">
            <v>414</v>
          </cell>
          <cell r="S30">
            <v>830718933</v>
          </cell>
          <cell r="T30">
            <v>599185413</v>
          </cell>
        </row>
        <row r="31">
          <cell r="P31">
            <v>71</v>
          </cell>
          <cell r="Q31">
            <v>360</v>
          </cell>
          <cell r="S31">
            <v>1065216117</v>
          </cell>
          <cell r="T31">
            <v>611185995</v>
          </cell>
        </row>
        <row r="32">
          <cell r="P32">
            <v>51</v>
          </cell>
          <cell r="Q32">
            <v>382</v>
          </cell>
          <cell r="S32">
            <v>593626455</v>
          </cell>
          <cell r="T32">
            <v>610606117</v>
          </cell>
        </row>
        <row r="33">
          <cell r="P33">
            <v>65</v>
          </cell>
          <cell r="Q33">
            <v>431</v>
          </cell>
          <cell r="S33">
            <v>941023493</v>
          </cell>
          <cell r="T33">
            <v>681238160</v>
          </cell>
        </row>
        <row r="34">
          <cell r="P34">
            <v>67</v>
          </cell>
          <cell r="Q34">
            <v>366</v>
          </cell>
          <cell r="S34">
            <v>997679907</v>
          </cell>
          <cell r="T34">
            <v>604376537</v>
          </cell>
        </row>
        <row r="35">
          <cell r="P35">
            <v>68</v>
          </cell>
          <cell r="Q35">
            <v>394</v>
          </cell>
          <cell r="S35">
            <v>897814033</v>
          </cell>
          <cell r="T35">
            <v>576645958</v>
          </cell>
        </row>
        <row r="36">
          <cell r="P36">
            <v>70</v>
          </cell>
          <cell r="Q36">
            <v>329</v>
          </cell>
          <cell r="S36">
            <v>900727558</v>
          </cell>
          <cell r="T36">
            <v>528611593</v>
          </cell>
        </row>
        <row r="37">
          <cell r="P37">
            <v>111</v>
          </cell>
          <cell r="Q37">
            <v>481</v>
          </cell>
          <cell r="S37">
            <v>1819331076</v>
          </cell>
          <cell r="T37">
            <v>816435162</v>
          </cell>
        </row>
        <row r="38">
          <cell r="P38">
            <v>65</v>
          </cell>
          <cell r="Q38">
            <v>383</v>
          </cell>
          <cell r="S38">
            <v>829428626</v>
          </cell>
          <cell r="T38">
            <v>700119217</v>
          </cell>
        </row>
        <row r="39">
          <cell r="P39">
            <v>70</v>
          </cell>
          <cell r="Q39">
            <v>358</v>
          </cell>
          <cell r="S39">
            <v>1340227500</v>
          </cell>
          <cell r="T39">
            <v>603618016</v>
          </cell>
        </row>
        <row r="40">
          <cell r="P40">
            <v>75</v>
          </cell>
          <cell r="Q40">
            <v>400</v>
          </cell>
          <cell r="S40">
            <v>984676277</v>
          </cell>
          <cell r="T40">
            <v>653291973</v>
          </cell>
        </row>
        <row r="41">
          <cell r="P41">
            <v>78</v>
          </cell>
          <cell r="Q41">
            <v>463</v>
          </cell>
          <cell r="S41">
            <v>1234110874</v>
          </cell>
          <cell r="T41">
            <v>778565961</v>
          </cell>
        </row>
        <row r="42">
          <cell r="P42">
            <v>82</v>
          </cell>
          <cell r="Q42">
            <v>454</v>
          </cell>
          <cell r="S42">
            <v>1503943933</v>
          </cell>
          <cell r="T42">
            <v>718619829</v>
          </cell>
        </row>
        <row r="43">
          <cell r="P43">
            <v>77</v>
          </cell>
          <cell r="Q43">
            <v>481</v>
          </cell>
          <cell r="S43">
            <v>1259458520</v>
          </cell>
          <cell r="T43">
            <v>856555788</v>
          </cell>
        </row>
        <row r="44">
          <cell r="P44">
            <v>102</v>
          </cell>
          <cell r="Q44">
            <v>485</v>
          </cell>
          <cell r="S44">
            <v>1559355380</v>
          </cell>
          <cell r="T44">
            <v>861155520</v>
          </cell>
        </row>
        <row r="45">
          <cell r="P45">
            <v>89</v>
          </cell>
          <cell r="Q45">
            <v>510</v>
          </cell>
          <cell r="S45">
            <v>1634182643</v>
          </cell>
          <cell r="T45">
            <v>844622362</v>
          </cell>
        </row>
        <row r="46">
          <cell r="P46">
            <v>107</v>
          </cell>
          <cell r="Q46">
            <v>480</v>
          </cell>
          <cell r="S46">
            <v>1539117929</v>
          </cell>
          <cell r="T46">
            <v>827397726</v>
          </cell>
        </row>
        <row r="47">
          <cell r="P47">
            <v>108</v>
          </cell>
          <cell r="Q47">
            <v>549</v>
          </cell>
          <cell r="S47">
            <v>1491856941</v>
          </cell>
          <cell r="T47">
            <v>919807841</v>
          </cell>
        </row>
        <row r="48">
          <cell r="P48">
            <v>74</v>
          </cell>
          <cell r="Q48">
            <v>444</v>
          </cell>
          <cell r="S48">
            <v>1006401043</v>
          </cell>
          <cell r="T48">
            <v>788153608</v>
          </cell>
        </row>
        <row r="49">
          <cell r="P49">
            <v>169</v>
          </cell>
          <cell r="Q49">
            <v>634</v>
          </cell>
          <cell r="S49">
            <v>4129615880</v>
          </cell>
          <cell r="T49">
            <v>1101501167</v>
          </cell>
        </row>
        <row r="50">
          <cell r="P50">
            <v>101</v>
          </cell>
          <cell r="Q50">
            <v>529</v>
          </cell>
          <cell r="S50">
            <v>1231264658</v>
          </cell>
          <cell r="T50">
            <v>1060919687</v>
          </cell>
        </row>
        <row r="51">
          <cell r="P51">
            <v>84</v>
          </cell>
          <cell r="Q51">
            <v>438</v>
          </cell>
          <cell r="S51">
            <v>1600887596</v>
          </cell>
          <cell r="T51">
            <v>837485272</v>
          </cell>
        </row>
        <row r="52">
          <cell r="P52">
            <v>134</v>
          </cell>
          <cell r="Q52">
            <v>632</v>
          </cell>
          <cell r="S52">
            <v>1769421872</v>
          </cell>
          <cell r="T52">
            <v>1204858867</v>
          </cell>
        </row>
        <row r="53">
          <cell r="P53">
            <v>103</v>
          </cell>
          <cell r="Q53">
            <v>606</v>
          </cell>
          <cell r="S53">
            <v>2745498185</v>
          </cell>
          <cell r="T53">
            <v>1090974156</v>
          </cell>
        </row>
        <row r="54">
          <cell r="P54">
            <v>118</v>
          </cell>
          <cell r="Q54">
            <v>575</v>
          </cell>
          <cell r="S54">
            <v>1671339977</v>
          </cell>
          <cell r="T54">
            <v>1036518259</v>
          </cell>
        </row>
        <row r="55">
          <cell r="P55">
            <v>131</v>
          </cell>
          <cell r="Q55">
            <v>676</v>
          </cell>
          <cell r="S55">
            <v>2251207197</v>
          </cell>
          <cell r="T55">
            <v>1304362226</v>
          </cell>
        </row>
        <row r="56">
          <cell r="P56">
            <v>141</v>
          </cell>
          <cell r="Q56">
            <v>679</v>
          </cell>
          <cell r="S56">
            <v>2323507221</v>
          </cell>
          <cell r="T56">
            <v>1345654912</v>
          </cell>
        </row>
        <row r="57">
          <cell r="P57">
            <v>120</v>
          </cell>
          <cell r="Q57">
            <v>635</v>
          </cell>
          <cell r="S57">
            <v>3304935373</v>
          </cell>
          <cell r="T57">
            <v>1322511032</v>
          </cell>
        </row>
        <row r="58">
          <cell r="P58">
            <v>131</v>
          </cell>
          <cell r="Q58">
            <v>606</v>
          </cell>
          <cell r="S58">
            <v>3030438248</v>
          </cell>
          <cell r="T58">
            <v>1120654756</v>
          </cell>
        </row>
        <row r="59">
          <cell r="P59">
            <v>156</v>
          </cell>
          <cell r="Q59">
            <v>590</v>
          </cell>
          <cell r="S59">
            <v>2708516928</v>
          </cell>
          <cell r="T59">
            <v>1175947671</v>
          </cell>
        </row>
        <row r="60">
          <cell r="P60">
            <v>145</v>
          </cell>
          <cell r="Q60">
            <v>621</v>
          </cell>
          <cell r="S60">
            <v>2590108020</v>
          </cell>
          <cell r="T60">
            <v>1374748322</v>
          </cell>
        </row>
        <row r="61">
          <cell r="P61">
            <v>210</v>
          </cell>
          <cell r="Q61">
            <v>710</v>
          </cell>
          <cell r="S61">
            <v>4672441767</v>
          </cell>
          <cell r="T61">
            <v>1332569121</v>
          </cell>
        </row>
        <row r="62">
          <cell r="P62">
            <v>125</v>
          </cell>
          <cell r="Q62">
            <v>620</v>
          </cell>
          <cell r="S62">
            <v>2451677902</v>
          </cell>
          <cell r="T62">
            <v>1370498616</v>
          </cell>
        </row>
        <row r="63">
          <cell r="P63">
            <v>127</v>
          </cell>
          <cell r="Q63">
            <v>526</v>
          </cell>
          <cell r="S63">
            <v>2152104439</v>
          </cell>
          <cell r="T63">
            <v>1186454299</v>
          </cell>
        </row>
        <row r="64">
          <cell r="P64">
            <v>140</v>
          </cell>
          <cell r="Q64">
            <v>690</v>
          </cell>
          <cell r="S64">
            <v>3017464046</v>
          </cell>
          <cell r="T64">
            <v>1663899266</v>
          </cell>
        </row>
        <row r="65">
          <cell r="P65">
            <v>153</v>
          </cell>
          <cell r="Q65">
            <v>616</v>
          </cell>
          <cell r="S65">
            <v>3555504423</v>
          </cell>
          <cell r="T65">
            <v>1392303440</v>
          </cell>
        </row>
        <row r="66">
          <cell r="P66">
            <v>171</v>
          </cell>
          <cell r="Q66">
            <v>601</v>
          </cell>
          <cell r="S66">
            <v>3781432545</v>
          </cell>
          <cell r="T66">
            <v>1407939847</v>
          </cell>
        </row>
        <row r="67">
          <cell r="P67">
            <v>202</v>
          </cell>
          <cell r="Q67">
            <v>823</v>
          </cell>
          <cell r="S67">
            <v>3761758598</v>
          </cell>
          <cell r="T67">
            <v>2110137657</v>
          </cell>
        </row>
        <row r="68">
          <cell r="P68">
            <v>187</v>
          </cell>
          <cell r="Q68">
            <v>577</v>
          </cell>
          <cell r="S68">
            <v>4323001935</v>
          </cell>
          <cell r="T68">
            <v>1471301979</v>
          </cell>
        </row>
        <row r="69">
          <cell r="P69">
            <v>200</v>
          </cell>
          <cell r="Q69">
            <v>620</v>
          </cell>
          <cell r="S69">
            <v>4102851191</v>
          </cell>
          <cell r="T69">
            <v>1571866979</v>
          </cell>
        </row>
        <row r="70">
          <cell r="P70">
            <v>240</v>
          </cell>
          <cell r="Q70">
            <v>717</v>
          </cell>
          <cell r="S70">
            <v>6420591094</v>
          </cell>
          <cell r="T70">
            <v>1888416918</v>
          </cell>
        </row>
        <row r="71">
          <cell r="P71">
            <v>166</v>
          </cell>
          <cell r="Q71">
            <v>590</v>
          </cell>
          <cell r="S71">
            <v>3887937451</v>
          </cell>
          <cell r="T71">
            <v>1427005499</v>
          </cell>
        </row>
        <row r="72">
          <cell r="P72">
            <v>185</v>
          </cell>
          <cell r="Q72">
            <v>593</v>
          </cell>
          <cell r="S72">
            <v>5505505716</v>
          </cell>
          <cell r="T72">
            <v>1739648235</v>
          </cell>
        </row>
        <row r="73">
          <cell r="P73">
            <v>238</v>
          </cell>
          <cell r="Q73">
            <v>649</v>
          </cell>
          <cell r="S73">
            <v>5982882707</v>
          </cell>
          <cell r="T73">
            <v>1676179596</v>
          </cell>
        </row>
        <row r="74">
          <cell r="P74">
            <v>176</v>
          </cell>
          <cell r="Q74">
            <v>604</v>
          </cell>
          <cell r="S74">
            <v>3956111726</v>
          </cell>
          <cell r="T74">
            <v>1579996881</v>
          </cell>
        </row>
        <row r="75">
          <cell r="P75">
            <v>135</v>
          </cell>
          <cell r="Q75">
            <v>522</v>
          </cell>
          <cell r="S75">
            <v>3511935078</v>
          </cell>
          <cell r="T75">
            <v>1311639156</v>
          </cell>
        </row>
        <row r="76">
          <cell r="P76">
            <v>194</v>
          </cell>
          <cell r="Q76">
            <v>678</v>
          </cell>
          <cell r="S76">
            <v>4450958328</v>
          </cell>
          <cell r="T76">
            <v>1943329459</v>
          </cell>
        </row>
        <row r="77">
          <cell r="P77">
            <v>148</v>
          </cell>
          <cell r="Q77">
            <v>558</v>
          </cell>
          <cell r="S77">
            <v>4648560824</v>
          </cell>
          <cell r="T77">
            <v>1418675259</v>
          </cell>
        </row>
        <row r="78">
          <cell r="P78">
            <v>159</v>
          </cell>
          <cell r="Q78">
            <v>675</v>
          </cell>
          <cell r="S78">
            <v>3591132567</v>
          </cell>
          <cell r="T78">
            <v>2009844870</v>
          </cell>
        </row>
        <row r="79">
          <cell r="P79">
            <v>197</v>
          </cell>
          <cell r="Q79">
            <v>743</v>
          </cell>
          <cell r="S79">
            <v>5295543525</v>
          </cell>
          <cell r="T79">
            <v>1861026413</v>
          </cell>
        </row>
        <row r="80">
          <cell r="P80">
            <v>169</v>
          </cell>
          <cell r="Q80">
            <v>600</v>
          </cell>
          <cell r="S80">
            <v>3671396578</v>
          </cell>
          <cell r="T80">
            <v>1510926695</v>
          </cell>
        </row>
        <row r="81">
          <cell r="P81">
            <v>176</v>
          </cell>
          <cell r="Q81">
            <v>603</v>
          </cell>
          <cell r="S81">
            <v>5292313114</v>
          </cell>
          <cell r="T81">
            <v>1664413385</v>
          </cell>
        </row>
        <row r="82">
          <cell r="P82">
            <v>172</v>
          </cell>
          <cell r="Q82">
            <v>572</v>
          </cell>
          <cell r="S82">
            <v>6121373579</v>
          </cell>
          <cell r="T82">
            <v>1369393939</v>
          </cell>
        </row>
        <row r="83">
          <cell r="P83">
            <v>148</v>
          </cell>
          <cell r="Q83">
            <v>605</v>
          </cell>
          <cell r="S83">
            <v>3112965799</v>
          </cell>
          <cell r="T83">
            <v>1636971636</v>
          </cell>
        </row>
        <row r="84">
          <cell r="P84">
            <v>155</v>
          </cell>
          <cell r="Q84">
            <v>587</v>
          </cell>
          <cell r="S84">
            <v>3704100959</v>
          </cell>
          <cell r="T84">
            <v>1459213303</v>
          </cell>
        </row>
        <row r="85">
          <cell r="P85">
            <v>226</v>
          </cell>
          <cell r="Q85">
            <v>737</v>
          </cell>
          <cell r="S85">
            <v>7188376733</v>
          </cell>
          <cell r="T85">
            <v>1854204607</v>
          </cell>
        </row>
        <row r="86">
          <cell r="P86">
            <v>163</v>
          </cell>
          <cell r="Q86">
            <v>659</v>
          </cell>
          <cell r="S86">
            <v>6112897271</v>
          </cell>
          <cell r="T86">
            <v>1612982344</v>
          </cell>
        </row>
        <row r="87">
          <cell r="P87">
            <v>144</v>
          </cell>
          <cell r="Q87">
            <v>588</v>
          </cell>
          <cell r="S87">
            <v>3549802717</v>
          </cell>
          <cell r="T87">
            <v>1640652105</v>
          </cell>
        </row>
        <row r="88">
          <cell r="P88">
            <v>174</v>
          </cell>
          <cell r="Q88">
            <v>737</v>
          </cell>
          <cell r="S88">
            <v>5024684754</v>
          </cell>
          <cell r="T88">
            <v>1825690610</v>
          </cell>
        </row>
        <row r="89">
          <cell r="P89">
            <v>168</v>
          </cell>
          <cell r="Q89">
            <v>711</v>
          </cell>
          <cell r="S89">
            <v>4467255065</v>
          </cell>
          <cell r="T89">
            <v>1803256287</v>
          </cell>
        </row>
        <row r="90">
          <cell r="P90">
            <v>191</v>
          </cell>
          <cell r="Q90">
            <v>812</v>
          </cell>
          <cell r="S90">
            <v>5309106967</v>
          </cell>
          <cell r="T90">
            <v>2294150674</v>
          </cell>
        </row>
        <row r="91">
          <cell r="P91">
            <v>206</v>
          </cell>
          <cell r="Q91">
            <v>778</v>
          </cell>
          <cell r="S91">
            <v>6151433752</v>
          </cell>
          <cell r="T91">
            <v>2073858242</v>
          </cell>
        </row>
        <row r="92">
          <cell r="P92">
            <v>183</v>
          </cell>
          <cell r="Q92">
            <v>739</v>
          </cell>
          <cell r="S92">
            <v>6217234341</v>
          </cell>
          <cell r="T92">
            <v>1974900632</v>
          </cell>
        </row>
        <row r="93">
          <cell r="P93">
            <v>198</v>
          </cell>
          <cell r="Q93">
            <v>791</v>
          </cell>
          <cell r="S93">
            <v>5238864880</v>
          </cell>
          <cell r="T93">
            <v>2005821402</v>
          </cell>
        </row>
        <row r="94">
          <cell r="P94">
            <v>149</v>
          </cell>
          <cell r="Q94">
            <v>645</v>
          </cell>
          <cell r="S94">
            <v>3817495947</v>
          </cell>
          <cell r="T94">
            <v>1546461872</v>
          </cell>
        </row>
        <row r="95">
          <cell r="P95">
            <v>126</v>
          </cell>
          <cell r="Q95">
            <v>670</v>
          </cell>
          <cell r="S95">
            <v>3241190775</v>
          </cell>
          <cell r="T95">
            <v>1706605169</v>
          </cell>
        </row>
        <row r="96">
          <cell r="P96">
            <v>127</v>
          </cell>
          <cell r="Q96">
            <v>620</v>
          </cell>
          <cell r="S96">
            <v>3115180980</v>
          </cell>
          <cell r="T96">
            <v>1607746037</v>
          </cell>
        </row>
        <row r="97">
          <cell r="P97">
            <v>152</v>
          </cell>
          <cell r="Q97">
            <v>693</v>
          </cell>
          <cell r="S97">
            <v>5652740063</v>
          </cell>
          <cell r="T97">
            <v>1590574861</v>
          </cell>
        </row>
        <row r="98">
          <cell r="P98">
            <v>109</v>
          </cell>
          <cell r="Q98">
            <v>603</v>
          </cell>
          <cell r="S98">
            <v>2024803538</v>
          </cell>
          <cell r="T98">
            <v>1594438956</v>
          </cell>
          <cell r="W98">
            <v>1.4044943820224719E-2</v>
          </cell>
          <cell r="X98">
            <v>2.8089887640449437E-3</v>
          </cell>
        </row>
        <row r="99">
          <cell r="P99">
            <v>87</v>
          </cell>
          <cell r="Q99">
            <v>538</v>
          </cell>
          <cell r="S99">
            <v>2080815923</v>
          </cell>
          <cell r="T99">
            <v>1339961962</v>
          </cell>
          <cell r="W99">
            <v>2.5600000000000001E-2</v>
          </cell>
          <cell r="X99">
            <v>4.7999999999999996E-3</v>
          </cell>
        </row>
        <row r="100">
          <cell r="P100">
            <v>75</v>
          </cell>
          <cell r="Q100">
            <v>586</v>
          </cell>
          <cell r="S100">
            <v>1790206648</v>
          </cell>
          <cell r="T100">
            <v>1382943345</v>
          </cell>
          <cell r="W100">
            <v>3.0257186081694403E-2</v>
          </cell>
          <cell r="X100">
            <v>4.5385779122541605E-3</v>
          </cell>
        </row>
        <row r="101">
          <cell r="P101">
            <v>97</v>
          </cell>
          <cell r="Q101">
            <v>538</v>
          </cell>
          <cell r="S101">
            <v>2017014448</v>
          </cell>
          <cell r="T101">
            <v>1302994359</v>
          </cell>
          <cell r="W101">
            <v>2.0472440944881889E-2</v>
          </cell>
          <cell r="X101">
            <v>6.2992125984251968E-3</v>
          </cell>
        </row>
        <row r="102">
          <cell r="P102">
            <v>91</v>
          </cell>
          <cell r="Q102">
            <v>602</v>
          </cell>
          <cell r="S102">
            <v>1916375187</v>
          </cell>
          <cell r="T102">
            <v>1305773472</v>
          </cell>
          <cell r="W102">
            <v>1.875901875901876E-2</v>
          </cell>
          <cell r="X102">
            <v>8.658008658008658E-3</v>
          </cell>
        </row>
        <row r="103">
          <cell r="P103">
            <v>95</v>
          </cell>
          <cell r="Q103">
            <v>655</v>
          </cell>
          <cell r="S103">
            <v>5196813315</v>
          </cell>
          <cell r="T103">
            <v>1424734191</v>
          </cell>
          <cell r="W103">
            <v>3.2000000000000001E-2</v>
          </cell>
          <cell r="X103">
            <v>2.6666666666666666E-3</v>
          </cell>
        </row>
        <row r="104">
          <cell r="P104">
            <v>101</v>
          </cell>
          <cell r="Q104">
            <v>593</v>
          </cell>
          <cell r="S104">
            <v>1802369667</v>
          </cell>
          <cell r="T104">
            <v>1251921957</v>
          </cell>
          <cell r="W104">
            <v>2.4495677233429394E-2</v>
          </cell>
          <cell r="X104">
            <v>5.763688760806916E-3</v>
          </cell>
        </row>
        <row r="105">
          <cell r="P105">
            <v>80</v>
          </cell>
          <cell r="Q105">
            <v>550</v>
          </cell>
          <cell r="S105">
            <v>1752431515</v>
          </cell>
          <cell r="T105">
            <v>1146480191</v>
          </cell>
          <cell r="W105">
            <v>4.6031746031746035E-2</v>
          </cell>
          <cell r="X105">
            <v>9.5238095238095247E-3</v>
          </cell>
        </row>
        <row r="106">
          <cell r="P106">
            <v>84</v>
          </cell>
          <cell r="Q106">
            <v>525</v>
          </cell>
          <cell r="S106">
            <v>2092620797</v>
          </cell>
          <cell r="T106">
            <v>1284914196</v>
          </cell>
          <cell r="W106">
            <v>6.2397372742200329E-2</v>
          </cell>
          <cell r="X106">
            <v>9.852216748768473E-3</v>
          </cell>
        </row>
        <row r="107">
          <cell r="P107">
            <v>69</v>
          </cell>
          <cell r="Q107">
            <v>500</v>
          </cell>
          <cell r="S107">
            <v>1639156283</v>
          </cell>
          <cell r="T107">
            <v>1071897939</v>
          </cell>
          <cell r="W107">
            <v>6.8541300527240778E-2</v>
          </cell>
          <cell r="X107">
            <v>1.054481546572935E-2</v>
          </cell>
        </row>
        <row r="108">
          <cell r="P108">
            <v>41</v>
          </cell>
          <cell r="Q108">
            <v>381</v>
          </cell>
          <cell r="S108">
            <v>454099996</v>
          </cell>
          <cell r="T108">
            <v>815908633</v>
          </cell>
          <cell r="W108">
            <v>6.398104265402843E-2</v>
          </cell>
          <cell r="X108">
            <v>1.6587677725118485E-2</v>
          </cell>
        </row>
        <row r="109">
          <cell r="P109">
            <v>88</v>
          </cell>
          <cell r="Q109">
            <v>576</v>
          </cell>
          <cell r="S109">
            <v>1481055855</v>
          </cell>
          <cell r="T109">
            <v>1163665334</v>
          </cell>
          <cell r="W109">
            <v>6.6265060240963861E-2</v>
          </cell>
          <cell r="X109">
            <v>1.6566265060240965E-2</v>
          </cell>
        </row>
        <row r="110">
          <cell r="P110">
            <v>44</v>
          </cell>
          <cell r="Q110">
            <v>321</v>
          </cell>
          <cell r="S110">
            <v>633510110</v>
          </cell>
          <cell r="T110">
            <v>561272950</v>
          </cell>
          <cell r="W110">
            <v>0.13698630136986301</v>
          </cell>
          <cell r="X110">
            <v>2.4657534246575342E-2</v>
          </cell>
        </row>
        <row r="111">
          <cell r="P111">
            <v>32</v>
          </cell>
          <cell r="Q111">
            <v>333</v>
          </cell>
          <cell r="S111">
            <v>674692371</v>
          </cell>
          <cell r="T111">
            <v>610501148</v>
          </cell>
          <cell r="W111">
            <v>0.12328767123287671</v>
          </cell>
          <cell r="X111">
            <v>1.0958904109589041E-2</v>
          </cell>
        </row>
        <row r="112">
          <cell r="P112">
            <v>48</v>
          </cell>
          <cell r="Q112">
            <v>375</v>
          </cell>
          <cell r="S112">
            <v>785048045</v>
          </cell>
          <cell r="T112">
            <v>1041459340</v>
          </cell>
          <cell r="W112">
            <v>0.20567375886524822</v>
          </cell>
          <cell r="X112">
            <v>4.2553191489361701E-2</v>
          </cell>
        </row>
        <row r="113">
          <cell r="P113">
            <v>50</v>
          </cell>
          <cell r="Q113">
            <v>371</v>
          </cell>
          <cell r="S113">
            <v>686962291</v>
          </cell>
          <cell r="T113">
            <v>552295896</v>
          </cell>
          <cell r="W113">
            <v>0.20665083135391923</v>
          </cell>
          <cell r="X113">
            <v>2.6128266033254157E-2</v>
          </cell>
        </row>
        <row r="114">
          <cell r="P114">
            <v>33</v>
          </cell>
          <cell r="Q114">
            <v>407</v>
          </cell>
          <cell r="S114">
            <v>429691042</v>
          </cell>
          <cell r="T114">
            <v>632508847</v>
          </cell>
          <cell r="W114">
            <v>0.17499999999999999</v>
          </cell>
          <cell r="X114">
            <v>2.5000000000000001E-2</v>
          </cell>
        </row>
        <row r="115">
          <cell r="P115">
            <v>64</v>
          </cell>
          <cell r="Q115">
            <v>489</v>
          </cell>
          <cell r="S115">
            <v>1141480577</v>
          </cell>
          <cell r="T115">
            <v>769851002</v>
          </cell>
          <cell r="W115">
            <v>0.17359855334538879</v>
          </cell>
          <cell r="X115">
            <v>2.8933092224231464E-2</v>
          </cell>
        </row>
        <row r="116">
          <cell r="P116">
            <v>48</v>
          </cell>
          <cell r="Q116">
            <v>446</v>
          </cell>
          <cell r="S116">
            <v>1121812868</v>
          </cell>
          <cell r="T116">
            <v>770031869</v>
          </cell>
          <cell r="W116">
            <v>0.19028340080971659</v>
          </cell>
          <cell r="X116">
            <v>2.8340080971659919E-2</v>
          </cell>
        </row>
        <row r="117">
          <cell r="P117">
            <v>54</v>
          </cell>
          <cell r="Q117">
            <v>407</v>
          </cell>
          <cell r="S117">
            <v>443195776</v>
          </cell>
          <cell r="T117">
            <v>745272015</v>
          </cell>
          <cell r="W117">
            <v>0.22342733188720174</v>
          </cell>
          <cell r="X117">
            <v>3.6876355748373099E-2</v>
          </cell>
        </row>
        <row r="118">
          <cell r="P118">
            <v>70</v>
          </cell>
          <cell r="Q118">
            <v>455</v>
          </cell>
          <cell r="S118">
            <v>784368849</v>
          </cell>
          <cell r="T118">
            <v>769065788</v>
          </cell>
          <cell r="W118">
            <v>0.20952380952380953</v>
          </cell>
          <cell r="X118">
            <v>5.904761904761905E-2</v>
          </cell>
        </row>
        <row r="119">
          <cell r="P119">
            <v>77</v>
          </cell>
          <cell r="Q119">
            <v>428</v>
          </cell>
          <cell r="S119">
            <v>999477217</v>
          </cell>
          <cell r="T119">
            <v>693190565</v>
          </cell>
          <cell r="W119">
            <v>0.21188118811881188</v>
          </cell>
          <cell r="X119">
            <v>6.9306930693069313E-2</v>
          </cell>
        </row>
        <row r="120">
          <cell r="P120">
            <v>69</v>
          </cell>
          <cell r="Q120">
            <v>399</v>
          </cell>
          <cell r="S120">
            <v>774833677</v>
          </cell>
          <cell r="T120">
            <v>676109012</v>
          </cell>
          <cell r="W120">
            <v>0.23076923076923078</v>
          </cell>
          <cell r="X120">
            <v>5.9829059829059832E-2</v>
          </cell>
        </row>
        <row r="121">
          <cell r="P121">
            <v>136</v>
          </cell>
          <cell r="Q121">
            <v>675</v>
          </cell>
          <cell r="S121">
            <v>1876542810</v>
          </cell>
          <cell r="T121">
            <v>1389057533</v>
          </cell>
          <cell r="W121">
            <v>0.20715166461159062</v>
          </cell>
          <cell r="X121">
            <v>5.6720098643649818E-2</v>
          </cell>
        </row>
        <row r="122">
          <cell r="P122">
            <v>55</v>
          </cell>
          <cell r="Q122">
            <v>435</v>
          </cell>
          <cell r="S122">
            <v>854767254</v>
          </cell>
          <cell r="T122">
            <v>745872530</v>
          </cell>
          <cell r="W122">
            <v>0.25102040816326532</v>
          </cell>
          <cell r="X122">
            <v>3.6734693877551024E-2</v>
          </cell>
        </row>
        <row r="123">
          <cell r="P123">
            <v>51</v>
          </cell>
          <cell r="Q123">
            <v>436</v>
          </cell>
          <cell r="S123">
            <v>1189577649</v>
          </cell>
          <cell r="T123">
            <v>799937890</v>
          </cell>
          <cell r="W123">
            <v>0.24640657084188911</v>
          </cell>
          <cell r="X123">
            <v>3.9014373716632446E-2</v>
          </cell>
        </row>
        <row r="124">
          <cell r="P124">
            <v>74</v>
          </cell>
          <cell r="Q124">
            <v>588</v>
          </cell>
          <cell r="S124">
            <v>1282518764</v>
          </cell>
          <cell r="T124">
            <v>985466679</v>
          </cell>
          <cell r="W124">
            <v>0.2809667673716012</v>
          </cell>
          <cell r="X124">
            <v>5.1359516616314202E-2</v>
          </cell>
        </row>
        <row r="125">
          <cell r="P125">
            <v>79</v>
          </cell>
          <cell r="Q125">
            <v>590</v>
          </cell>
          <cell r="S125">
            <v>855176503</v>
          </cell>
          <cell r="T125">
            <v>957079303</v>
          </cell>
          <cell r="W125">
            <v>0.28998505231689087</v>
          </cell>
          <cell r="X125">
            <v>4.7832585949177879E-2</v>
          </cell>
        </row>
        <row r="126">
          <cell r="P126">
            <v>95</v>
          </cell>
          <cell r="Q126">
            <v>481</v>
          </cell>
          <cell r="S126">
            <v>1610130553</v>
          </cell>
          <cell r="T126">
            <v>668640458</v>
          </cell>
          <cell r="W126">
            <v>0.25694444444444442</v>
          </cell>
          <cell r="X126">
            <v>5.3819444444444448E-2</v>
          </cell>
        </row>
        <row r="127">
          <cell r="P127">
            <v>124</v>
          </cell>
          <cell r="Q127">
            <v>657</v>
          </cell>
          <cell r="S127">
            <v>2316213003</v>
          </cell>
          <cell r="T127">
            <v>1040748881</v>
          </cell>
          <cell r="W127">
            <v>0.26120358514724712</v>
          </cell>
          <cell r="X127">
            <v>5.1216389244558257E-2</v>
          </cell>
        </row>
        <row r="128">
          <cell r="P128">
            <v>102</v>
          </cell>
          <cell r="Q128">
            <v>575</v>
          </cell>
          <cell r="S128">
            <v>1440337137</v>
          </cell>
          <cell r="T128">
            <v>991559291</v>
          </cell>
          <cell r="W128">
            <v>0.25258493353028066</v>
          </cell>
          <cell r="X128">
            <v>5.9084194977843424E-2</v>
          </cell>
        </row>
        <row r="129">
          <cell r="P129">
            <v>98</v>
          </cell>
          <cell r="Q129">
            <v>591</v>
          </cell>
          <cell r="S129">
            <v>1837479651</v>
          </cell>
          <cell r="T129">
            <v>947198786</v>
          </cell>
          <cell r="W129">
            <v>0.28301886792452829</v>
          </cell>
          <cell r="X129">
            <v>4.7895500725689405E-2</v>
          </cell>
        </row>
        <row r="130">
          <cell r="P130">
            <v>139</v>
          </cell>
          <cell r="Q130">
            <v>617</v>
          </cell>
          <cell r="S130">
            <v>3230105535</v>
          </cell>
          <cell r="T130">
            <v>941915929</v>
          </cell>
          <cell r="W130">
            <v>0.27380952380952384</v>
          </cell>
          <cell r="X130">
            <v>4.8941798941798939E-2</v>
          </cell>
        </row>
        <row r="131">
          <cell r="P131">
            <v>102</v>
          </cell>
          <cell r="Q131">
            <v>559</v>
          </cell>
          <cell r="S131">
            <v>2372639275</v>
          </cell>
          <cell r="T131">
            <v>950766317</v>
          </cell>
          <cell r="W131">
            <v>0.28290468986384265</v>
          </cell>
          <cell r="X131">
            <v>6.5052950075642962E-2</v>
          </cell>
        </row>
        <row r="132">
          <cell r="P132">
            <v>132</v>
          </cell>
          <cell r="Q132">
            <v>597</v>
          </cell>
          <cell r="S132">
            <v>2409491402</v>
          </cell>
          <cell r="T132">
            <v>1340509635</v>
          </cell>
          <cell r="W132">
            <v>0.25925925925925924</v>
          </cell>
          <cell r="X132">
            <v>6.9958847736625515E-2</v>
          </cell>
        </row>
        <row r="133">
          <cell r="P133">
            <v>225</v>
          </cell>
          <cell r="Q133">
            <v>989</v>
          </cell>
          <cell r="S133">
            <v>4250836151</v>
          </cell>
          <cell r="T133">
            <v>1889642632</v>
          </cell>
          <cell r="W133">
            <v>0.23805601317957167</v>
          </cell>
          <cell r="X133">
            <v>5.3542009884678748E-2</v>
          </cell>
        </row>
        <row r="134">
          <cell r="P134">
            <v>109</v>
          </cell>
          <cell r="Q134">
            <v>529</v>
          </cell>
          <cell r="S134">
            <v>1720393837</v>
          </cell>
          <cell r="T134">
            <v>856053336</v>
          </cell>
          <cell r="W134">
            <v>0.24921630094043887</v>
          </cell>
          <cell r="X134">
            <v>5.9561128526645767E-2</v>
          </cell>
        </row>
        <row r="135">
          <cell r="P135">
            <v>101</v>
          </cell>
          <cell r="Q135">
            <v>519</v>
          </cell>
          <cell r="S135">
            <v>2723974079</v>
          </cell>
          <cell r="T135">
            <v>813900604</v>
          </cell>
          <cell r="W135">
            <v>0.25483870967741934</v>
          </cell>
          <cell r="X135">
            <v>6.1290322580645158E-2</v>
          </cell>
        </row>
        <row r="136">
          <cell r="P136">
            <v>131</v>
          </cell>
          <cell r="Q136">
            <v>805</v>
          </cell>
          <cell r="S136">
            <v>2060146715</v>
          </cell>
          <cell r="T136">
            <v>1246779651</v>
          </cell>
          <cell r="W136">
            <v>0.29380341880341881</v>
          </cell>
          <cell r="X136">
            <v>7.4786324786324784E-2</v>
          </cell>
        </row>
        <row r="137">
          <cell r="P137">
            <v>139</v>
          </cell>
          <cell r="Q137">
            <v>745</v>
          </cell>
          <cell r="S137">
            <v>2369945585</v>
          </cell>
          <cell r="T137">
            <v>1197256886</v>
          </cell>
          <cell r="W137">
            <v>0.25452488687782804</v>
          </cell>
          <cell r="X137">
            <v>7.0135746606334842E-2</v>
          </cell>
        </row>
        <row r="138">
          <cell r="P138">
            <v>159</v>
          </cell>
          <cell r="Q138">
            <v>791</v>
          </cell>
          <cell r="S138">
            <v>3941603868</v>
          </cell>
          <cell r="T138">
            <v>1246658312</v>
          </cell>
          <cell r="W138">
            <v>0.2431578947368421</v>
          </cell>
          <cell r="X138">
            <v>6.3157894736842107E-2</v>
          </cell>
        </row>
        <row r="139">
          <cell r="P139">
            <v>200</v>
          </cell>
          <cell r="Q139">
            <v>875</v>
          </cell>
          <cell r="S139">
            <v>4152457765</v>
          </cell>
          <cell r="T139">
            <v>1516431142</v>
          </cell>
          <cell r="W139">
            <v>0.21395348837209302</v>
          </cell>
          <cell r="X139">
            <v>6.790697674418604E-2</v>
          </cell>
        </row>
        <row r="140">
          <cell r="P140">
            <v>160</v>
          </cell>
          <cell r="Q140">
            <v>714</v>
          </cell>
          <cell r="S140">
            <v>2911782031</v>
          </cell>
          <cell r="T140">
            <v>1296520565</v>
          </cell>
          <cell r="W140">
            <v>0.22425629290617849</v>
          </cell>
          <cell r="X140">
            <v>6.0640732265446223E-2</v>
          </cell>
        </row>
        <row r="141">
          <cell r="P141">
            <v>157</v>
          </cell>
          <cell r="Q141">
            <v>773</v>
          </cell>
          <cell r="S141">
            <v>3522250549</v>
          </cell>
          <cell r="T141">
            <v>1320525758</v>
          </cell>
          <cell r="W141">
            <v>0.22795698924731184</v>
          </cell>
          <cell r="X141">
            <v>5.8064516129032261E-2</v>
          </cell>
        </row>
        <row r="142">
          <cell r="P142">
            <v>159</v>
          </cell>
          <cell r="Q142">
            <v>758</v>
          </cell>
          <cell r="S142">
            <v>3399220161</v>
          </cell>
          <cell r="T142">
            <v>1308198238</v>
          </cell>
          <cell r="W142">
            <v>0.21810250817884405</v>
          </cell>
          <cell r="X142">
            <v>5.5616139585605233E-2</v>
          </cell>
        </row>
        <row r="143">
          <cell r="P143">
            <v>159</v>
          </cell>
          <cell r="Q143">
            <v>664</v>
          </cell>
          <cell r="S143">
            <v>3622149319</v>
          </cell>
          <cell r="T143">
            <v>1218863354</v>
          </cell>
          <cell r="W143">
            <v>0.1968408262454435</v>
          </cell>
          <cell r="X143">
            <v>6.3183475091130009E-2</v>
          </cell>
        </row>
        <row r="144">
          <cell r="P144">
            <v>124</v>
          </cell>
          <cell r="Q144">
            <v>713</v>
          </cell>
          <cell r="S144">
            <v>2704142694</v>
          </cell>
          <cell r="T144">
            <v>1274599882</v>
          </cell>
          <cell r="W144">
            <v>0.23775388291517324</v>
          </cell>
          <cell r="X144">
            <v>4.0621266427718038E-2</v>
          </cell>
        </row>
        <row r="145">
          <cell r="P145">
            <v>232</v>
          </cell>
          <cell r="Q145">
            <v>1095</v>
          </cell>
          <cell r="S145">
            <v>5095919393</v>
          </cell>
          <cell r="T145">
            <v>2274624311</v>
          </cell>
          <cell r="W145">
            <v>0.22230595327807084</v>
          </cell>
          <cell r="X145">
            <v>4.8982667671439335E-2</v>
          </cell>
        </row>
        <row r="146">
          <cell r="P146">
            <v>117</v>
          </cell>
          <cell r="Q146">
            <v>607</v>
          </cell>
          <cell r="S146">
            <v>2607978646</v>
          </cell>
          <cell r="T146">
            <v>1016414209</v>
          </cell>
          <cell r="W146">
            <v>0.20165745856353592</v>
          </cell>
          <cell r="X146">
            <v>3.4530386740331494E-2</v>
          </cell>
        </row>
        <row r="147">
          <cell r="P147">
            <v>141</v>
          </cell>
          <cell r="Q147">
            <v>705</v>
          </cell>
          <cell r="S147">
            <v>2636495078</v>
          </cell>
          <cell r="T147">
            <v>1195375323</v>
          </cell>
          <cell r="W147">
            <v>0.22576832151300236</v>
          </cell>
          <cell r="X147">
            <v>5.3191489361702128E-2</v>
          </cell>
        </row>
        <row r="148">
          <cell r="P148">
            <v>178</v>
          </cell>
          <cell r="Q148">
            <v>907</v>
          </cell>
          <cell r="S148">
            <v>3687445260</v>
          </cell>
          <cell r="T148">
            <v>1581366101</v>
          </cell>
          <cell r="W148">
            <v>0.21382488479262673</v>
          </cell>
          <cell r="X148">
            <v>4.423963133640553E-2</v>
          </cell>
        </row>
        <row r="149">
          <cell r="P149">
            <v>145</v>
          </cell>
          <cell r="Q149">
            <v>791</v>
          </cell>
          <cell r="S149">
            <v>2729717831</v>
          </cell>
          <cell r="T149">
            <v>1259021389</v>
          </cell>
          <cell r="W149">
            <v>0.22435897435897437</v>
          </cell>
          <cell r="X149">
            <v>5.5555555555555552E-2</v>
          </cell>
        </row>
        <row r="150">
          <cell r="P150">
            <v>175</v>
          </cell>
          <cell r="Q150">
            <v>944</v>
          </cell>
          <cell r="S150">
            <v>3197958443</v>
          </cell>
          <cell r="T150">
            <v>1889427595</v>
          </cell>
          <cell r="W150">
            <v>0.20017873100983022</v>
          </cell>
          <cell r="X150">
            <v>4.8257372654155493E-2</v>
          </cell>
        </row>
        <row r="151">
          <cell r="P151">
            <v>193</v>
          </cell>
          <cell r="Q151">
            <v>993</v>
          </cell>
          <cell r="S151">
            <v>4108291202</v>
          </cell>
          <cell r="T151">
            <v>1738670108</v>
          </cell>
          <cell r="W151">
            <v>0.19645868465430016</v>
          </cell>
          <cell r="X151">
            <v>4.5531197301854974E-2</v>
          </cell>
        </row>
        <row r="152">
          <cell r="P152">
            <v>170</v>
          </cell>
          <cell r="Q152">
            <v>829</v>
          </cell>
          <cell r="S152">
            <v>3870823716</v>
          </cell>
          <cell r="T152">
            <v>1604019696</v>
          </cell>
          <cell r="W152">
            <v>0.20120120120120119</v>
          </cell>
          <cell r="X152">
            <v>5.7057057057057055E-2</v>
          </cell>
        </row>
        <row r="153">
          <cell r="P153">
            <v>186</v>
          </cell>
          <cell r="Q153">
            <v>1003</v>
          </cell>
          <cell r="S153">
            <v>4194353288</v>
          </cell>
          <cell r="T153">
            <v>1773689003</v>
          </cell>
          <cell r="W153">
            <v>0.17577796467619849</v>
          </cell>
          <cell r="X153">
            <v>3.3641715727502103E-2</v>
          </cell>
        </row>
        <row r="154">
          <cell r="P154">
            <v>153</v>
          </cell>
          <cell r="Q154">
            <v>874</v>
          </cell>
          <cell r="S154">
            <v>3405211891</v>
          </cell>
          <cell r="T154">
            <v>1469208866</v>
          </cell>
          <cell r="W154">
            <v>0.20447906523855891</v>
          </cell>
          <cell r="X154">
            <v>3.7974683544303799E-2</v>
          </cell>
        </row>
        <row r="155">
          <cell r="P155">
            <v>163</v>
          </cell>
          <cell r="Q155">
            <v>963</v>
          </cell>
          <cell r="S155">
            <v>3160861402</v>
          </cell>
          <cell r="T155">
            <v>1827634094</v>
          </cell>
          <cell r="W155">
            <v>0.15364120781527532</v>
          </cell>
          <cell r="X155">
            <v>3.6412078152753109E-2</v>
          </cell>
        </row>
        <row r="156">
          <cell r="P156">
            <v>219</v>
          </cell>
          <cell r="Q156">
            <v>968</v>
          </cell>
          <cell r="S156">
            <v>4170916377</v>
          </cell>
          <cell r="T156">
            <v>1908079279</v>
          </cell>
          <cell r="W156">
            <v>0.14911541701769165</v>
          </cell>
          <cell r="X156">
            <v>4.8862679022746422E-2</v>
          </cell>
        </row>
        <row r="157">
          <cell r="P157">
            <v>366</v>
          </cell>
          <cell r="Q157">
            <v>1663</v>
          </cell>
          <cell r="S157">
            <v>7706714792</v>
          </cell>
          <cell r="T157">
            <v>3609249382</v>
          </cell>
          <cell r="W157">
            <v>0.13257762444553967</v>
          </cell>
          <cell r="X157">
            <v>3.4006899950714639E-2</v>
          </cell>
        </row>
        <row r="158">
          <cell r="P158">
            <v>128</v>
          </cell>
          <cell r="Q158">
            <v>735</v>
          </cell>
          <cell r="S158">
            <v>2459210628</v>
          </cell>
          <cell r="T158">
            <v>1098889959</v>
          </cell>
          <cell r="W158">
            <v>0.1645422943221321</v>
          </cell>
          <cell r="X158">
            <v>4.6349942062572425E-2</v>
          </cell>
        </row>
        <row r="159">
          <cell r="P159">
            <v>119</v>
          </cell>
          <cell r="Q159">
            <v>717</v>
          </cell>
          <cell r="S159">
            <v>1955239470</v>
          </cell>
          <cell r="T159">
            <v>1231804411</v>
          </cell>
          <cell r="W159">
            <v>0.16267942583732056</v>
          </cell>
          <cell r="X159">
            <v>3.5885167464114832E-2</v>
          </cell>
        </row>
        <row r="160">
          <cell r="P160">
            <v>176</v>
          </cell>
          <cell r="Q160">
            <v>1035</v>
          </cell>
          <cell r="S160">
            <v>3848399415</v>
          </cell>
          <cell r="T160">
            <v>1759728642</v>
          </cell>
          <cell r="W160">
            <v>0.17093311312964493</v>
          </cell>
          <cell r="X160">
            <v>3.0553261767134601E-2</v>
          </cell>
        </row>
        <row r="161">
          <cell r="P161">
            <v>187</v>
          </cell>
          <cell r="Q161">
            <v>1023</v>
          </cell>
          <cell r="S161">
            <v>4277325763</v>
          </cell>
          <cell r="T161">
            <v>1767302833</v>
          </cell>
          <cell r="W161">
            <v>0.14049586776859505</v>
          </cell>
          <cell r="X161">
            <v>3.0578512396694214E-2</v>
          </cell>
        </row>
        <row r="162">
          <cell r="P162">
            <v>197</v>
          </cell>
          <cell r="Q162">
            <v>1220</v>
          </cell>
          <cell r="S162">
            <v>4399732375</v>
          </cell>
          <cell r="T162">
            <v>2180250704</v>
          </cell>
          <cell r="W162">
            <v>0.14467184191954835</v>
          </cell>
          <cell r="X162">
            <v>3.5285815102328866E-2</v>
          </cell>
        </row>
        <row r="163">
          <cell r="P163">
            <v>252</v>
          </cell>
          <cell r="Q163">
            <v>1193</v>
          </cell>
          <cell r="S163">
            <v>6631031696</v>
          </cell>
          <cell r="T163">
            <v>2531093057</v>
          </cell>
          <cell r="W163">
            <v>0.14325259515570934</v>
          </cell>
          <cell r="X163">
            <v>3.3910034602076124E-2</v>
          </cell>
        </row>
        <row r="164">
          <cell r="P164">
            <v>198</v>
          </cell>
          <cell r="Q164">
            <v>1156</v>
          </cell>
          <cell r="S164">
            <v>4008072208</v>
          </cell>
          <cell r="T164">
            <v>2028718648</v>
          </cell>
          <cell r="W164">
            <v>0.11225997045790251</v>
          </cell>
          <cell r="X164">
            <v>3.5450516986706058E-2</v>
          </cell>
        </row>
        <row r="165">
          <cell r="P165">
            <v>242</v>
          </cell>
          <cell r="Q165">
            <v>1181</v>
          </cell>
          <cell r="S165">
            <v>4978146301</v>
          </cell>
          <cell r="T165">
            <v>2412391560</v>
          </cell>
          <cell r="W165">
            <v>0.13984539704848911</v>
          </cell>
          <cell r="X165">
            <v>3.0920590302178495E-2</v>
          </cell>
        </row>
        <row r="166">
          <cell r="P166">
            <v>196</v>
          </cell>
          <cell r="Q166">
            <v>1107</v>
          </cell>
          <cell r="S166">
            <v>4871632465</v>
          </cell>
          <cell r="T166">
            <v>2228781380</v>
          </cell>
          <cell r="W166">
            <v>0.11742133537989255</v>
          </cell>
          <cell r="X166">
            <v>2.5326170376055258E-2</v>
          </cell>
        </row>
        <row r="167">
          <cell r="P167">
            <v>219</v>
          </cell>
          <cell r="Q167">
            <v>1186</v>
          </cell>
          <cell r="S167">
            <v>6458190929</v>
          </cell>
          <cell r="T167">
            <v>2308148727</v>
          </cell>
          <cell r="W167">
            <v>0.1110320284697509</v>
          </cell>
          <cell r="X167">
            <v>2.4199288256227757E-2</v>
          </cell>
        </row>
        <row r="168">
          <cell r="P168">
            <v>199</v>
          </cell>
          <cell r="Q168">
            <v>941</v>
          </cell>
          <cell r="S168">
            <v>4395753265</v>
          </cell>
          <cell r="T168">
            <v>1854011748</v>
          </cell>
          <cell r="W168">
            <v>0.14385964912280702</v>
          </cell>
          <cell r="X168">
            <v>3.7719298245614034E-2</v>
          </cell>
        </row>
        <row r="169">
          <cell r="P169">
            <v>368</v>
          </cell>
          <cell r="Q169">
            <v>1490</v>
          </cell>
          <cell r="S169">
            <v>8246008571</v>
          </cell>
          <cell r="T169">
            <v>3144889320</v>
          </cell>
          <cell r="W169">
            <v>0.10656620021528525</v>
          </cell>
          <cell r="X169">
            <v>3.9827771797631861E-2</v>
          </cell>
        </row>
        <row r="170">
          <cell r="P170">
            <v>185</v>
          </cell>
          <cell r="Q170">
            <v>1034</v>
          </cell>
          <cell r="S170">
            <v>2826899647</v>
          </cell>
          <cell r="T170">
            <v>2303324355</v>
          </cell>
          <cell r="W170">
            <v>9.7621000820344542E-2</v>
          </cell>
          <cell r="X170">
            <v>2.7891714520098441E-2</v>
          </cell>
        </row>
        <row r="171">
          <cell r="P171">
            <v>162</v>
          </cell>
          <cell r="Q171">
            <v>967</v>
          </cell>
          <cell r="S171">
            <v>3192774356</v>
          </cell>
          <cell r="T171">
            <v>1782972673</v>
          </cell>
          <cell r="W171">
            <v>8.2373782108060234E-2</v>
          </cell>
          <cell r="X171">
            <v>2.3029229406554472E-2</v>
          </cell>
        </row>
        <row r="172">
          <cell r="P172">
            <v>220</v>
          </cell>
          <cell r="Q172">
            <v>1061</v>
          </cell>
          <cell r="S172">
            <v>4979983638</v>
          </cell>
          <cell r="T172">
            <v>2146491583</v>
          </cell>
          <cell r="W172">
            <v>0.10616705698672912</v>
          </cell>
          <cell r="X172">
            <v>2.4199843871975019E-2</v>
          </cell>
        </row>
        <row r="173">
          <cell r="P173">
            <v>199</v>
          </cell>
          <cell r="Q173">
            <v>1088</v>
          </cell>
          <cell r="S173">
            <v>4227784502</v>
          </cell>
          <cell r="T173">
            <v>2257806823</v>
          </cell>
          <cell r="W173">
            <v>0.11888111888111888</v>
          </cell>
          <cell r="X173">
            <v>1.8648018648018648E-2</v>
          </cell>
        </row>
        <row r="174">
          <cell r="P174">
            <v>229</v>
          </cell>
          <cell r="Q174">
            <v>1203</v>
          </cell>
          <cell r="S174">
            <v>5586252394</v>
          </cell>
          <cell r="T174">
            <v>2379113627</v>
          </cell>
          <cell r="W174">
            <v>9.1480446927374295E-2</v>
          </cell>
          <cell r="X174">
            <v>3.3519553072625698E-2</v>
          </cell>
        </row>
        <row r="175">
          <cell r="P175">
            <v>273</v>
          </cell>
          <cell r="Q175">
            <v>1352</v>
          </cell>
          <cell r="S175">
            <v>10270197268</v>
          </cell>
          <cell r="T175">
            <v>2924694245</v>
          </cell>
          <cell r="W175">
            <v>8.861538461538461E-2</v>
          </cell>
          <cell r="X175">
            <v>2.1538461538461538E-2</v>
          </cell>
        </row>
        <row r="176">
          <cell r="P176">
            <v>281</v>
          </cell>
          <cell r="Q176">
            <v>1224</v>
          </cell>
          <cell r="S176">
            <v>7475163640</v>
          </cell>
          <cell r="T176">
            <v>2797742887</v>
          </cell>
          <cell r="W176">
            <v>7.9734219269102985E-2</v>
          </cell>
          <cell r="X176">
            <v>2.1262458471760799E-2</v>
          </cell>
        </row>
        <row r="177">
          <cell r="P177">
            <v>234</v>
          </cell>
          <cell r="Q177">
            <v>1208</v>
          </cell>
          <cell r="S177">
            <v>6084764569</v>
          </cell>
          <cell r="T177">
            <v>2634208480</v>
          </cell>
          <cell r="W177">
            <v>7.3509015256588067E-2</v>
          </cell>
          <cell r="X177">
            <v>1.1095700416088766E-2</v>
          </cell>
        </row>
        <row r="178">
          <cell r="P178">
            <v>261</v>
          </cell>
          <cell r="Q178">
            <v>1174</v>
          </cell>
          <cell r="S178">
            <v>6112287652</v>
          </cell>
          <cell r="T178">
            <v>2691138790</v>
          </cell>
          <cell r="W178">
            <v>7.7351916376306618E-2</v>
          </cell>
          <cell r="X178">
            <v>1.6027874564459931E-2</v>
          </cell>
        </row>
        <row r="179">
          <cell r="P179">
            <v>297</v>
          </cell>
          <cell r="Q179">
            <v>1277</v>
          </cell>
          <cell r="S179">
            <v>7972084896</v>
          </cell>
          <cell r="T179">
            <v>2918121500</v>
          </cell>
          <cell r="W179">
            <v>6.2261753494282084E-2</v>
          </cell>
          <cell r="X179">
            <v>1.8424396442185513E-2</v>
          </cell>
        </row>
        <row r="180">
          <cell r="P180">
            <v>235</v>
          </cell>
          <cell r="Q180">
            <v>1066</v>
          </cell>
          <cell r="S180">
            <v>6193936999</v>
          </cell>
          <cell r="T180">
            <v>2358151618</v>
          </cell>
          <cell r="W180">
            <v>7.6095311299000767E-2</v>
          </cell>
          <cell r="X180">
            <v>1.1529592621060722E-2</v>
          </cell>
        </row>
        <row r="181">
          <cell r="P181">
            <v>390</v>
          </cell>
          <cell r="Q181">
            <v>1569</v>
          </cell>
          <cell r="S181">
            <v>10411981495</v>
          </cell>
          <cell r="T181">
            <v>3591611947</v>
          </cell>
          <cell r="W181">
            <v>6.3808065339458903E-2</v>
          </cell>
          <cell r="X181">
            <v>2.041858090862685E-2</v>
          </cell>
        </row>
        <row r="182">
          <cell r="P182">
            <v>228</v>
          </cell>
          <cell r="Q182">
            <v>1045</v>
          </cell>
          <cell r="S182">
            <v>6959895943</v>
          </cell>
          <cell r="T182">
            <v>4618941392</v>
          </cell>
          <cell r="W182">
            <v>5.7344854673998427E-2</v>
          </cell>
          <cell r="X182">
            <v>1.5710919088766692E-2</v>
          </cell>
        </row>
        <row r="183">
          <cell r="P183">
            <v>198</v>
          </cell>
          <cell r="Q183">
            <v>1048</v>
          </cell>
          <cell r="S183">
            <v>5212139011</v>
          </cell>
          <cell r="T183">
            <v>2577857398</v>
          </cell>
          <cell r="W183">
            <v>5.6179775280898875E-2</v>
          </cell>
          <cell r="X183">
            <v>1.043338683788122E-2</v>
          </cell>
        </row>
        <row r="184">
          <cell r="P184">
            <v>241</v>
          </cell>
          <cell r="Q184">
            <v>1257</v>
          </cell>
          <cell r="S184">
            <v>6256625966</v>
          </cell>
          <cell r="T184">
            <v>2889794094</v>
          </cell>
          <cell r="W184">
            <v>6.3417890520694256E-2</v>
          </cell>
          <cell r="X184">
            <v>1.602136181575434E-2</v>
          </cell>
        </row>
        <row r="185">
          <cell r="P185">
            <v>225</v>
          </cell>
          <cell r="Q185">
            <v>1224</v>
          </cell>
          <cell r="S185">
            <v>4896260253</v>
          </cell>
          <cell r="T185">
            <v>2742087229</v>
          </cell>
          <cell r="W185">
            <v>6.1421670117322288E-2</v>
          </cell>
          <cell r="X185">
            <v>1.518288474810214E-2</v>
          </cell>
        </row>
        <row r="186">
          <cell r="P186">
            <v>244</v>
          </cell>
          <cell r="Q186">
            <v>1192</v>
          </cell>
          <cell r="S186">
            <v>8755033008</v>
          </cell>
          <cell r="T186">
            <v>3135934369</v>
          </cell>
          <cell r="W186">
            <v>6.4763231197771581E-2</v>
          </cell>
          <cell r="X186">
            <v>1.3927576601671309E-2</v>
          </cell>
        </row>
        <row r="187">
          <cell r="P187">
            <v>294</v>
          </cell>
          <cell r="Q187">
            <v>1455</v>
          </cell>
          <cell r="S187">
            <v>8605485048</v>
          </cell>
          <cell r="T187">
            <v>3911588383</v>
          </cell>
          <cell r="W187">
            <v>5.8890794739851343E-2</v>
          </cell>
          <cell r="X187">
            <v>1.3150371640937679E-2</v>
          </cell>
        </row>
        <row r="188">
          <cell r="P188">
            <v>294</v>
          </cell>
          <cell r="Q188">
            <v>1400</v>
          </cell>
          <cell r="S188">
            <v>6338790121</v>
          </cell>
          <cell r="T188">
            <v>3587308379</v>
          </cell>
          <cell r="W188">
            <v>5.5489964580873671E-2</v>
          </cell>
          <cell r="X188">
            <v>1.4167650531286895E-2</v>
          </cell>
        </row>
        <row r="189">
          <cell r="P189">
            <v>261</v>
          </cell>
          <cell r="Q189">
            <v>1214</v>
          </cell>
          <cell r="S189">
            <v>8075030043</v>
          </cell>
          <cell r="T189">
            <v>2902324697</v>
          </cell>
          <cell r="W189">
            <v>5.2881355932203389E-2</v>
          </cell>
          <cell r="X189">
            <v>1.423728813559322E-2</v>
          </cell>
        </row>
        <row r="190">
          <cell r="P190">
            <v>282</v>
          </cell>
          <cell r="Q190">
            <v>1264</v>
          </cell>
          <cell r="S190">
            <v>6927689349</v>
          </cell>
          <cell r="T190">
            <v>3152039955</v>
          </cell>
          <cell r="W190">
            <v>4.9805950840879687E-2</v>
          </cell>
          <cell r="X190">
            <v>1.1642949547218629E-2</v>
          </cell>
        </row>
        <row r="191">
          <cell r="P191">
            <v>313</v>
          </cell>
          <cell r="Q191">
            <v>1338</v>
          </cell>
          <cell r="S191">
            <v>8380559313</v>
          </cell>
          <cell r="T191">
            <v>3139582436</v>
          </cell>
          <cell r="W191">
            <v>4.3609933373712904E-2</v>
          </cell>
          <cell r="X191">
            <v>1.2113870381586917E-2</v>
          </cell>
        </row>
        <row r="192">
          <cell r="P192">
            <v>244</v>
          </cell>
          <cell r="Q192">
            <v>1235</v>
          </cell>
          <cell r="S192">
            <v>5934310553</v>
          </cell>
          <cell r="T192">
            <v>2831487416</v>
          </cell>
          <cell r="W192">
            <v>4.3948613928329952E-2</v>
          </cell>
          <cell r="X192">
            <v>1.555104800540906E-2</v>
          </cell>
        </row>
        <row r="193">
          <cell r="P193">
            <v>411</v>
          </cell>
          <cell r="Q193">
            <v>1711</v>
          </cell>
          <cell r="S193">
            <v>16020252475</v>
          </cell>
          <cell r="T193">
            <v>4208578600</v>
          </cell>
          <cell r="W193">
            <v>5.4665409990574933E-2</v>
          </cell>
          <cell r="X193">
            <v>1.5080113100848256E-2</v>
          </cell>
        </row>
        <row r="194">
          <cell r="P194">
            <v>236</v>
          </cell>
          <cell r="Q194">
            <v>1130</v>
          </cell>
          <cell r="S194">
            <v>5981505851</v>
          </cell>
          <cell r="T194">
            <v>2776275797</v>
          </cell>
          <cell r="W194">
            <v>4.6852122986822842E-2</v>
          </cell>
          <cell r="X194">
            <v>1.0248901903367497E-2</v>
          </cell>
        </row>
        <row r="195">
          <cell r="P195">
            <v>231</v>
          </cell>
          <cell r="Q195">
            <v>1108</v>
          </cell>
          <cell r="S195">
            <v>5800356574</v>
          </cell>
          <cell r="T195">
            <v>2586698426</v>
          </cell>
          <cell r="W195">
            <v>4.1822255414488425E-2</v>
          </cell>
          <cell r="X195">
            <v>8.9619118745332335E-3</v>
          </cell>
        </row>
        <row r="196">
          <cell r="P196">
            <v>291</v>
          </cell>
          <cell r="Q196">
            <v>1500</v>
          </cell>
          <cell r="S196">
            <v>6380966533</v>
          </cell>
          <cell r="T196">
            <v>3500197432</v>
          </cell>
          <cell r="W196">
            <v>4.690117252931323E-2</v>
          </cell>
          <cell r="X196">
            <v>1.2283640424343942E-2</v>
          </cell>
        </row>
        <row r="197">
          <cell r="P197">
            <v>216</v>
          </cell>
          <cell r="Q197">
            <v>1362</v>
          </cell>
          <cell r="S197">
            <v>4273456130</v>
          </cell>
          <cell r="T197">
            <v>3044889822</v>
          </cell>
          <cell r="W197">
            <v>4.9429657794676805E-2</v>
          </cell>
          <cell r="X197">
            <v>6.9708491761723704E-3</v>
          </cell>
        </row>
        <row r="198">
          <cell r="P198">
            <v>264</v>
          </cell>
          <cell r="Q198">
            <v>1398</v>
          </cell>
          <cell r="S198">
            <v>5828437263</v>
          </cell>
          <cell r="T198">
            <v>3018232761</v>
          </cell>
          <cell r="W198">
            <v>4.4524669073405534E-2</v>
          </cell>
          <cell r="X198">
            <v>1.3237063778580024E-2</v>
          </cell>
        </row>
        <row r="199">
          <cell r="P199">
            <v>367</v>
          </cell>
          <cell r="Q199">
            <v>1532</v>
          </cell>
          <cell r="S199">
            <v>12792294082</v>
          </cell>
          <cell r="T199">
            <v>3684074761</v>
          </cell>
          <cell r="W199">
            <v>3.7388098999473408E-2</v>
          </cell>
          <cell r="X199">
            <v>1.3164823591363875E-2</v>
          </cell>
        </row>
        <row r="200">
          <cell r="P200">
            <v>272</v>
          </cell>
          <cell r="Q200">
            <v>1261</v>
          </cell>
          <cell r="S200">
            <v>7887950440</v>
          </cell>
          <cell r="T200">
            <v>2882403257</v>
          </cell>
          <cell r="W200">
            <v>2.4135681669928244E-2</v>
          </cell>
          <cell r="X200">
            <v>1.3046314416177429E-2</v>
          </cell>
        </row>
        <row r="201">
          <cell r="P201">
            <v>293</v>
          </cell>
          <cell r="Q201">
            <v>1336</v>
          </cell>
          <cell r="S201">
            <v>8330085550</v>
          </cell>
          <cell r="T201">
            <v>2907851818</v>
          </cell>
          <cell r="W201">
            <v>3.6218538980969918E-2</v>
          </cell>
          <cell r="X201">
            <v>7.3664825046040518E-3</v>
          </cell>
        </row>
        <row r="202">
          <cell r="P202">
            <v>321</v>
          </cell>
          <cell r="Q202">
            <v>1328</v>
          </cell>
          <cell r="S202">
            <v>8879905455</v>
          </cell>
          <cell r="T202">
            <v>3348100058</v>
          </cell>
          <cell r="W202">
            <v>2.8502122498483929E-2</v>
          </cell>
          <cell r="X202">
            <v>1.4554275318374773E-2</v>
          </cell>
        </row>
        <row r="203">
          <cell r="P203">
            <v>278</v>
          </cell>
          <cell r="Q203">
            <v>1219</v>
          </cell>
          <cell r="S203">
            <v>8445890386</v>
          </cell>
          <cell r="T203">
            <v>2762427039</v>
          </cell>
          <cell r="W203">
            <v>2.2712090848363394E-2</v>
          </cell>
          <cell r="X203">
            <v>1.3360053440213761E-2</v>
          </cell>
        </row>
        <row r="204">
          <cell r="P204">
            <v>316</v>
          </cell>
          <cell r="Q204">
            <v>1195</v>
          </cell>
          <cell r="S204">
            <v>9398210081</v>
          </cell>
          <cell r="T204">
            <v>2944873962</v>
          </cell>
          <cell r="W204">
            <v>3.0443414956982131E-2</v>
          </cell>
          <cell r="X204">
            <v>1.0589013898080741E-2</v>
          </cell>
        </row>
        <row r="205">
          <cell r="P205">
            <v>371</v>
          </cell>
          <cell r="Q205">
            <v>1416</v>
          </cell>
          <cell r="S205">
            <v>11135411287</v>
          </cell>
          <cell r="T205">
            <v>3409865989</v>
          </cell>
          <cell r="W205">
            <v>3.301622831561276E-2</v>
          </cell>
          <cell r="X205">
            <v>1.0072747621712367E-2</v>
          </cell>
        </row>
        <row r="206">
          <cell r="P206">
            <v>284</v>
          </cell>
          <cell r="Q206">
            <v>1139</v>
          </cell>
          <cell r="S206">
            <v>7986746336</v>
          </cell>
          <cell r="T206">
            <v>3125134077</v>
          </cell>
          <cell r="W206">
            <v>1.9676739283204497E-2</v>
          </cell>
          <cell r="X206">
            <v>1.2649332396345749E-2</v>
          </cell>
        </row>
        <row r="207">
          <cell r="P207">
            <v>209</v>
          </cell>
          <cell r="Q207">
            <v>855</v>
          </cell>
          <cell r="S207">
            <v>5834811618</v>
          </cell>
          <cell r="T207">
            <v>2086886110</v>
          </cell>
          <cell r="W207">
            <v>1.8796992481203006E-2</v>
          </cell>
          <cell r="X207">
            <v>8.4586466165413529E-3</v>
          </cell>
        </row>
        <row r="208">
          <cell r="P208">
            <v>270</v>
          </cell>
          <cell r="Q208">
            <v>1120</v>
          </cell>
          <cell r="S208">
            <v>7497719234</v>
          </cell>
          <cell r="T208">
            <v>2825624070</v>
          </cell>
          <cell r="W208">
            <v>2.5899280575539568E-2</v>
          </cell>
          <cell r="X208">
            <v>1.0071942446043165E-2</v>
          </cell>
        </row>
        <row r="209">
          <cell r="P209">
            <v>235</v>
          </cell>
          <cell r="Q209">
            <v>722</v>
          </cell>
          <cell r="S209">
            <v>7024054258</v>
          </cell>
          <cell r="T209">
            <v>2234273000</v>
          </cell>
          <cell r="W209">
            <v>1.671891327063741E-2</v>
          </cell>
          <cell r="X209">
            <v>8.3594566353187051E-3</v>
          </cell>
        </row>
        <row r="210">
          <cell r="P210">
            <v>277</v>
          </cell>
          <cell r="Q210">
            <v>859</v>
          </cell>
          <cell r="S210">
            <v>6134294750</v>
          </cell>
          <cell r="T210">
            <v>2988191347</v>
          </cell>
          <cell r="W210">
            <v>1.4084507042253521E-2</v>
          </cell>
          <cell r="X210">
            <v>1.4084507042253521E-2</v>
          </cell>
        </row>
        <row r="211">
          <cell r="P211">
            <v>362</v>
          </cell>
          <cell r="Q211">
            <v>1039</v>
          </cell>
          <cell r="S211">
            <v>9506329479</v>
          </cell>
          <cell r="T211">
            <v>3729367902</v>
          </cell>
          <cell r="W211">
            <v>9.9928622412562458E-3</v>
          </cell>
          <cell r="X211">
            <v>1.7130620985010708E-2</v>
          </cell>
        </row>
        <row r="212">
          <cell r="P212">
            <v>270</v>
          </cell>
          <cell r="Q212">
            <v>845</v>
          </cell>
          <cell r="S212">
            <v>7207736743</v>
          </cell>
          <cell r="T212">
            <v>2961812340</v>
          </cell>
          <cell r="W212">
            <v>1.1659192825112108E-2</v>
          </cell>
          <cell r="X212">
            <v>1.2556053811659192E-2</v>
          </cell>
        </row>
        <row r="213">
          <cell r="P213">
            <v>292</v>
          </cell>
          <cell r="Q213">
            <v>971</v>
          </cell>
          <cell r="S213">
            <v>7473848254</v>
          </cell>
          <cell r="T213">
            <v>3648111023</v>
          </cell>
          <cell r="W213">
            <v>1.1876484560570071E-2</v>
          </cell>
          <cell r="X213">
            <v>1.4251781472684086E-2</v>
          </cell>
        </row>
        <row r="214">
          <cell r="P214">
            <v>290</v>
          </cell>
          <cell r="Q214">
            <v>869</v>
          </cell>
          <cell r="S214">
            <v>8362542007</v>
          </cell>
          <cell r="T214">
            <v>2871361559</v>
          </cell>
          <cell r="W214">
            <v>1.3805004314063849E-2</v>
          </cell>
          <cell r="X214">
            <v>1.1216566005176877E-2</v>
          </cell>
        </row>
        <row r="215">
          <cell r="P215">
            <v>306</v>
          </cell>
          <cell r="Q215">
            <v>979</v>
          </cell>
          <cell r="S215">
            <v>9269201093</v>
          </cell>
          <cell r="T215">
            <v>3026366706</v>
          </cell>
          <cell r="W215">
            <v>1.6342412451361869E-2</v>
          </cell>
          <cell r="X215">
            <v>1.0894941634241245E-2</v>
          </cell>
        </row>
        <row r="216">
          <cell r="P216">
            <v>274</v>
          </cell>
          <cell r="Q216">
            <v>925</v>
          </cell>
          <cell r="S216">
            <v>8313705421</v>
          </cell>
          <cell r="T216">
            <v>3335332708</v>
          </cell>
          <cell r="W216">
            <v>1.9182652210175146E-2</v>
          </cell>
          <cell r="X216">
            <v>1.834862385321101E-2</v>
          </cell>
        </row>
        <row r="217">
          <cell r="P217">
            <v>346</v>
          </cell>
          <cell r="Q217">
            <v>992</v>
          </cell>
          <cell r="S217">
            <v>10489229451</v>
          </cell>
          <cell r="T217">
            <v>3607752005</v>
          </cell>
          <cell r="W217">
            <v>1.7937219730941704E-2</v>
          </cell>
          <cell r="X217">
            <v>1.195814648729447E-2</v>
          </cell>
        </row>
        <row r="218">
          <cell r="P218">
            <v>267</v>
          </cell>
          <cell r="Q218">
            <v>928</v>
          </cell>
          <cell r="S218">
            <v>8117104545</v>
          </cell>
          <cell r="T218">
            <v>3222106030</v>
          </cell>
          <cell r="W218">
            <v>1.5899581589958158E-2</v>
          </cell>
          <cell r="X218">
            <v>1.0878661087866108E-2</v>
          </cell>
        </row>
        <row r="219">
          <cell r="P219">
            <v>236</v>
          </cell>
          <cell r="Q219">
            <v>749</v>
          </cell>
          <cell r="S219">
            <v>6553584597</v>
          </cell>
          <cell r="T219">
            <v>2672918575</v>
          </cell>
          <cell r="W219">
            <v>1.1167512690355329E-2</v>
          </cell>
          <cell r="X219">
            <v>1.015228426395939E-2</v>
          </cell>
        </row>
        <row r="220">
          <cell r="P220">
            <v>273</v>
          </cell>
          <cell r="Q220">
            <v>1090</v>
          </cell>
          <cell r="S220">
            <v>9037701876</v>
          </cell>
          <cell r="T220">
            <v>3505346944</v>
          </cell>
          <cell r="W220">
            <v>1.6140865737344093E-2</v>
          </cell>
          <cell r="X220">
            <v>8.8041085840058694E-3</v>
          </cell>
        </row>
        <row r="221">
          <cell r="P221">
            <v>239</v>
          </cell>
          <cell r="Q221">
            <v>1223</v>
          </cell>
          <cell r="S221">
            <v>6252703593</v>
          </cell>
          <cell r="T221">
            <v>3310559933</v>
          </cell>
          <cell r="W221">
            <v>1.6415868673050615E-2</v>
          </cell>
          <cell r="X221">
            <v>8.8919288645690833E-3</v>
          </cell>
        </row>
        <row r="222">
          <cell r="P222">
            <v>277</v>
          </cell>
          <cell r="Q222">
            <v>1281</v>
          </cell>
          <cell r="S222">
            <v>7839149467</v>
          </cell>
          <cell r="T222">
            <v>3505740729</v>
          </cell>
          <cell r="W222">
            <v>1.2195121951219513E-2</v>
          </cell>
          <cell r="X222">
            <v>1.0269576379974325E-2</v>
          </cell>
        </row>
        <row r="223">
          <cell r="P223">
            <v>307</v>
          </cell>
          <cell r="Q223">
            <v>1244</v>
          </cell>
          <cell r="S223">
            <v>9710781314</v>
          </cell>
          <cell r="T223">
            <v>4009333310</v>
          </cell>
          <cell r="W223">
            <v>1.6763378465506126E-2</v>
          </cell>
          <cell r="X223">
            <v>1.2250161186331399E-2</v>
          </cell>
        </row>
        <row r="224">
          <cell r="P224">
            <v>304</v>
          </cell>
          <cell r="Q224">
            <v>1102</v>
          </cell>
          <cell r="S224">
            <v>8079015779</v>
          </cell>
          <cell r="T224">
            <v>3428205939</v>
          </cell>
          <cell r="W224">
            <v>1.3513513513513514E-2</v>
          </cell>
          <cell r="X224">
            <v>9.2460881934566148E-3</v>
          </cell>
        </row>
        <row r="225">
          <cell r="P225">
            <v>333</v>
          </cell>
          <cell r="Q225">
            <v>1178</v>
          </cell>
          <cell r="S225">
            <v>9829718105</v>
          </cell>
          <cell r="T225">
            <v>3701707759</v>
          </cell>
          <cell r="W225">
            <v>1.1250827266710787E-2</v>
          </cell>
          <cell r="X225">
            <v>1.1250827266710787E-2</v>
          </cell>
        </row>
        <row r="226">
          <cell r="P226">
            <v>246</v>
          </cell>
          <cell r="Q226">
            <v>981</v>
          </cell>
          <cell r="S226">
            <v>8523928374</v>
          </cell>
          <cell r="T226">
            <v>2904064728</v>
          </cell>
          <cell r="W226">
            <v>1.3039934800325998E-2</v>
          </cell>
          <cell r="X226">
            <v>8.1499592502037484E-3</v>
          </cell>
        </row>
        <row r="227">
          <cell r="P227">
            <v>318</v>
          </cell>
          <cell r="Q227">
            <v>1161</v>
          </cell>
          <cell r="S227">
            <v>10251018759</v>
          </cell>
          <cell r="T227">
            <v>3633727649</v>
          </cell>
          <cell r="W227">
            <v>9.4658553076402974E-3</v>
          </cell>
          <cell r="X227">
            <v>8.7897227856659904E-3</v>
          </cell>
        </row>
        <row r="228">
          <cell r="P228">
            <v>320</v>
          </cell>
          <cell r="Q228">
            <v>1026</v>
          </cell>
          <cell r="S228">
            <v>9775232816</v>
          </cell>
          <cell r="T228">
            <v>3936968916</v>
          </cell>
          <cell r="W228">
            <v>1.0401188707280832E-2</v>
          </cell>
          <cell r="X228">
            <v>1.3372956909361069E-2</v>
          </cell>
        </row>
        <row r="229">
          <cell r="P229">
            <v>393</v>
          </cell>
          <cell r="Q229">
            <v>1248</v>
          </cell>
          <cell r="S229">
            <v>13211246877</v>
          </cell>
          <cell r="T229">
            <v>3835367283</v>
          </cell>
          <cell r="W229">
            <v>1.0968921389396709E-2</v>
          </cell>
          <cell r="X229">
            <v>7.9219987812309562E-3</v>
          </cell>
        </row>
        <row r="230">
          <cell r="P230">
            <v>238</v>
          </cell>
          <cell r="Q230">
            <v>1011</v>
          </cell>
          <cell r="S230">
            <v>6258142875</v>
          </cell>
          <cell r="T230">
            <v>3163608094</v>
          </cell>
          <cell r="W230">
            <v>1.5212169735788631E-2</v>
          </cell>
          <cell r="X230">
            <v>8.8070456365092076E-3</v>
          </cell>
        </row>
        <row r="231">
          <cell r="P231">
            <v>230</v>
          </cell>
          <cell r="Q231">
            <v>854</v>
          </cell>
          <cell r="S231">
            <v>6810373851</v>
          </cell>
          <cell r="T231">
            <v>2700859994</v>
          </cell>
          <cell r="W231">
            <v>1.2915129151291513E-2</v>
          </cell>
          <cell r="X231">
            <v>9.2250922509225092E-3</v>
          </cell>
        </row>
        <row r="232">
          <cell r="P232">
            <v>258</v>
          </cell>
          <cell r="Q232">
            <v>1044</v>
          </cell>
          <cell r="S232">
            <v>6826540650</v>
          </cell>
          <cell r="T232">
            <v>3487048663</v>
          </cell>
          <cell r="W232">
            <v>1.4592933947772658E-2</v>
          </cell>
          <cell r="X232">
            <v>6.9124423963133645E-3</v>
          </cell>
        </row>
        <row r="233">
          <cell r="P233">
            <v>241</v>
          </cell>
          <cell r="Q233">
            <v>1068</v>
          </cell>
          <cell r="S233">
            <v>5367059633</v>
          </cell>
          <cell r="T233">
            <v>3154295356</v>
          </cell>
          <cell r="W233">
            <v>1.3750954927425516E-2</v>
          </cell>
          <cell r="X233">
            <v>6.8754774637127579E-3</v>
          </cell>
        </row>
        <row r="234">
          <cell r="P234">
            <v>315</v>
          </cell>
          <cell r="Q234">
            <v>1204</v>
          </cell>
          <cell r="S234">
            <v>9646849595</v>
          </cell>
          <cell r="T234">
            <v>4131043895</v>
          </cell>
          <cell r="W234">
            <v>1.4483212639894667E-2</v>
          </cell>
          <cell r="X234">
            <v>1.053324555628703E-2</v>
          </cell>
        </row>
        <row r="235">
          <cell r="P235">
            <v>334</v>
          </cell>
          <cell r="Q235">
            <v>1119</v>
          </cell>
          <cell r="S235">
            <v>11946592455</v>
          </cell>
          <cell r="T235">
            <v>3847148866</v>
          </cell>
          <cell r="W235">
            <v>1.1699931176875429E-2</v>
          </cell>
          <cell r="X235">
            <v>4.817618719889883E-3</v>
          </cell>
        </row>
        <row r="236">
          <cell r="P236">
            <v>313</v>
          </cell>
          <cell r="Q236">
            <v>1140</v>
          </cell>
          <cell r="S236">
            <v>10404002995</v>
          </cell>
          <cell r="T236">
            <v>3634038550</v>
          </cell>
          <cell r="W236">
            <v>1.6517549896765314E-2</v>
          </cell>
          <cell r="X236">
            <v>6.1940812112869928E-3</v>
          </cell>
        </row>
        <row r="237">
          <cell r="P237">
            <v>336</v>
          </cell>
          <cell r="Q237">
            <v>1199</v>
          </cell>
          <cell r="S237">
            <v>9863423681</v>
          </cell>
          <cell r="T237">
            <v>3715132541</v>
          </cell>
          <cell r="W237">
            <v>9.7719869706840382E-3</v>
          </cell>
          <cell r="X237">
            <v>5.8631921824104233E-3</v>
          </cell>
        </row>
        <row r="238">
          <cell r="P238">
            <v>346</v>
          </cell>
          <cell r="Q238">
            <v>1258</v>
          </cell>
          <cell r="S238">
            <v>11208735264</v>
          </cell>
          <cell r="T238">
            <v>4203939781</v>
          </cell>
          <cell r="W238">
            <v>1.1845386533665835E-2</v>
          </cell>
          <cell r="X238">
            <v>6.8578553615960096E-3</v>
          </cell>
        </row>
        <row r="239">
          <cell r="P239">
            <v>316</v>
          </cell>
          <cell r="Q239">
            <v>1352</v>
          </cell>
          <cell r="S239">
            <v>9458116313</v>
          </cell>
          <cell r="T239">
            <v>4323485038</v>
          </cell>
          <cell r="W239">
            <v>8.9928057553956831E-3</v>
          </cell>
          <cell r="X239">
            <v>4.1966426858513189E-3</v>
          </cell>
        </row>
        <row r="240">
          <cell r="P240">
            <v>282</v>
          </cell>
          <cell r="Q240">
            <v>1121</v>
          </cell>
          <cell r="S240">
            <v>9085179017</v>
          </cell>
          <cell r="T240">
            <v>3763471426</v>
          </cell>
          <cell r="W240">
            <v>1.4255167498218105E-2</v>
          </cell>
          <cell r="X240">
            <v>4.2765502494654314E-3</v>
          </cell>
        </row>
        <row r="241">
          <cell r="P241">
            <v>420</v>
          </cell>
          <cell r="Q241">
            <v>1518</v>
          </cell>
          <cell r="S241">
            <v>14868507916</v>
          </cell>
          <cell r="T241">
            <v>4934026111</v>
          </cell>
          <cell r="W241">
            <v>1.4447884416924664E-2</v>
          </cell>
          <cell r="X241">
            <v>5.6759545923632613E-3</v>
          </cell>
        </row>
        <row r="242">
          <cell r="P242">
            <v>266</v>
          </cell>
          <cell r="Q242">
            <v>1261</v>
          </cell>
          <cell r="S242">
            <v>7710164866</v>
          </cell>
          <cell r="T242">
            <v>3966649991</v>
          </cell>
          <cell r="W242">
            <v>1.1787819253438114E-2</v>
          </cell>
          <cell r="X242">
            <v>3.2743942370661427E-3</v>
          </cell>
        </row>
        <row r="243">
          <cell r="P243">
            <v>237</v>
          </cell>
          <cell r="Q243">
            <v>1040</v>
          </cell>
          <cell r="S243">
            <v>7260237569</v>
          </cell>
          <cell r="T243">
            <v>3211742901</v>
          </cell>
          <cell r="W243">
            <v>1.0963194988253719E-2</v>
          </cell>
          <cell r="X243">
            <v>6.2646828504306969E-3</v>
          </cell>
        </row>
        <row r="244">
          <cell r="P244">
            <v>212</v>
          </cell>
          <cell r="Q244">
            <v>972</v>
          </cell>
          <cell r="S244">
            <v>6608347226</v>
          </cell>
          <cell r="T244">
            <v>2918671572</v>
          </cell>
          <cell r="W244">
            <v>1.6047297297297296E-2</v>
          </cell>
          <cell r="X244">
            <v>4.2229729729729732E-3</v>
          </cell>
        </row>
        <row r="245">
          <cell r="P245">
            <v>118</v>
          </cell>
          <cell r="Q245">
            <v>645</v>
          </cell>
          <cell r="S245">
            <v>3568106834</v>
          </cell>
          <cell r="T245">
            <v>1855106318</v>
          </cell>
          <cell r="W245">
            <v>9.1743119266055051E-3</v>
          </cell>
          <cell r="X245">
            <v>3.9318479685452159E-3</v>
          </cell>
        </row>
        <row r="246">
          <cell r="P246">
            <v>107</v>
          </cell>
          <cell r="Q246">
            <v>596</v>
          </cell>
          <cell r="S246">
            <v>2275998507</v>
          </cell>
          <cell r="T246">
            <v>1732237617</v>
          </cell>
          <cell r="W246">
            <v>1.1379800853485065E-2</v>
          </cell>
          <cell r="X246">
            <v>8.5348506401137988E-3</v>
          </cell>
        </row>
        <row r="247">
          <cell r="P247">
            <v>141</v>
          </cell>
          <cell r="Q247">
            <v>747</v>
          </cell>
          <cell r="S247">
            <v>2754845433</v>
          </cell>
          <cell r="T247">
            <v>2082761422</v>
          </cell>
          <cell r="W247">
            <v>1.5765765765765764E-2</v>
          </cell>
          <cell r="X247">
            <v>7.8828828828828822E-3</v>
          </cell>
        </row>
        <row r="248">
          <cell r="P248">
            <v>157</v>
          </cell>
          <cell r="Q248">
            <v>912</v>
          </cell>
          <cell r="S248">
            <v>3181309649</v>
          </cell>
          <cell r="T248">
            <v>2475335192</v>
          </cell>
          <cell r="W248">
            <v>1.5902712815715623E-2</v>
          </cell>
          <cell r="X248">
            <v>7.4836295603367634E-3</v>
          </cell>
        </row>
        <row r="249">
          <cell r="P249">
            <v>155</v>
          </cell>
          <cell r="Q249">
            <v>921</v>
          </cell>
          <cell r="S249">
            <v>3109413161</v>
          </cell>
          <cell r="T249">
            <v>2339136548</v>
          </cell>
          <cell r="W249">
            <v>1.3011152416356878E-2</v>
          </cell>
          <cell r="X249">
            <v>3.7174721189591076E-3</v>
          </cell>
        </row>
        <row r="250">
          <cell r="P250">
            <v>233</v>
          </cell>
          <cell r="Q250">
            <v>1084</v>
          </cell>
          <cell r="S250">
            <v>7374545077</v>
          </cell>
          <cell r="T250">
            <v>2936340990</v>
          </cell>
          <cell r="W250">
            <v>1.2148823082763858E-2</v>
          </cell>
          <cell r="X250">
            <v>5.3151100987091872E-3</v>
          </cell>
        </row>
        <row r="251">
          <cell r="P251">
            <v>249</v>
          </cell>
          <cell r="Q251">
            <v>1141</v>
          </cell>
          <cell r="S251">
            <v>7450863305</v>
          </cell>
          <cell r="T251">
            <v>3426342217</v>
          </cell>
          <cell r="W251">
            <v>1.0791366906474821E-2</v>
          </cell>
          <cell r="X251">
            <v>7.9136690647482015E-3</v>
          </cell>
        </row>
        <row r="252">
          <cell r="P252">
            <v>227</v>
          </cell>
          <cell r="Q252">
            <v>1100</v>
          </cell>
          <cell r="S252">
            <v>6414247771</v>
          </cell>
          <cell r="T252">
            <v>3327468210</v>
          </cell>
          <cell r="W252">
            <v>2.2607385079125849E-2</v>
          </cell>
          <cell r="X252">
            <v>4.5214770158251696E-3</v>
          </cell>
        </row>
        <row r="253">
          <cell r="P253">
            <v>477</v>
          </cell>
          <cell r="Q253">
            <v>1926</v>
          </cell>
          <cell r="S253">
            <v>14132570039</v>
          </cell>
          <cell r="T253">
            <v>6039867649</v>
          </cell>
          <cell r="W253">
            <v>1.3732833957553059E-2</v>
          </cell>
          <cell r="X253">
            <v>6.6583437369954227E-3</v>
          </cell>
        </row>
        <row r="254">
          <cell r="P254">
            <v>227</v>
          </cell>
          <cell r="Q254">
            <v>1056</v>
          </cell>
          <cell r="S254">
            <v>6379444582</v>
          </cell>
          <cell r="T254">
            <v>2965421422</v>
          </cell>
          <cell r="W254">
            <v>2.1044427123928292E-2</v>
          </cell>
          <cell r="X254">
            <v>6.2353858144972721E-3</v>
          </cell>
        </row>
        <row r="255">
          <cell r="P255">
            <v>188</v>
          </cell>
          <cell r="Q255">
            <v>1101</v>
          </cell>
          <cell r="S255">
            <v>4354469174</v>
          </cell>
          <cell r="T255">
            <v>3146396255</v>
          </cell>
          <cell r="W255">
            <v>1.4740108611326609E-2</v>
          </cell>
          <cell r="X255">
            <v>3.1031807602792862E-3</v>
          </cell>
        </row>
        <row r="256">
          <cell r="P256">
            <v>246</v>
          </cell>
          <cell r="Q256">
            <v>1520</v>
          </cell>
          <cell r="S256">
            <v>6364063123</v>
          </cell>
          <cell r="T256">
            <v>4407287668</v>
          </cell>
          <cell r="W256">
            <v>1.4722536806342015E-2</v>
          </cell>
          <cell r="X256">
            <v>4.5300113250283129E-3</v>
          </cell>
        </row>
        <row r="257">
          <cell r="P257">
            <v>308</v>
          </cell>
          <cell r="Q257">
            <v>1479</v>
          </cell>
          <cell r="S257">
            <v>8558338414</v>
          </cell>
          <cell r="T257">
            <v>4534606280</v>
          </cell>
          <cell r="W257">
            <v>1.0072747621712367E-2</v>
          </cell>
          <cell r="X257">
            <v>5.0363738108561837E-3</v>
          </cell>
        </row>
        <row r="258">
          <cell r="P258">
            <v>271</v>
          </cell>
          <cell r="Q258">
            <v>1508</v>
          </cell>
          <cell r="S258">
            <v>6671167690</v>
          </cell>
          <cell r="T258">
            <v>4339350540</v>
          </cell>
          <cell r="W258">
            <v>1.2366498032602586E-2</v>
          </cell>
          <cell r="X258">
            <v>3.9347948285553686E-3</v>
          </cell>
        </row>
        <row r="259">
          <cell r="P259">
            <v>293</v>
          </cell>
          <cell r="Q259">
            <v>1495</v>
          </cell>
          <cell r="S259">
            <v>8707909961</v>
          </cell>
          <cell r="T259">
            <v>5434490447</v>
          </cell>
          <cell r="W259">
            <v>1.7897091722595078E-2</v>
          </cell>
          <cell r="X259">
            <v>2.7964205816554811E-3</v>
          </cell>
        </row>
      </sheetData>
      <sheetData sheetId="8">
        <row r="5">
          <cell r="Q5" t="str">
            <v>U.S. Composite</v>
          </cell>
          <cell r="R5" t="str">
            <v>U.S. Investment Grade</v>
          </cell>
          <cell r="U5" t="str">
            <v>U.S. Composite Non-Distress</v>
          </cell>
          <cell r="V5" t="str">
            <v>U.S. Investment Grade Non-Distress</v>
          </cell>
        </row>
        <row r="6">
          <cell r="Q6">
            <v>78.465095230783405</v>
          </cell>
          <cell r="R6">
            <v>84.1102741002735</v>
          </cell>
          <cell r="U6">
            <v>63.718195740685402</v>
          </cell>
          <cell r="V6">
            <v>64.137253584224396</v>
          </cell>
        </row>
        <row r="7">
          <cell r="Q7">
            <v>78.163199729570195</v>
          </cell>
          <cell r="R7">
            <v>83.025200768551898</v>
          </cell>
          <cell r="U7">
            <v>64.119039460621593</v>
          </cell>
          <cell r="V7">
            <v>62.707093258771501</v>
          </cell>
        </row>
        <row r="8">
          <cell r="Q8">
            <v>77.984885485440103</v>
          </cell>
          <cell r="R8">
            <v>82.603070989181504</v>
          </cell>
          <cell r="U8">
            <v>66.275403810548895</v>
          </cell>
          <cell r="V8">
            <v>69.257388895965605</v>
          </cell>
        </row>
        <row r="9">
          <cell r="Q9">
            <v>78.811312778598193</v>
          </cell>
          <cell r="R9">
            <v>83.284121022332101</v>
          </cell>
          <cell r="U9">
            <v>68.868711432065695</v>
          </cell>
          <cell r="V9">
            <v>72.107923274912807</v>
          </cell>
        </row>
        <row r="10">
          <cell r="Q10">
            <v>79.925321074006405</v>
          </cell>
          <cell r="R10">
            <v>84.701248721835398</v>
          </cell>
          <cell r="U10">
            <v>69.069487811231198</v>
          </cell>
          <cell r="V10">
            <v>71.003588425529202</v>
          </cell>
        </row>
        <row r="11">
          <cell r="Q11">
            <v>81.034299365788797</v>
          </cell>
          <cell r="R11">
            <v>84.954045996984604</v>
          </cell>
          <cell r="U11">
            <v>71.505455500684903</v>
          </cell>
          <cell r="V11">
            <v>74.135783995809206</v>
          </cell>
        </row>
        <row r="12">
          <cell r="Q12">
            <v>80.7832610539689</v>
          </cell>
          <cell r="R12">
            <v>84.884702786482293</v>
          </cell>
          <cell r="U12">
            <v>73.466639568083096</v>
          </cell>
          <cell r="V12">
            <v>78.866300007718806</v>
          </cell>
        </row>
        <row r="13">
          <cell r="Q13">
            <v>79.977079417871295</v>
          </cell>
          <cell r="R13">
            <v>83.294967876723703</v>
          </cell>
          <cell r="U13">
            <v>78.254226080910101</v>
          </cell>
          <cell r="V13">
            <v>83.590705394710696</v>
          </cell>
        </row>
        <row r="14">
          <cell r="Q14">
            <v>79.576890409754796</v>
          </cell>
          <cell r="R14">
            <v>84.0861268568366</v>
          </cell>
          <cell r="U14">
            <v>77.425751197709204</v>
          </cell>
          <cell r="V14">
            <v>82.211267552020203</v>
          </cell>
        </row>
        <row r="15">
          <cell r="Q15">
            <v>80.510225053820704</v>
          </cell>
          <cell r="R15">
            <v>84.644348275569001</v>
          </cell>
          <cell r="U15">
            <v>80.642471139119493</v>
          </cell>
          <cell r="V15">
            <v>84.599081660033406</v>
          </cell>
        </row>
        <row r="16">
          <cell r="Q16">
            <v>82.553737104070606</v>
          </cell>
          <cell r="R16">
            <v>88.899794491021098</v>
          </cell>
          <cell r="U16">
            <v>79.451775523051793</v>
          </cell>
          <cell r="V16">
            <v>83.620529529013794</v>
          </cell>
        </row>
        <row r="17">
          <cell r="Q17">
            <v>83.994933848068897</v>
          </cell>
          <cell r="R17">
            <v>90.848256129049801</v>
          </cell>
          <cell r="U17">
            <v>84.225932912093796</v>
          </cell>
          <cell r="V17">
            <v>91.300894462379304</v>
          </cell>
        </row>
        <row r="18">
          <cell r="Q18">
            <v>84.388665655406299</v>
          </cell>
          <cell r="R18">
            <v>91.623053018490907</v>
          </cell>
          <cell r="U18">
            <v>83.384225080064994</v>
          </cell>
          <cell r="V18">
            <v>85.707415373139597</v>
          </cell>
        </row>
        <row r="19">
          <cell r="Q19">
            <v>83.877137879455603</v>
          </cell>
          <cell r="R19">
            <v>87.814918600012106</v>
          </cell>
          <cell r="U19">
            <v>87.549191250711701</v>
          </cell>
          <cell r="V19">
            <v>92.098439879759994</v>
          </cell>
        </row>
        <row r="20">
          <cell r="Q20">
            <v>83.981730179881197</v>
          </cell>
          <cell r="R20">
            <v>86.044818849915202</v>
          </cell>
          <cell r="U20">
            <v>88.7345187181065</v>
          </cell>
          <cell r="V20">
            <v>94.602378007756698</v>
          </cell>
        </row>
        <row r="21">
          <cell r="Q21">
            <v>85.022135490556195</v>
          </cell>
          <cell r="R21">
            <v>85.971572284704905</v>
          </cell>
          <cell r="U21">
            <v>90.595451734174404</v>
          </cell>
          <cell r="V21">
            <v>94.795403885887794</v>
          </cell>
        </row>
        <row r="22">
          <cell r="Q22">
            <v>86.713482735275903</v>
          </cell>
          <cell r="R22">
            <v>90.432983935655599</v>
          </cell>
          <cell r="U22">
            <v>92.752836141501405</v>
          </cell>
          <cell r="V22">
            <v>95.540022652997905</v>
          </cell>
        </row>
        <row r="23">
          <cell r="Q23">
            <v>88.072791942160904</v>
          </cell>
          <cell r="R23">
            <v>92.981620228369195</v>
          </cell>
          <cell r="U23">
            <v>97.372252233635606</v>
          </cell>
          <cell r="V23">
            <v>101.293795785878</v>
          </cell>
        </row>
        <row r="24">
          <cell r="Q24">
            <v>88.671408764235295</v>
          </cell>
          <cell r="R24">
            <v>95.653419914520498</v>
          </cell>
          <cell r="U24">
            <v>96.783358566717098</v>
          </cell>
          <cell r="V24">
            <v>101.98932165055599</v>
          </cell>
        </row>
        <row r="25">
          <cell r="Q25">
            <v>88.692025174610606</v>
          </cell>
          <cell r="R25">
            <v>94.372176914874402</v>
          </cell>
          <cell r="U25">
            <v>100</v>
          </cell>
          <cell r="V25">
            <v>100</v>
          </cell>
        </row>
        <row r="26">
          <cell r="Q26">
            <v>88.904811357610001</v>
          </cell>
          <cell r="R26">
            <v>94.558390268732794</v>
          </cell>
          <cell r="U26">
            <v>100.111916217477</v>
          </cell>
          <cell r="V26">
            <v>104.22105658583401</v>
          </cell>
        </row>
        <row r="27">
          <cell r="Q27">
            <v>89.376244587220995</v>
          </cell>
          <cell r="R27">
            <v>93.443893525084405</v>
          </cell>
          <cell r="U27">
            <v>101.520341384113</v>
          </cell>
          <cell r="V27">
            <v>101.589042902195</v>
          </cell>
        </row>
        <row r="28">
          <cell r="Q28">
            <v>90.603002922561998</v>
          </cell>
          <cell r="R28">
            <v>95.576281631924005</v>
          </cell>
          <cell r="U28">
            <v>106.43382236484599</v>
          </cell>
          <cell r="V28">
            <v>107.174262592985</v>
          </cell>
        </row>
        <row r="29">
          <cell r="Q29">
            <v>91.220243167063401</v>
          </cell>
          <cell r="R29">
            <v>95.760471565889006</v>
          </cell>
          <cell r="U29">
            <v>103.28477659551</v>
          </cell>
          <cell r="V29">
            <v>100.54236463250599</v>
          </cell>
        </row>
        <row r="30">
          <cell r="Q30">
            <v>92.300665419994004</v>
          </cell>
          <cell r="R30">
            <v>97.490909004376505</v>
          </cell>
          <cell r="U30">
            <v>107.30627513303401</v>
          </cell>
          <cell r="V30">
            <v>100.52139391391999</v>
          </cell>
        </row>
        <row r="31">
          <cell r="Q31">
            <v>92.613834639522494</v>
          </cell>
          <cell r="R31">
            <v>96.554237030878497</v>
          </cell>
          <cell r="U31">
            <v>109.253312944149</v>
          </cell>
          <cell r="V31">
            <v>99.312519809986597</v>
          </cell>
        </row>
        <row r="32">
          <cell r="Q32">
            <v>93.232200245113006</v>
          </cell>
          <cell r="R32">
            <v>96.617558560392894</v>
          </cell>
          <cell r="U32">
            <v>113.014392267332</v>
          </cell>
          <cell r="V32">
            <v>107.04426224817701</v>
          </cell>
        </row>
        <row r="33">
          <cell r="Q33">
            <v>93.960397096628796</v>
          </cell>
          <cell r="R33">
            <v>95.677804954212306</v>
          </cell>
          <cell r="U33">
            <v>116.997894014054</v>
          </cell>
          <cell r="V33">
            <v>106.70322620271401</v>
          </cell>
        </row>
        <row r="34">
          <cell r="Q34">
            <v>95.968510926197098</v>
          </cell>
          <cell r="R34">
            <v>97.852253129070206</v>
          </cell>
          <cell r="U34">
            <v>118.270491813067</v>
          </cell>
          <cell r="V34">
            <v>110.363106553798</v>
          </cell>
        </row>
        <row r="35">
          <cell r="Q35">
            <v>98.110470202869394</v>
          </cell>
          <cell r="R35">
            <v>101.490879364574</v>
          </cell>
          <cell r="U35">
            <v>122.221646188143</v>
          </cell>
          <cell r="V35">
            <v>112.438491557156</v>
          </cell>
        </row>
        <row r="36">
          <cell r="Q36">
            <v>98.598276494461004</v>
          </cell>
          <cell r="R36">
            <v>105.031854685946</v>
          </cell>
          <cell r="U36">
            <v>125.719394635017</v>
          </cell>
          <cell r="V36">
            <v>113.182211453604</v>
          </cell>
        </row>
        <row r="37">
          <cell r="Q37">
            <v>98.026206994504903</v>
          </cell>
          <cell r="R37">
            <v>105.62634096612101</v>
          </cell>
          <cell r="U37">
            <v>128.50200265055099</v>
          </cell>
          <cell r="V37">
            <v>115.462340198297</v>
          </cell>
        </row>
        <row r="38">
          <cell r="Q38">
            <v>97.230732363490006</v>
          </cell>
          <cell r="R38">
            <v>103.390638876647</v>
          </cell>
          <cell r="U38">
            <v>133.79540454279501</v>
          </cell>
          <cell r="V38">
            <v>120.96522262858799</v>
          </cell>
        </row>
        <row r="39">
          <cell r="Q39">
            <v>98.151859407782396</v>
          </cell>
          <cell r="R39">
            <v>101.195582156081</v>
          </cell>
          <cell r="U39">
            <v>140.56705864342399</v>
          </cell>
          <cell r="V39">
            <v>124.50274582484199</v>
          </cell>
        </row>
        <row r="40">
          <cell r="Q40">
            <v>99.223212101478893</v>
          </cell>
          <cell r="R40">
            <v>99.991949971388394</v>
          </cell>
          <cell r="U40">
            <v>144.825529967384</v>
          </cell>
          <cell r="V40">
            <v>128.69756974238899</v>
          </cell>
        </row>
        <row r="41">
          <cell r="Q41">
            <v>100</v>
          </cell>
          <cell r="R41">
            <v>100</v>
          </cell>
          <cell r="U41">
            <v>144.96701483349401</v>
          </cell>
          <cell r="V41">
            <v>128.33956224571401</v>
          </cell>
        </row>
        <row r="42">
          <cell r="Q42">
            <v>100.231313106268</v>
          </cell>
          <cell r="R42">
            <v>101.119346663313</v>
          </cell>
          <cell r="U42">
            <v>155.334904196373</v>
          </cell>
          <cell r="V42">
            <v>134.26979270636701</v>
          </cell>
        </row>
        <row r="43">
          <cell r="Q43">
            <v>100.440234248783</v>
          </cell>
          <cell r="R43">
            <v>103.210400736376</v>
          </cell>
          <cell r="U43">
            <v>160.64440416408999</v>
          </cell>
          <cell r="V43">
            <v>138.67460798229001</v>
          </cell>
        </row>
        <row r="44">
          <cell r="Q44">
            <v>100.60900462247</v>
          </cell>
          <cell r="R44">
            <v>104.722021281504</v>
          </cell>
          <cell r="U44">
            <v>164.86644258888401</v>
          </cell>
          <cell r="V44">
            <v>148.294103745413</v>
          </cell>
        </row>
        <row r="45">
          <cell r="Q45">
            <v>100.61220637859201</v>
          </cell>
          <cell r="R45">
            <v>103.895441934411</v>
          </cell>
          <cell r="U45">
            <v>167.54726908882</v>
          </cell>
          <cell r="V45">
            <v>148.857381268615</v>
          </cell>
        </row>
        <row r="46">
          <cell r="Q46">
            <v>100.960421597525</v>
          </cell>
          <cell r="R46">
            <v>102.95078973854601</v>
          </cell>
          <cell r="U46">
            <v>171.69901888212499</v>
          </cell>
          <cell r="V46">
            <v>150.136524367882</v>
          </cell>
        </row>
        <row r="47">
          <cell r="Q47">
            <v>102.140220462288</v>
          </cell>
          <cell r="R47">
            <v>102.805782944203</v>
          </cell>
          <cell r="U47">
            <v>176.12120360055701</v>
          </cell>
          <cell r="V47">
            <v>153.77269526907699</v>
          </cell>
        </row>
        <row r="48">
          <cell r="Q48">
            <v>103.790722617653</v>
          </cell>
          <cell r="R48">
            <v>104.963065998608</v>
          </cell>
          <cell r="U48">
            <v>175.82637067425799</v>
          </cell>
          <cell r="V48">
            <v>155.684344883195</v>
          </cell>
        </row>
        <row r="49">
          <cell r="Q49">
            <v>105.804173329679</v>
          </cell>
          <cell r="R49">
            <v>107.572109591304</v>
          </cell>
          <cell r="U49">
            <v>175.006609098658</v>
          </cell>
          <cell r="V49">
            <v>160.621953809529</v>
          </cell>
        </row>
        <row r="50">
          <cell r="Q50">
            <v>106.917224868899</v>
          </cell>
          <cell r="R50">
            <v>107.59810001918601</v>
          </cell>
          <cell r="U50">
            <v>181.78525540213101</v>
          </cell>
          <cell r="V50">
            <v>166.81721540870601</v>
          </cell>
        </row>
        <row r="51">
          <cell r="Q51">
            <v>106.54232323742301</v>
          </cell>
          <cell r="R51">
            <v>103.90292940494901</v>
          </cell>
          <cell r="U51">
            <v>184.566990276871</v>
          </cell>
          <cell r="V51">
            <v>169.65252435455</v>
          </cell>
        </row>
        <row r="52">
          <cell r="Q52">
            <v>105.413499838513</v>
          </cell>
          <cell r="R52">
            <v>101.927200038501</v>
          </cell>
          <cell r="U52">
            <v>185.88142242712601</v>
          </cell>
          <cell r="V52">
            <v>168.328752983638</v>
          </cell>
        </row>
        <row r="53">
          <cell r="Q53">
            <v>104.158272141683</v>
          </cell>
          <cell r="R53">
            <v>101.30998593656599</v>
          </cell>
          <cell r="U53">
            <v>177.93463895757699</v>
          </cell>
          <cell r="V53">
            <v>156.77483319718499</v>
          </cell>
        </row>
        <row r="54">
          <cell r="Q54">
            <v>104.59868160772901</v>
          </cell>
          <cell r="R54">
            <v>102.8322831556</v>
          </cell>
          <cell r="U54">
            <v>180.55813356842299</v>
          </cell>
          <cell r="V54">
            <v>162.94711021246499</v>
          </cell>
        </row>
        <row r="55">
          <cell r="Q55">
            <v>105.93308915898101</v>
          </cell>
          <cell r="R55">
            <v>102.232917176851</v>
          </cell>
          <cell r="U55">
            <v>175.58808904164499</v>
          </cell>
          <cell r="V55">
            <v>158.17400178542499</v>
          </cell>
        </row>
        <row r="56">
          <cell r="Q56">
            <v>107.7694297139</v>
          </cell>
          <cell r="R56">
            <v>100.76776136302099</v>
          </cell>
          <cell r="U56">
            <v>173.363730262442</v>
          </cell>
          <cell r="V56">
            <v>160.89282138035301</v>
          </cell>
        </row>
        <row r="57">
          <cell r="Q57">
            <v>108.57206196396299</v>
          </cell>
          <cell r="R57">
            <v>99.383979407926006</v>
          </cell>
          <cell r="U57">
            <v>160.40811015695201</v>
          </cell>
          <cell r="V57">
            <v>137.65346230966799</v>
          </cell>
        </row>
        <row r="58">
          <cell r="Q58">
            <v>109.220078666169</v>
          </cell>
          <cell r="R58">
            <v>98.976708420741303</v>
          </cell>
          <cell r="U58">
            <v>148.08358616823</v>
          </cell>
          <cell r="V58">
            <v>119.218793478864</v>
          </cell>
        </row>
        <row r="59">
          <cell r="Q59">
            <v>109.761491793519</v>
          </cell>
          <cell r="R59">
            <v>99.955433947423899</v>
          </cell>
          <cell r="U59">
            <v>146.64061660588001</v>
          </cell>
          <cell r="V59">
            <v>115.640157147167</v>
          </cell>
        </row>
        <row r="60">
          <cell r="Q60">
            <v>110.82189611878999</v>
          </cell>
          <cell r="R60">
            <v>101.64630434658601</v>
          </cell>
          <cell r="U60">
            <v>139.96427339135599</v>
          </cell>
          <cell r="V60">
            <v>104.068616912382</v>
          </cell>
        </row>
        <row r="61">
          <cell r="Q61">
            <v>112.00469191296</v>
          </cell>
          <cell r="R61">
            <v>104.82464758808899</v>
          </cell>
          <cell r="U61">
            <v>136.46317953986099</v>
          </cell>
          <cell r="V61">
            <v>110.326270382595</v>
          </cell>
        </row>
        <row r="62">
          <cell r="Q62">
            <v>113.391588266716</v>
          </cell>
          <cell r="R62">
            <v>107.121149519566</v>
          </cell>
          <cell r="U62">
            <v>137.80404659075299</v>
          </cell>
          <cell r="V62">
            <v>106.087126188602</v>
          </cell>
        </row>
        <row r="63">
          <cell r="Q63">
            <v>115.042835122299</v>
          </cell>
          <cell r="R63">
            <v>108.872608459191</v>
          </cell>
          <cell r="U63">
            <v>130.757473499828</v>
          </cell>
          <cell r="V63">
            <v>115.46682664195799</v>
          </cell>
        </row>
        <row r="64">
          <cell r="Q64">
            <v>116.83616771550101</v>
          </cell>
          <cell r="R64">
            <v>108.435931212775</v>
          </cell>
          <cell r="U64">
            <v>131.972281952516</v>
          </cell>
          <cell r="V64">
            <v>110.386722865856</v>
          </cell>
        </row>
        <row r="65">
          <cell r="Q65">
            <v>117.91610347947299</v>
          </cell>
          <cell r="R65">
            <v>107.402770549613</v>
          </cell>
          <cell r="U65">
            <v>131.782139082707</v>
          </cell>
          <cell r="V65">
            <v>123.89684939273501</v>
          </cell>
        </row>
        <row r="66">
          <cell r="Q66">
            <v>117.839058076131</v>
          </cell>
          <cell r="R66">
            <v>106.292166675728</v>
          </cell>
          <cell r="U66">
            <v>127.761011731805</v>
          </cell>
          <cell r="V66">
            <v>112.046769651974</v>
          </cell>
        </row>
        <row r="67">
          <cell r="Q67">
            <v>117.72188562209099</v>
          </cell>
          <cell r="R67">
            <v>107.171420672019</v>
          </cell>
          <cell r="U67">
            <v>129.82468420507101</v>
          </cell>
          <cell r="V67">
            <v>116.85891624604</v>
          </cell>
        </row>
        <row r="68">
          <cell r="Q68">
            <v>118.54318439082201</v>
          </cell>
          <cell r="R68">
            <v>109.7751508443</v>
          </cell>
          <cell r="U68">
            <v>132.38497180381</v>
          </cell>
          <cell r="V68">
            <v>121.415620736253</v>
          </cell>
        </row>
        <row r="69">
          <cell r="Q69">
            <v>120.204477746856</v>
          </cell>
          <cell r="R69">
            <v>112.055774078708</v>
          </cell>
          <cell r="U69">
            <v>133.18755491771</v>
          </cell>
          <cell r="V69">
            <v>122.961171411498</v>
          </cell>
        </row>
        <row r="70">
          <cell r="Q70">
            <v>121.85594992389299</v>
          </cell>
          <cell r="R70">
            <v>113.247552523648</v>
          </cell>
          <cell r="U70">
            <v>130.143804757845</v>
          </cell>
          <cell r="V70">
            <v>117.270555639403</v>
          </cell>
        </row>
        <row r="71">
          <cell r="Q71">
            <v>122.79014000958399</v>
          </cell>
          <cell r="R71">
            <v>112.739686180216</v>
          </cell>
          <cell r="U71">
            <v>134.02421180270801</v>
          </cell>
          <cell r="V71">
            <v>124.39244000118499</v>
          </cell>
        </row>
        <row r="72">
          <cell r="Q72">
            <v>123.725227376145</v>
          </cell>
          <cell r="R72">
            <v>112.204365687898</v>
          </cell>
          <cell r="U72">
            <v>136.616798707642</v>
          </cell>
          <cell r="V72">
            <v>128.13511373451701</v>
          </cell>
        </row>
        <row r="73">
          <cell r="Q73">
            <v>124.92257088254701</v>
          </cell>
          <cell r="R73">
            <v>112.09444378718401</v>
          </cell>
          <cell r="U73">
            <v>142.03550715054001</v>
          </cell>
          <cell r="V73">
            <v>130.27555818044399</v>
          </cell>
        </row>
        <row r="74">
          <cell r="Q74">
            <v>126.37258138736701</v>
          </cell>
          <cell r="R74">
            <v>113.081167310845</v>
          </cell>
          <cell r="U74">
            <v>137.11667719466701</v>
          </cell>
          <cell r="V74">
            <v>131.37705991601601</v>
          </cell>
        </row>
        <row r="75">
          <cell r="Q75">
            <v>127.304888853215</v>
          </cell>
          <cell r="R75">
            <v>114.441465158252</v>
          </cell>
          <cell r="U75">
            <v>146.59504559489099</v>
          </cell>
          <cell r="V75">
            <v>136.701655054654</v>
          </cell>
        </row>
        <row r="76">
          <cell r="Q76">
            <v>127.87221886254299</v>
          </cell>
          <cell r="R76">
            <v>115.49827620646801</v>
          </cell>
          <cell r="U76">
            <v>148.481325784131</v>
          </cell>
          <cell r="V76">
            <v>136.89293731132099</v>
          </cell>
        </row>
        <row r="77">
          <cell r="Q77">
            <v>128.55938992007501</v>
          </cell>
          <cell r="R77">
            <v>115.790379750686</v>
          </cell>
          <cell r="U77">
            <v>152.68488729367601</v>
          </cell>
          <cell r="V77">
            <v>143.73251745614499</v>
          </cell>
        </row>
        <row r="78">
          <cell r="Q78">
            <v>129.80139344779201</v>
          </cell>
          <cell r="R78">
            <v>116.298362997328</v>
          </cell>
          <cell r="U78">
            <v>156.50672230346299</v>
          </cell>
          <cell r="V78">
            <v>147.60422518440799</v>
          </cell>
        </row>
        <row r="79">
          <cell r="Q79">
            <v>132.353101392708</v>
          </cell>
          <cell r="R79">
            <v>118.653249637301</v>
          </cell>
          <cell r="U79">
            <v>160.08920153979199</v>
          </cell>
          <cell r="V79">
            <v>152.17533705588099</v>
          </cell>
        </row>
        <row r="80">
          <cell r="Q80">
            <v>134.83216373252401</v>
          </cell>
          <cell r="R80">
            <v>121.45583747241299</v>
          </cell>
          <cell r="U80">
            <v>165.56963870692499</v>
          </cell>
          <cell r="V80">
            <v>154.03205617498901</v>
          </cell>
        </row>
        <row r="81">
          <cell r="Q81">
            <v>137.409577261245</v>
          </cell>
          <cell r="R81">
            <v>123.492887002039</v>
          </cell>
          <cell r="U81">
            <v>168.77419487531</v>
          </cell>
          <cell r="V81">
            <v>160.07636022107201</v>
          </cell>
        </row>
        <row r="82">
          <cell r="Q82">
            <v>138.95207008184201</v>
          </cell>
          <cell r="R82">
            <v>123.91399994174699</v>
          </cell>
          <cell r="U82">
            <v>172.503019571512</v>
          </cell>
          <cell r="V82">
            <v>163.75866726041599</v>
          </cell>
        </row>
        <row r="83">
          <cell r="Q83">
            <v>141.028010235214</v>
          </cell>
          <cell r="R83">
            <v>124.59194351722699</v>
          </cell>
          <cell r="U83">
            <v>176.96038298843601</v>
          </cell>
          <cell r="V83">
            <v>166.936362339429</v>
          </cell>
        </row>
        <row r="84">
          <cell r="Q84">
            <v>142.90761922454001</v>
          </cell>
          <cell r="R84">
            <v>125.35242598234299</v>
          </cell>
          <cell r="U84">
            <v>180.954357727944</v>
          </cell>
          <cell r="V84">
            <v>170.879579255891</v>
          </cell>
        </row>
        <row r="85">
          <cell r="Q85">
            <v>145.27099140620899</v>
          </cell>
          <cell r="R85">
            <v>127.51776947494299</v>
          </cell>
          <cell r="U85">
            <v>182.105498385099</v>
          </cell>
          <cell r="V85">
            <v>171.335502279168</v>
          </cell>
        </row>
        <row r="86">
          <cell r="Q86">
            <v>146.164135032415</v>
          </cell>
          <cell r="R86">
            <v>128.90844627942801</v>
          </cell>
          <cell r="U86">
            <v>187.58792706417</v>
          </cell>
          <cell r="V86">
            <v>179.543164209031</v>
          </cell>
        </row>
        <row r="87">
          <cell r="Q87">
            <v>145.68796611240899</v>
          </cell>
          <cell r="R87">
            <v>130.10509114077001</v>
          </cell>
          <cell r="U87">
            <v>189.781451455076</v>
          </cell>
          <cell r="V87">
            <v>180.28629435504101</v>
          </cell>
        </row>
        <row r="88">
          <cell r="Q88">
            <v>145.297333268454</v>
          </cell>
          <cell r="R88">
            <v>129.292314975343</v>
          </cell>
          <cell r="U88">
            <v>196.634539314107</v>
          </cell>
          <cell r="V88">
            <v>186.81232337811099</v>
          </cell>
        </row>
        <row r="89">
          <cell r="Q89">
            <v>146.369490251027</v>
          </cell>
          <cell r="R89">
            <v>129.54585132620201</v>
          </cell>
          <cell r="U89">
            <v>199.25904326954699</v>
          </cell>
          <cell r="V89">
            <v>188.16401337891301</v>
          </cell>
        </row>
        <row r="90">
          <cell r="Q90">
            <v>149.463036657076</v>
          </cell>
          <cell r="R90">
            <v>129.09363497795701</v>
          </cell>
          <cell r="U90">
            <v>207.92832557055101</v>
          </cell>
          <cell r="V90">
            <v>192.94438861770999</v>
          </cell>
        </row>
        <row r="91">
          <cell r="Q91">
            <v>153.32026082853201</v>
          </cell>
          <cell r="R91">
            <v>132.12826465797301</v>
          </cell>
          <cell r="U91">
            <v>218.38560091156299</v>
          </cell>
          <cell r="V91">
            <v>198.125784186819</v>
          </cell>
        </row>
        <row r="92">
          <cell r="Q92">
            <v>156.83510902499501</v>
          </cell>
          <cell r="R92">
            <v>134.49213869398</v>
          </cell>
          <cell r="U92">
            <v>220.568824222205</v>
          </cell>
          <cell r="V92">
            <v>204.26815156957699</v>
          </cell>
        </row>
        <row r="93">
          <cell r="Q93">
            <v>159.22924764446901</v>
          </cell>
          <cell r="R93">
            <v>137.596444503182</v>
          </cell>
          <cell r="U93">
            <v>224.16048293768799</v>
          </cell>
          <cell r="V93">
            <v>201.81835198307499</v>
          </cell>
        </row>
        <row r="94">
          <cell r="Q94">
            <v>160.96250406329901</v>
          </cell>
          <cell r="R94">
            <v>139.28736505918599</v>
          </cell>
          <cell r="U94">
            <v>225.82577575457501</v>
          </cell>
          <cell r="V94">
            <v>217.489634292126</v>
          </cell>
        </row>
        <row r="95">
          <cell r="Q95">
            <v>162.34925523750101</v>
          </cell>
          <cell r="R95">
            <v>140.111315491125</v>
          </cell>
          <cell r="U95">
            <v>232.1173559938</v>
          </cell>
          <cell r="V95">
            <v>213.98097870053999</v>
          </cell>
        </row>
        <row r="96">
          <cell r="Q96">
            <v>163.84944663129599</v>
          </cell>
          <cell r="R96">
            <v>142.32664244911399</v>
          </cell>
          <cell r="U96">
            <v>234.814742576908</v>
          </cell>
          <cell r="V96">
            <v>227.40206424998101</v>
          </cell>
        </row>
        <row r="97">
          <cell r="Q97">
            <v>166.14183368113001</v>
          </cell>
          <cell r="R97">
            <v>145.681618183198</v>
          </cell>
          <cell r="U97">
            <v>239.77614710027001</v>
          </cell>
          <cell r="V97">
            <v>223.81526202140699</v>
          </cell>
        </row>
        <row r="98">
          <cell r="Q98">
            <v>167.915301504355</v>
          </cell>
          <cell r="R98">
            <v>149.95828346329401</v>
          </cell>
          <cell r="U98">
            <v>242.93152725121899</v>
          </cell>
          <cell r="V98">
            <v>237.097408138144</v>
          </cell>
        </row>
        <row r="99">
          <cell r="Q99">
            <v>169.18007169295899</v>
          </cell>
          <cell r="R99">
            <v>151.474799494861</v>
          </cell>
          <cell r="U99">
            <v>246.55437317865599</v>
          </cell>
          <cell r="V99">
            <v>236.693284277966</v>
          </cell>
        </row>
        <row r="100">
          <cell r="Q100">
            <v>169.20873762696999</v>
          </cell>
          <cell r="R100">
            <v>150.782873528268</v>
          </cell>
          <cell r="U100">
            <v>255.40323715490001</v>
          </cell>
          <cell r="V100">
            <v>238.30922034996499</v>
          </cell>
        </row>
        <row r="101">
          <cell r="Q101">
            <v>170.71017157287201</v>
          </cell>
          <cell r="R101">
            <v>150.11428436866899</v>
          </cell>
          <cell r="U101">
            <v>251.80656540539201</v>
          </cell>
          <cell r="V101">
            <v>241.13157669523699</v>
          </cell>
        </row>
        <row r="102">
          <cell r="Q102">
            <v>172.33615773765601</v>
          </cell>
          <cell r="R102">
            <v>150.151085653709</v>
          </cell>
          <cell r="U102">
            <v>262.71635916474901</v>
          </cell>
          <cell r="V102">
            <v>262.22572122651599</v>
          </cell>
        </row>
        <row r="103">
          <cell r="Q103">
            <v>175.055788834233</v>
          </cell>
          <cell r="R103">
            <v>151.98122051185399</v>
          </cell>
          <cell r="U103">
            <v>253.840724383045</v>
          </cell>
          <cell r="V103">
            <v>236.54978306560801</v>
          </cell>
        </row>
        <row r="104">
          <cell r="Q104">
            <v>175.60028574685799</v>
          </cell>
          <cell r="R104">
            <v>152.366617030095</v>
          </cell>
          <cell r="U104">
            <v>263.82648541583802</v>
          </cell>
          <cell r="V104">
            <v>262.99283584606798</v>
          </cell>
        </row>
        <row r="105">
          <cell r="Q105">
            <v>176.769197892958</v>
          </cell>
          <cell r="R105">
            <v>154.114284897261</v>
          </cell>
          <cell r="U105">
            <v>275.27840640075402</v>
          </cell>
          <cell r="V105">
            <v>272.18487563799403</v>
          </cell>
        </row>
        <row r="106">
          <cell r="Q106">
            <v>177.41081001674999</v>
          </cell>
          <cell r="R106">
            <v>154.532762181207</v>
          </cell>
          <cell r="U106">
            <v>276.67585135240802</v>
          </cell>
          <cell r="V106">
            <v>270.90611575164598</v>
          </cell>
        </row>
        <row r="107">
          <cell r="Q107">
            <v>179.18832470804199</v>
          </cell>
          <cell r="R107">
            <v>156.119146952248</v>
          </cell>
          <cell r="U107">
            <v>290.21203003857499</v>
          </cell>
          <cell r="V107">
            <v>279.84953613499499</v>
          </cell>
        </row>
        <row r="108">
          <cell r="Q108">
            <v>178.99065193426699</v>
          </cell>
          <cell r="R108">
            <v>155.290371256269</v>
          </cell>
        </row>
        <row r="109">
          <cell r="Q109">
            <v>178.48719511994301</v>
          </cell>
          <cell r="R109">
            <v>155.69110145192801</v>
          </cell>
        </row>
        <row r="110">
          <cell r="Q110">
            <v>176.52890543435001</v>
          </cell>
          <cell r="R110">
            <v>154.549372664684</v>
          </cell>
        </row>
        <row r="111">
          <cell r="Q111">
            <v>174.98889226379799</v>
          </cell>
          <cell r="R111">
            <v>155.72889968400301</v>
          </cell>
        </row>
        <row r="112">
          <cell r="Q112">
            <v>175.125129341742</v>
          </cell>
          <cell r="R112">
            <v>157.01458549811301</v>
          </cell>
        </row>
        <row r="113">
          <cell r="Q113">
            <v>176.751917176972</v>
          </cell>
          <cell r="R113">
            <v>161.23354484882699</v>
          </cell>
        </row>
        <row r="114">
          <cell r="Q114">
            <v>179.800651021383</v>
          </cell>
          <cell r="R114">
            <v>164.32006780351799</v>
          </cell>
        </row>
        <row r="115">
          <cell r="Q115">
            <v>182.271570559499</v>
          </cell>
          <cell r="R115">
            <v>167.650502586958</v>
          </cell>
        </row>
        <row r="116">
          <cell r="Q116">
            <v>183.94344849240099</v>
          </cell>
          <cell r="R116">
            <v>167.26049200693001</v>
          </cell>
        </row>
        <row r="117">
          <cell r="Q117">
            <v>185.26587412435401</v>
          </cell>
          <cell r="R117">
            <v>167.625062331316</v>
          </cell>
        </row>
        <row r="118">
          <cell r="Q118">
            <v>185.38470165240099</v>
          </cell>
          <cell r="R118">
            <v>166.54257098991999</v>
          </cell>
        </row>
        <row r="119">
          <cell r="Q119">
            <v>186.43611824139199</v>
          </cell>
          <cell r="R119">
            <v>168.539208107647</v>
          </cell>
        </row>
        <row r="120">
          <cell r="Q120">
            <v>186.41635776891999</v>
          </cell>
          <cell r="R120">
            <v>168.87962726064401</v>
          </cell>
        </row>
        <row r="121">
          <cell r="Q121">
            <v>187.60929377415201</v>
          </cell>
          <cell r="R121">
            <v>169.80955553135101</v>
          </cell>
        </row>
        <row r="122">
          <cell r="Q122">
            <v>185.76689719093901</v>
          </cell>
          <cell r="R122">
            <v>165.790829784658</v>
          </cell>
        </row>
        <row r="123">
          <cell r="Q123">
            <v>182.301922563798</v>
          </cell>
          <cell r="R123">
            <v>160.697978310091</v>
          </cell>
        </row>
        <row r="124">
          <cell r="Q124">
            <v>178.90703844123601</v>
          </cell>
          <cell r="R124">
            <v>154.51053301404599</v>
          </cell>
        </row>
        <row r="125">
          <cell r="Q125">
            <v>178.287673719308</v>
          </cell>
          <cell r="R125">
            <v>152.64021403881</v>
          </cell>
        </row>
        <row r="126">
          <cell r="Q126">
            <v>180.02243778904199</v>
          </cell>
          <cell r="R126">
            <v>153.49418511447701</v>
          </cell>
        </row>
        <row r="127">
          <cell r="Q127">
            <v>180.60565427874499</v>
          </cell>
          <cell r="R127">
            <v>158.954600723883</v>
          </cell>
        </row>
        <row r="128">
          <cell r="Q128">
            <v>178.75464253092201</v>
          </cell>
          <cell r="R128">
            <v>161.539210309391</v>
          </cell>
        </row>
        <row r="129">
          <cell r="Q129">
            <v>175.66678326185101</v>
          </cell>
          <cell r="R129">
            <v>161.047082991471</v>
          </cell>
        </row>
        <row r="130">
          <cell r="Q130">
            <v>173.70690009749899</v>
          </cell>
          <cell r="R130">
            <v>155.932991322303</v>
          </cell>
        </row>
        <row r="131">
          <cell r="Q131">
            <v>173.23422610989601</v>
          </cell>
          <cell r="R131">
            <v>152.59139924423499</v>
          </cell>
        </row>
        <row r="132">
          <cell r="Q132">
            <v>172.82803023861601</v>
          </cell>
          <cell r="R132">
            <v>151.49968106236699</v>
          </cell>
        </row>
        <row r="133">
          <cell r="Q133">
            <v>172.278322248628</v>
          </cell>
          <cell r="R133">
            <v>153.25258659863701</v>
          </cell>
        </row>
        <row r="134">
          <cell r="Q134">
            <v>168.74839927229701</v>
          </cell>
          <cell r="R134">
            <v>151.008182352137</v>
          </cell>
        </row>
        <row r="135">
          <cell r="Q135">
            <v>164.68716143959799</v>
          </cell>
          <cell r="R135">
            <v>144.08010908243</v>
          </cell>
        </row>
        <row r="136">
          <cell r="Q136">
            <v>158.512001784033</v>
          </cell>
          <cell r="R136">
            <v>135.22396233916299</v>
          </cell>
        </row>
        <row r="137">
          <cell r="Q137">
            <v>155.46748799544</v>
          </cell>
          <cell r="R137">
            <v>132.01172647424499</v>
          </cell>
        </row>
        <row r="138">
          <cell r="Q138">
            <v>151.42398044315499</v>
          </cell>
          <cell r="R138">
            <v>129.94851839981999</v>
          </cell>
        </row>
        <row r="139">
          <cell r="Q139">
            <v>149.17434110882601</v>
          </cell>
          <cell r="R139">
            <v>126.991966318449</v>
          </cell>
        </row>
        <row r="140">
          <cell r="Q140">
            <v>144.586588462419</v>
          </cell>
          <cell r="R140">
            <v>117.741786583983</v>
          </cell>
        </row>
        <row r="141">
          <cell r="Q141">
            <v>141.56523399732899</v>
          </cell>
          <cell r="R141">
            <v>112.31673879420801</v>
          </cell>
        </row>
        <row r="142">
          <cell r="Q142">
            <v>139.56415484514801</v>
          </cell>
          <cell r="R142">
            <v>108.74502691634299</v>
          </cell>
        </row>
        <row r="143">
          <cell r="Q143">
            <v>139.94306422725799</v>
          </cell>
          <cell r="R143">
            <v>110.37171456544399</v>
          </cell>
        </row>
        <row r="144">
          <cell r="Q144">
            <v>140.368317129952</v>
          </cell>
          <cell r="R144">
            <v>109.98038597550701</v>
          </cell>
        </row>
        <row r="145">
          <cell r="Q145">
            <v>139.27074630844899</v>
          </cell>
          <cell r="R145">
            <v>108.54360272929701</v>
          </cell>
        </row>
        <row r="146">
          <cell r="Q146">
            <v>135.36067556023099</v>
          </cell>
          <cell r="R146">
            <v>104.335696253275</v>
          </cell>
        </row>
        <row r="147">
          <cell r="Q147">
            <v>130.77005286882999</v>
          </cell>
          <cell r="R147">
            <v>100.94362662278</v>
          </cell>
        </row>
        <row r="148">
          <cell r="Q148">
            <v>129.038654780391</v>
          </cell>
          <cell r="R148">
            <v>100.88964670653699</v>
          </cell>
        </row>
        <row r="149">
          <cell r="Q149">
            <v>129.66142949054699</v>
          </cell>
          <cell r="R149">
            <v>102.10688259983</v>
          </cell>
        </row>
        <row r="150">
          <cell r="Q150">
            <v>131.67274211459201</v>
          </cell>
          <cell r="R150">
            <v>102.940533883189</v>
          </cell>
        </row>
        <row r="151">
          <cell r="Q151">
            <v>132.70623149304399</v>
          </cell>
          <cell r="R151">
            <v>101.57040091439499</v>
          </cell>
        </row>
        <row r="152">
          <cell r="Q152">
            <v>131.95046817428999</v>
          </cell>
          <cell r="R152">
            <v>101.28648960243299</v>
          </cell>
        </row>
        <row r="153">
          <cell r="Q153">
            <v>129.45177119353301</v>
          </cell>
          <cell r="R153">
            <v>103.91557876440901</v>
          </cell>
        </row>
        <row r="154">
          <cell r="Q154">
            <v>126.066320683976</v>
          </cell>
          <cell r="R154">
            <v>106.073925974391</v>
          </cell>
        </row>
        <row r="155">
          <cell r="Q155">
            <v>124.187591986847</v>
          </cell>
          <cell r="R155">
            <v>106.160655555763</v>
          </cell>
        </row>
        <row r="156">
          <cell r="Q156">
            <v>124.09572488453701</v>
          </cell>
          <cell r="R156">
            <v>103.281719465167</v>
          </cell>
        </row>
        <row r="157">
          <cell r="Q157">
            <v>125.132465354801</v>
          </cell>
          <cell r="R157">
            <v>102.108905373729</v>
          </cell>
        </row>
        <row r="158">
          <cell r="Q158">
            <v>124.696835212569</v>
          </cell>
          <cell r="R158">
            <v>102.447762417517</v>
          </cell>
        </row>
        <row r="159">
          <cell r="Q159">
            <v>123.505006391403</v>
          </cell>
          <cell r="R159">
            <v>105.55358150255699</v>
          </cell>
        </row>
        <row r="160">
          <cell r="Q160">
            <v>122.588596556882</v>
          </cell>
          <cell r="R160">
            <v>108.734732584697</v>
          </cell>
        </row>
        <row r="161">
          <cell r="Q161">
            <v>123.187762790763</v>
          </cell>
          <cell r="R161">
            <v>111.541253181283</v>
          </cell>
        </row>
        <row r="162">
          <cell r="Q162">
            <v>122.60481108955901</v>
          </cell>
          <cell r="R162">
            <v>110.643261185166</v>
          </cell>
        </row>
        <row r="163">
          <cell r="Q163">
            <v>121.400172802838</v>
          </cell>
          <cell r="R163">
            <v>106.00825374916801</v>
          </cell>
        </row>
        <row r="164">
          <cell r="Q164">
            <v>119.959528940501</v>
          </cell>
          <cell r="R164">
            <v>102.15123148877301</v>
          </cell>
        </row>
        <row r="165">
          <cell r="Q165">
            <v>120.26179004476199</v>
          </cell>
          <cell r="R165">
            <v>101.267748271405</v>
          </cell>
        </row>
        <row r="166">
          <cell r="Q166">
            <v>120.878485332897</v>
          </cell>
          <cell r="R166">
            <v>104.022315268355</v>
          </cell>
        </row>
        <row r="167">
          <cell r="Q167">
            <v>120.93894115354399</v>
          </cell>
          <cell r="R167">
            <v>105.750632107241</v>
          </cell>
        </row>
        <row r="168">
          <cell r="Q168">
            <v>120.757255838934</v>
          </cell>
          <cell r="R168">
            <v>108.125761537062</v>
          </cell>
        </row>
        <row r="169">
          <cell r="Q169">
            <v>121.75399205081401</v>
          </cell>
          <cell r="R169">
            <v>109.63580627782601</v>
          </cell>
        </row>
        <row r="170">
          <cell r="Q170">
            <v>123.237235888673</v>
          </cell>
          <cell r="R170">
            <v>111.261418115569</v>
          </cell>
        </row>
        <row r="171">
          <cell r="Q171">
            <v>124.42738167717999</v>
          </cell>
          <cell r="R171">
            <v>113.080774983784</v>
          </cell>
        </row>
        <row r="172">
          <cell r="Q172">
            <v>124.436179257213</v>
          </cell>
          <cell r="R172">
            <v>113.139265289641</v>
          </cell>
        </row>
        <row r="173">
          <cell r="Q173">
            <v>123.927392355931</v>
          </cell>
          <cell r="R173">
            <v>113.486812333629</v>
          </cell>
        </row>
        <row r="174">
          <cell r="Q174">
            <v>122.498900234929</v>
          </cell>
          <cell r="R174">
            <v>110.720326029234</v>
          </cell>
        </row>
        <row r="175">
          <cell r="Q175">
            <v>120.682570680821</v>
          </cell>
          <cell r="R175">
            <v>108.778375758976</v>
          </cell>
        </row>
        <row r="176">
          <cell r="Q176">
            <v>120.71148794251501</v>
          </cell>
          <cell r="R176">
            <v>107.731576520701</v>
          </cell>
        </row>
        <row r="177">
          <cell r="Q177">
            <v>121.39482103528999</v>
          </cell>
          <cell r="R177">
            <v>109.21885524549501</v>
          </cell>
        </row>
        <row r="178">
          <cell r="Q178">
            <v>122.938038375042</v>
          </cell>
          <cell r="R178">
            <v>110.607420775405</v>
          </cell>
        </row>
        <row r="179">
          <cell r="Q179">
            <v>123.50559948612</v>
          </cell>
          <cell r="R179">
            <v>112.001996814387</v>
          </cell>
        </row>
        <row r="180">
          <cell r="Q180">
            <v>124.68043495425</v>
          </cell>
          <cell r="R180">
            <v>114.26596637826</v>
          </cell>
        </row>
        <row r="181">
          <cell r="Q181">
            <v>125.80672380958799</v>
          </cell>
          <cell r="R181">
            <v>116.290121311886</v>
          </cell>
        </row>
        <row r="182">
          <cell r="Q182">
            <v>126.994783269989</v>
          </cell>
          <cell r="R182">
            <v>116.770940992687</v>
          </cell>
        </row>
        <row r="183">
          <cell r="Q183">
            <v>128.60561579875301</v>
          </cell>
          <cell r="R183">
            <v>116.507295197735</v>
          </cell>
        </row>
        <row r="184">
          <cell r="Q184">
            <v>129.81253257015399</v>
          </cell>
          <cell r="R184">
            <v>115.771200453392</v>
          </cell>
        </row>
        <row r="185">
          <cell r="Q185">
            <v>130.83340340941001</v>
          </cell>
          <cell r="R185">
            <v>116.346056218573</v>
          </cell>
        </row>
        <row r="186">
          <cell r="Q186">
            <v>129.80217712582601</v>
          </cell>
          <cell r="R186">
            <v>115.735849425453</v>
          </cell>
        </row>
        <row r="187">
          <cell r="Q187">
            <v>128.56776408489901</v>
          </cell>
          <cell r="R187">
            <v>117.58666141551601</v>
          </cell>
        </row>
        <row r="188">
          <cell r="Q188">
            <v>128.20622503258099</v>
          </cell>
          <cell r="R188">
            <v>119.451311287991</v>
          </cell>
        </row>
        <row r="189">
          <cell r="Q189">
            <v>130.07118255216099</v>
          </cell>
          <cell r="R189">
            <v>122.87447658395401</v>
          </cell>
        </row>
        <row r="190">
          <cell r="Q190">
            <v>132.50111403441301</v>
          </cell>
          <cell r="R190">
            <v>123.38394194191901</v>
          </cell>
        </row>
        <row r="191">
          <cell r="Q191">
            <v>134.783459313816</v>
          </cell>
          <cell r="R191">
            <v>123.434187090715</v>
          </cell>
        </row>
        <row r="192">
          <cell r="Q192">
            <v>136.03301148502101</v>
          </cell>
          <cell r="R192">
            <v>122.22119637311199</v>
          </cell>
        </row>
        <row r="193">
          <cell r="Q193">
            <v>136.99957414639201</v>
          </cell>
          <cell r="R193">
            <v>123.155881648617</v>
          </cell>
        </row>
        <row r="194">
          <cell r="Q194">
            <v>137.770184223499</v>
          </cell>
          <cell r="R194">
            <v>124.476307438552</v>
          </cell>
        </row>
        <row r="195">
          <cell r="Q195">
            <v>138.06339344319099</v>
          </cell>
          <cell r="R195">
            <v>125.801909383525</v>
          </cell>
        </row>
        <row r="196">
          <cell r="Q196">
            <v>138.80889075446001</v>
          </cell>
          <cell r="R196">
            <v>127.060128494593</v>
          </cell>
        </row>
        <row r="197">
          <cell r="Q197">
            <v>139.92043694257299</v>
          </cell>
          <cell r="R197">
            <v>127.775785892009</v>
          </cell>
        </row>
        <row r="198">
          <cell r="Q198">
            <v>142.24543888737</v>
          </cell>
          <cell r="R198">
            <v>130.17105465041701</v>
          </cell>
        </row>
        <row r="199">
          <cell r="Q199">
            <v>143.394786320588</v>
          </cell>
          <cell r="R199">
            <v>131.66030378640801</v>
          </cell>
        </row>
        <row r="200">
          <cell r="Q200">
            <v>144.18577790037099</v>
          </cell>
          <cell r="R200">
            <v>133.88717872420301</v>
          </cell>
        </row>
        <row r="201">
          <cell r="Q201">
            <v>144.29940444187699</v>
          </cell>
          <cell r="R201">
            <v>135.05324267832199</v>
          </cell>
        </row>
        <row r="202">
          <cell r="Q202">
            <v>146.13279085981401</v>
          </cell>
          <cell r="R202">
            <v>135.96274361762801</v>
          </cell>
        </row>
        <row r="203">
          <cell r="Q203">
            <v>148.13149684177401</v>
          </cell>
          <cell r="R203">
            <v>136.58151168546499</v>
          </cell>
        </row>
        <row r="204">
          <cell r="Q204">
            <v>150.77263552551599</v>
          </cell>
          <cell r="R204">
            <v>137.29294602344899</v>
          </cell>
        </row>
        <row r="205">
          <cell r="Q205">
            <v>152.417355026205</v>
          </cell>
          <cell r="R205">
            <v>138.911565423925</v>
          </cell>
        </row>
        <row r="206">
          <cell r="Q206">
            <v>154.11422413477601</v>
          </cell>
          <cell r="R206">
            <v>140.6441259641</v>
          </cell>
        </row>
        <row r="207">
          <cell r="Q207">
            <v>154.793875922252</v>
          </cell>
          <cell r="R207">
            <v>141.88173229093201</v>
          </cell>
        </row>
        <row r="208">
          <cell r="Q208">
            <v>155.981735201665</v>
          </cell>
          <cell r="R208">
            <v>143.78097548302901</v>
          </cell>
        </row>
        <row r="209">
          <cell r="Q209">
            <v>156.59348065070699</v>
          </cell>
          <cell r="R209">
            <v>145.56711537445599</v>
          </cell>
        </row>
        <row r="210">
          <cell r="Q210">
            <v>158.05348676491101</v>
          </cell>
          <cell r="R210">
            <v>148.46999619169901</v>
          </cell>
        </row>
        <row r="211">
          <cell r="Q211">
            <v>158.355507127089</v>
          </cell>
          <cell r="R211">
            <v>148.03808456942099</v>
          </cell>
        </row>
        <row r="212">
          <cell r="Q212">
            <v>159.57776064258701</v>
          </cell>
          <cell r="R212">
            <v>148.788092068194</v>
          </cell>
        </row>
        <row r="213">
          <cell r="Q213">
            <v>160.23102675418201</v>
          </cell>
          <cell r="R213">
            <v>148.63869912389799</v>
          </cell>
        </row>
        <row r="214">
          <cell r="Q214">
            <v>162.852681231139</v>
          </cell>
          <cell r="R214">
            <v>150.97925699106599</v>
          </cell>
        </row>
        <row r="215">
          <cell r="Q215">
            <v>165.11125809332199</v>
          </cell>
          <cell r="R215">
            <v>151.67704411347799</v>
          </cell>
        </row>
        <row r="216">
          <cell r="Q216">
            <v>167.59555018831699</v>
          </cell>
          <cell r="R216">
            <v>153.84612749585901</v>
          </cell>
        </row>
        <row r="217">
          <cell r="Q217">
            <v>168.56698925453699</v>
          </cell>
          <cell r="R217">
            <v>155.42434048166101</v>
          </cell>
        </row>
        <row r="218">
          <cell r="Q218">
            <v>168.41980960442899</v>
          </cell>
          <cell r="R218">
            <v>156.14174782859499</v>
          </cell>
        </row>
        <row r="219">
          <cell r="Q219">
            <v>167.34611771565301</v>
          </cell>
          <cell r="R219">
            <v>153.99803029072899</v>
          </cell>
        </row>
        <row r="220">
          <cell r="Q220">
            <v>167.70526720941501</v>
          </cell>
          <cell r="R220">
            <v>152.94963132588001</v>
          </cell>
        </row>
        <row r="221">
          <cell r="Q221">
            <v>169.430357834586</v>
          </cell>
          <cell r="R221">
            <v>154.49155081983301</v>
          </cell>
        </row>
        <row r="222">
          <cell r="Q222">
            <v>173.18752751404099</v>
          </cell>
          <cell r="R222">
            <v>159.25068312321599</v>
          </cell>
        </row>
        <row r="223">
          <cell r="Q223">
            <v>174.82563149956999</v>
          </cell>
          <cell r="R223">
            <v>162.70034212638399</v>
          </cell>
        </row>
        <row r="224">
          <cell r="Q224">
            <v>174.95254015769299</v>
          </cell>
          <cell r="R224">
            <v>163.21402559849699</v>
          </cell>
        </row>
        <row r="225">
          <cell r="Q225">
            <v>173.384209027628</v>
          </cell>
          <cell r="R225">
            <v>161.19935029793399</v>
          </cell>
        </row>
        <row r="226">
          <cell r="Q226">
            <v>174.25028098801201</v>
          </cell>
          <cell r="R226">
            <v>160.54351792355499</v>
          </cell>
        </row>
        <row r="227">
          <cell r="Q227">
            <v>176.418122770579</v>
          </cell>
          <cell r="R227">
            <v>162.13885798404201</v>
          </cell>
        </row>
        <row r="228">
          <cell r="Q228">
            <v>180.402272174204</v>
          </cell>
          <cell r="R228">
            <v>164.734467293248</v>
          </cell>
        </row>
        <row r="229">
          <cell r="Q229">
            <v>182.802509446817</v>
          </cell>
          <cell r="R229">
            <v>167.65288488723399</v>
          </cell>
        </row>
        <row r="230">
          <cell r="Q230">
            <v>184.57651151872699</v>
          </cell>
          <cell r="R230">
            <v>169.46675648045101</v>
          </cell>
        </row>
        <row r="231">
          <cell r="Q231">
            <v>184.193501270768</v>
          </cell>
          <cell r="R231">
            <v>170.641483790124</v>
          </cell>
        </row>
        <row r="232">
          <cell r="Q232">
            <v>184.466065009087</v>
          </cell>
          <cell r="R232">
            <v>170.43559616045599</v>
          </cell>
        </row>
        <row r="233">
          <cell r="Q233">
            <v>185.77410453486101</v>
          </cell>
          <cell r="R233">
            <v>170.345581996454</v>
          </cell>
        </row>
        <row r="234">
          <cell r="Q234">
            <v>189.53217611977101</v>
          </cell>
          <cell r="R234">
            <v>171.07591031734799</v>
          </cell>
        </row>
        <row r="235">
          <cell r="Q235">
            <v>193.46401655597899</v>
          </cell>
          <cell r="R235">
            <v>173.50094219677101</v>
          </cell>
        </row>
        <row r="236">
          <cell r="Q236">
            <v>195.85993387357399</v>
          </cell>
          <cell r="R236">
            <v>176.14002706959499</v>
          </cell>
        </row>
        <row r="237">
          <cell r="Q237">
            <v>197.42165311938101</v>
          </cell>
          <cell r="R237">
            <v>178.30110678919399</v>
          </cell>
        </row>
        <row r="238">
          <cell r="Q238">
            <v>200.146753229052</v>
          </cell>
          <cell r="R238">
            <v>178.92921739329299</v>
          </cell>
        </row>
        <row r="239">
          <cell r="Q239">
            <v>205.196912069078</v>
          </cell>
          <cell r="R239">
            <v>179.7648201577</v>
          </cell>
        </row>
        <row r="240">
          <cell r="Q240">
            <v>208.912209224154</v>
          </cell>
          <cell r="R240">
            <v>180.35787749433001</v>
          </cell>
        </row>
        <row r="241">
          <cell r="Q241">
            <v>209.67288031884101</v>
          </cell>
          <cell r="R241">
            <v>182.68306754190101</v>
          </cell>
        </row>
        <row r="242">
          <cell r="Q242">
            <v>207.451650328667</v>
          </cell>
          <cell r="R242">
            <v>183.73895097272501</v>
          </cell>
        </row>
        <row r="243">
          <cell r="Q243">
            <v>205.49355883061199</v>
          </cell>
          <cell r="R243">
            <v>184.727787344479</v>
          </cell>
        </row>
        <row r="244">
          <cell r="Q244">
            <v>206.44342922841301</v>
          </cell>
          <cell r="R244">
            <v>182.552031555436</v>
          </cell>
        </row>
        <row r="245">
          <cell r="Q245">
            <v>209.70198802117901</v>
          </cell>
          <cell r="R245">
            <v>183.37243267151001</v>
          </cell>
        </row>
        <row r="246">
          <cell r="Q246">
            <v>214.53805200123301</v>
          </cell>
          <cell r="R246">
            <v>187.045081575924</v>
          </cell>
        </row>
        <row r="247">
          <cell r="Q247">
            <v>214.43557194325601</v>
          </cell>
          <cell r="R247">
            <v>193.99779942646401</v>
          </cell>
        </row>
        <row r="248">
          <cell r="Q248">
            <v>212.03520839858999</v>
          </cell>
          <cell r="R248">
            <v>197.594923482209</v>
          </cell>
        </row>
        <row r="249">
          <cell r="Q249">
            <v>210.49191765525501</v>
          </cell>
          <cell r="R249">
            <v>197.263411248088</v>
          </cell>
        </row>
        <row r="250">
          <cell r="Q250">
            <v>212.89741754769599</v>
          </cell>
          <cell r="R250">
            <v>193.710900746411</v>
          </cell>
        </row>
        <row r="251">
          <cell r="Q251">
            <v>217.765158345646</v>
          </cell>
          <cell r="R251">
            <v>192.87686071272799</v>
          </cell>
        </row>
        <row r="252">
          <cell r="Q252">
            <v>221.15022213260599</v>
          </cell>
          <cell r="R252">
            <v>195.936480453879</v>
          </cell>
        </row>
        <row r="253">
          <cell r="Q253">
            <v>222.02088984368601</v>
          </cell>
          <cell r="R253">
            <v>201.20874574605801</v>
          </cell>
        </row>
        <row r="254">
          <cell r="Q254">
            <v>220.98410199043801</v>
          </cell>
          <cell r="R254">
            <v>205.41041421448099</v>
          </cell>
        </row>
        <row r="255">
          <cell r="Q255">
            <v>222.27145940949001</v>
          </cell>
          <cell r="R255">
            <v>205.79293933395601</v>
          </cell>
        </row>
        <row r="256">
          <cell r="Q256">
            <v>223.719900942968</v>
          </cell>
          <cell r="R256">
            <v>203.72253821591201</v>
          </cell>
        </row>
        <row r="257">
          <cell r="Q257">
            <v>225.954218491418</v>
          </cell>
          <cell r="R257">
            <v>202.67525223336901</v>
          </cell>
        </row>
        <row r="258">
          <cell r="Q258">
            <v>227.53009303025701</v>
          </cell>
          <cell r="R258">
            <v>204.818308915155</v>
          </cell>
        </row>
        <row r="259">
          <cell r="Q259">
            <v>227.27812941902101</v>
          </cell>
          <cell r="R259">
            <v>209.29953356639501</v>
          </cell>
        </row>
        <row r="260">
          <cell r="Q260">
            <v>227.93825085989499</v>
          </cell>
          <cell r="R260">
            <v>212.964330576343</v>
          </cell>
        </row>
        <row r="261">
          <cell r="Q261">
            <v>228.077374715025</v>
          </cell>
          <cell r="R261">
            <v>213.232861129117</v>
          </cell>
        </row>
        <row r="262">
          <cell r="Q262">
            <v>229.67371915096101</v>
          </cell>
          <cell r="R262">
            <v>213.09852366156699</v>
          </cell>
        </row>
        <row r="263">
          <cell r="Q263">
            <v>231.354721444772</v>
          </cell>
          <cell r="R263">
            <v>214.60183587398299</v>
          </cell>
        </row>
        <row r="264">
          <cell r="Q264">
            <v>234.95378698649901</v>
          </cell>
          <cell r="R264">
            <v>216.80687639015801</v>
          </cell>
        </row>
        <row r="265">
          <cell r="Q265">
            <v>238.477341817568</v>
          </cell>
          <cell r="R265">
            <v>216.67639935200501</v>
          </cell>
        </row>
        <row r="266">
          <cell r="Q266">
            <v>240.19208142928599</v>
          </cell>
          <cell r="R266">
            <v>215.28824916924199</v>
          </cell>
        </row>
        <row r="267">
          <cell r="Q267">
            <v>239.38680405026199</v>
          </cell>
          <cell r="R267">
            <v>214.39879312242101</v>
          </cell>
        </row>
        <row r="268">
          <cell r="Q268">
            <v>236.353822863804</v>
          </cell>
          <cell r="R268">
            <v>215.22244766420201</v>
          </cell>
        </row>
        <row r="269">
          <cell r="Q269">
            <v>236.575787445407</v>
          </cell>
          <cell r="R269">
            <v>219.634435571024</v>
          </cell>
        </row>
        <row r="270">
          <cell r="Q270">
            <v>240.45025643983999</v>
          </cell>
          <cell r="R270">
            <v>227.801215082364</v>
          </cell>
        </row>
        <row r="271">
          <cell r="Q271">
            <v>245.113143583181</v>
          </cell>
          <cell r="R271">
            <v>235.22869995771799</v>
          </cell>
        </row>
        <row r="272">
          <cell r="Q272">
            <v>246.88951151296899</v>
          </cell>
          <cell r="R272">
            <v>236.44591493116801</v>
          </cell>
        </row>
        <row r="273">
          <cell r="Q273">
            <v>244.589620060952</v>
          </cell>
          <cell r="R273">
            <v>226.68727982252</v>
          </cell>
        </row>
        <row r="274">
          <cell r="Q274">
            <v>239.50617201029999</v>
          </cell>
          <cell r="R274">
            <v>214.05156203323301</v>
          </cell>
        </row>
        <row r="275">
          <cell r="Q275">
            <v>237.134050887878</v>
          </cell>
          <cell r="R275">
            <v>213.578054568862</v>
          </cell>
        </row>
        <row r="276">
          <cell r="Q276">
            <v>238.27672352438799</v>
          </cell>
          <cell r="R276">
            <v>221.53512644486301</v>
          </cell>
        </row>
        <row r="277">
          <cell r="Q277">
            <v>242.44879626002799</v>
          </cell>
          <cell r="R277">
            <v>231.33389274404999</v>
          </cell>
        </row>
        <row r="278">
          <cell r="Q278">
            <v>248.19735578217501</v>
          </cell>
          <cell r="R278">
            <v>236.173634250276</v>
          </cell>
        </row>
        <row r="279">
          <cell r="Q279">
            <v>254.40585676868</v>
          </cell>
          <cell r="R279">
            <v>239.320504083191</v>
          </cell>
        </row>
        <row r="280">
          <cell r="Q280">
            <v>257.58582489517801</v>
          </cell>
          <cell r="R280">
            <v>241.50190609600901</v>
          </cell>
        </row>
        <row r="281">
          <cell r="Q281">
            <v>258.10224885646801</v>
          </cell>
          <cell r="R281">
            <v>243.34815583619201</v>
          </cell>
        </row>
        <row r="282">
          <cell r="Q282">
            <v>257.24172501431201</v>
          </cell>
          <cell r="R282">
            <v>243.041615894817</v>
          </cell>
        </row>
        <row r="283">
          <cell r="Q283">
            <v>256.57786013128901</v>
          </cell>
          <cell r="R283">
            <v>242.36041278302</v>
          </cell>
        </row>
        <row r="284">
          <cell r="Q284">
            <v>260.36254909995</v>
          </cell>
          <cell r="R284">
            <v>244.77110629245399</v>
          </cell>
        </row>
        <row r="285">
          <cell r="Q285">
            <v>264.87135999917302</v>
          </cell>
          <cell r="R285">
            <v>250.76647167476401</v>
          </cell>
        </row>
        <row r="286">
          <cell r="Q286">
            <v>269.15252347646401</v>
          </cell>
          <cell r="R286">
            <v>253.59353318210501</v>
          </cell>
        </row>
        <row r="287">
          <cell r="Q287">
            <v>272.71496751809201</v>
          </cell>
          <cell r="R287">
            <v>253.18621004734899</v>
          </cell>
        </row>
      </sheetData>
      <sheetData sheetId="9"/>
      <sheetData sheetId="10"/>
      <sheetData sheetId="11">
        <row r="3">
          <cell r="H3">
            <v>44377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A722-5D2A-47A4-9AB8-E1D226376711}">
  <sheetPr codeName="Sheet3"/>
  <dimension ref="A1:R323"/>
  <sheetViews>
    <sheetView topLeftCell="A292" zoomScaleNormal="100" workbookViewId="0">
      <selection activeCell="M321" sqref="M321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1" bestFit="1" customWidth="1"/>
    <col min="13" max="13" width="19.28515625" style="31" customWidth="1"/>
    <col min="14" max="14" width="9.140625" style="31"/>
    <col min="15" max="15" width="16.85546875" style="31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78.465095230783405</v>
      </c>
      <c r="N6" s="19">
        <v>35079.5</v>
      </c>
      <c r="O6" s="20">
        <v>66.2415455917439</v>
      </c>
      <c r="P6" s="21"/>
    </row>
    <row r="7" spans="1:17" x14ac:dyDescent="0.25">
      <c r="A7" s="22" t="s">
        <v>73</v>
      </c>
      <c r="B7" s="22"/>
      <c r="C7" s="22"/>
      <c r="D7" s="22"/>
      <c r="E7" s="22"/>
      <c r="F7" s="22"/>
      <c r="G7" s="22"/>
      <c r="H7" s="22"/>
      <c r="I7" s="22"/>
      <c r="J7" s="22"/>
      <c r="L7" s="17">
        <v>35854</v>
      </c>
      <c r="M7" s="18">
        <v>78.163199729570195</v>
      </c>
      <c r="N7" s="19">
        <v>35109.5</v>
      </c>
      <c r="O7" s="20">
        <v>65.188592281991404</v>
      </c>
      <c r="P7" s="21"/>
    </row>
    <row r="8" spans="1:17" x14ac:dyDescent="0.25">
      <c r="A8" s="22" t="s">
        <v>74</v>
      </c>
      <c r="B8" s="22"/>
      <c r="C8" s="22"/>
      <c r="D8" s="22"/>
      <c r="E8" s="22"/>
      <c r="F8" s="22"/>
      <c r="G8" s="22"/>
      <c r="H8" s="22"/>
      <c r="I8" s="22"/>
      <c r="J8" s="22"/>
      <c r="L8" s="17">
        <v>35885</v>
      </c>
      <c r="M8" s="18">
        <v>77.984885485440103</v>
      </c>
      <c r="N8" s="19">
        <v>35139.5</v>
      </c>
      <c r="O8" s="20">
        <v>64.591520876884502</v>
      </c>
      <c r="P8" s="21"/>
    </row>
    <row r="9" spans="1:17" x14ac:dyDescent="0.25">
      <c r="L9" s="17">
        <v>35915</v>
      </c>
      <c r="M9" s="18">
        <v>78.811312778598193</v>
      </c>
      <c r="N9" s="19">
        <v>35170</v>
      </c>
      <c r="O9" s="20">
        <v>64.412275927374907</v>
      </c>
      <c r="P9" s="21"/>
      <c r="Q9" s="23"/>
    </row>
    <row r="10" spans="1:17" x14ac:dyDescent="0.25">
      <c r="L10" s="17">
        <v>35946</v>
      </c>
      <c r="M10" s="18">
        <v>79.925321074006405</v>
      </c>
      <c r="N10" s="19">
        <v>35200.5</v>
      </c>
      <c r="O10" s="20">
        <v>63.920331883925201</v>
      </c>
      <c r="P10" s="21"/>
    </row>
    <row r="11" spans="1:17" x14ac:dyDescent="0.25">
      <c r="L11" s="17">
        <v>35976</v>
      </c>
      <c r="M11" s="18">
        <v>81.034299365788797</v>
      </c>
      <c r="N11" s="19">
        <v>35231</v>
      </c>
      <c r="O11" s="20">
        <v>64.252918108132903</v>
      </c>
      <c r="P11" s="21"/>
      <c r="Q11" s="24"/>
    </row>
    <row r="12" spans="1:17" x14ac:dyDescent="0.25">
      <c r="L12" s="17">
        <v>36007</v>
      </c>
      <c r="M12" s="18">
        <v>80.7832610539689</v>
      </c>
      <c r="N12" s="19">
        <v>35261.5</v>
      </c>
      <c r="O12" s="20">
        <v>64.750827374046693</v>
      </c>
      <c r="P12" s="21"/>
      <c r="Q12" s="25"/>
    </row>
    <row r="13" spans="1:17" x14ac:dyDescent="0.25">
      <c r="L13" s="17">
        <v>36038</v>
      </c>
      <c r="M13" s="18">
        <v>79.977079417871295</v>
      </c>
      <c r="N13" s="19">
        <v>35292.5</v>
      </c>
      <c r="O13" s="20">
        <v>65.155249015242305</v>
      </c>
      <c r="P13" s="21"/>
    </row>
    <row r="14" spans="1:17" x14ac:dyDescent="0.25">
      <c r="L14" s="17">
        <v>36068</v>
      </c>
      <c r="M14" s="18">
        <v>79.576890409754796</v>
      </c>
      <c r="N14" s="19">
        <v>35323</v>
      </c>
      <c r="O14" s="20">
        <v>65.100565910980393</v>
      </c>
      <c r="P14" s="21"/>
      <c r="Q14" s="24"/>
    </row>
    <row r="15" spans="1:17" x14ac:dyDescent="0.25">
      <c r="L15" s="17">
        <v>36099</v>
      </c>
      <c r="M15" s="18">
        <v>80.510225053820704</v>
      </c>
      <c r="N15" s="19">
        <v>35353.5</v>
      </c>
      <c r="O15" s="20">
        <v>64.703651718350997</v>
      </c>
      <c r="P15" s="21"/>
    </row>
    <row r="16" spans="1:17" x14ac:dyDescent="0.25">
      <c r="L16" s="17">
        <v>36129</v>
      </c>
      <c r="M16" s="18">
        <v>82.553737104070606</v>
      </c>
      <c r="N16" s="19">
        <v>35384</v>
      </c>
      <c r="O16" s="20">
        <v>65.655113071322901</v>
      </c>
      <c r="P16" s="21"/>
    </row>
    <row r="17" spans="12:16" x14ac:dyDescent="0.25">
      <c r="L17" s="17">
        <v>36160</v>
      </c>
      <c r="M17" s="18">
        <v>83.994933848068897</v>
      </c>
      <c r="N17" s="19">
        <v>35414.5</v>
      </c>
      <c r="O17" s="20">
        <v>67.633937665555706</v>
      </c>
      <c r="P17" s="21"/>
    </row>
    <row r="18" spans="12:16" x14ac:dyDescent="0.25">
      <c r="L18" s="17">
        <v>36191</v>
      </c>
      <c r="M18" s="18">
        <v>84.388665655406299</v>
      </c>
      <c r="N18" s="19">
        <v>35445.5</v>
      </c>
      <c r="O18" s="20">
        <v>70.067343756015205</v>
      </c>
      <c r="P18" s="21"/>
    </row>
    <row r="19" spans="12:16" x14ac:dyDescent="0.25">
      <c r="L19" s="17">
        <v>36219</v>
      </c>
      <c r="M19" s="18">
        <v>83.877137879455603</v>
      </c>
      <c r="N19" s="19">
        <v>35475</v>
      </c>
      <c r="O19" s="20">
        <v>71.227083699710704</v>
      </c>
      <c r="P19" s="21"/>
    </row>
    <row r="20" spans="12:16" x14ac:dyDescent="0.25">
      <c r="L20" s="17">
        <v>36250</v>
      </c>
      <c r="M20" s="18">
        <v>83.981730179881197</v>
      </c>
      <c r="N20" s="19">
        <v>35504.5</v>
      </c>
      <c r="O20" s="20">
        <v>71.150177260549896</v>
      </c>
      <c r="P20" s="21"/>
    </row>
    <row r="21" spans="12:16" x14ac:dyDescent="0.25">
      <c r="L21" s="17">
        <v>36280</v>
      </c>
      <c r="M21" s="18">
        <v>85.022135490556195</v>
      </c>
      <c r="N21" s="19">
        <v>35535</v>
      </c>
      <c r="O21" s="20">
        <v>70.818475787753698</v>
      </c>
      <c r="P21" s="21"/>
    </row>
    <row r="22" spans="12:16" x14ac:dyDescent="0.25">
      <c r="L22" s="17">
        <v>36311</v>
      </c>
      <c r="M22" s="18">
        <v>86.713482735275903</v>
      </c>
      <c r="N22" s="19">
        <v>35565.5</v>
      </c>
      <c r="O22" s="20">
        <v>71.294898407410699</v>
      </c>
      <c r="P22" s="21"/>
    </row>
    <row r="23" spans="12:16" x14ac:dyDescent="0.25">
      <c r="L23" s="17">
        <v>36341</v>
      </c>
      <c r="M23" s="18">
        <v>88.072791942160904</v>
      </c>
      <c r="N23" s="19">
        <v>35596</v>
      </c>
      <c r="O23" s="20">
        <v>72.197193435436304</v>
      </c>
      <c r="P23" s="21"/>
    </row>
    <row r="24" spans="12:16" x14ac:dyDescent="0.25">
      <c r="L24" s="17">
        <v>36372</v>
      </c>
      <c r="M24" s="18">
        <v>88.671408764235295</v>
      </c>
      <c r="N24" s="19">
        <v>35626.5</v>
      </c>
      <c r="O24" s="20">
        <v>73.396052133971395</v>
      </c>
      <c r="P24" s="21"/>
    </row>
    <row r="25" spans="12:16" x14ac:dyDescent="0.25">
      <c r="L25" s="17">
        <v>36403</v>
      </c>
      <c r="M25" s="18">
        <v>88.692025174610606</v>
      </c>
      <c r="N25" s="19">
        <v>35657.5</v>
      </c>
      <c r="O25" s="20">
        <v>73.719782625961699</v>
      </c>
      <c r="P25" s="21"/>
    </row>
    <row r="26" spans="12:16" x14ac:dyDescent="0.25">
      <c r="L26" s="17">
        <v>36433</v>
      </c>
      <c r="M26" s="18">
        <v>88.904811357610001</v>
      </c>
      <c r="N26" s="19">
        <v>35688</v>
      </c>
      <c r="O26" s="20">
        <v>75.230140267100495</v>
      </c>
      <c r="P26" s="21"/>
    </row>
    <row r="27" spans="12:16" x14ac:dyDescent="0.25">
      <c r="L27" s="17">
        <v>36464</v>
      </c>
      <c r="M27" s="18">
        <v>89.376244587220995</v>
      </c>
      <c r="N27" s="19">
        <v>35718.5</v>
      </c>
      <c r="O27" s="20">
        <v>76.046767115908494</v>
      </c>
      <c r="P27" s="21"/>
    </row>
    <row r="28" spans="12:16" x14ac:dyDescent="0.25">
      <c r="L28" s="17">
        <v>36494</v>
      </c>
      <c r="M28" s="18">
        <v>90.603002922561998</v>
      </c>
      <c r="N28" s="19">
        <v>35749</v>
      </c>
      <c r="O28" s="20">
        <v>78.841664139029703</v>
      </c>
      <c r="P28" s="21"/>
    </row>
    <row r="29" spans="12:16" x14ac:dyDescent="0.25">
      <c r="L29" s="17">
        <v>36525</v>
      </c>
      <c r="M29" s="18">
        <v>91.220243167063401</v>
      </c>
      <c r="N29" s="19">
        <v>35779.5</v>
      </c>
      <c r="O29" s="20">
        <v>80.445051718985496</v>
      </c>
      <c r="P29" s="21"/>
    </row>
    <row r="30" spans="12:16" x14ac:dyDescent="0.25">
      <c r="L30" s="17">
        <v>36556</v>
      </c>
      <c r="M30" s="18">
        <v>92.300665419994004</v>
      </c>
      <c r="N30" s="19">
        <v>35810.5</v>
      </c>
      <c r="O30" s="20">
        <v>83.694925076687099</v>
      </c>
      <c r="P30" s="21"/>
    </row>
    <row r="31" spans="12:16" x14ac:dyDescent="0.25">
      <c r="L31" s="17">
        <v>36585</v>
      </c>
      <c r="M31" s="18">
        <v>92.613834639522494</v>
      </c>
      <c r="N31" s="19">
        <v>35840</v>
      </c>
      <c r="O31" s="20">
        <v>83.084674977715693</v>
      </c>
      <c r="P31" s="21"/>
    </row>
    <row r="32" spans="12:16" x14ac:dyDescent="0.25">
      <c r="L32" s="17">
        <v>36616</v>
      </c>
      <c r="M32" s="18">
        <v>93.232200245113006</v>
      </c>
      <c r="N32" s="19">
        <v>35869.5</v>
      </c>
      <c r="O32" s="20">
        <v>82.311315208272902</v>
      </c>
      <c r="P32" s="21"/>
    </row>
    <row r="33" spans="12:16" x14ac:dyDescent="0.25">
      <c r="L33" s="17">
        <v>36646</v>
      </c>
      <c r="M33" s="18">
        <v>93.960397096628796</v>
      </c>
      <c r="N33" s="19">
        <v>35900</v>
      </c>
      <c r="O33" s="20">
        <v>81.0590832276622</v>
      </c>
      <c r="P33" s="21"/>
    </row>
    <row r="34" spans="12:16" x14ac:dyDescent="0.25">
      <c r="L34" s="17">
        <v>36677</v>
      </c>
      <c r="M34" s="18">
        <v>95.968510926197098</v>
      </c>
      <c r="N34" s="19">
        <v>35930.5</v>
      </c>
      <c r="O34" s="20">
        <v>82.457741527886995</v>
      </c>
      <c r="P34" s="21"/>
    </row>
    <row r="35" spans="12:16" x14ac:dyDescent="0.25">
      <c r="L35" s="17">
        <v>36707</v>
      </c>
      <c r="M35" s="18">
        <v>98.110470202869394</v>
      </c>
      <c r="N35" s="19">
        <v>35961</v>
      </c>
      <c r="O35" s="20">
        <v>84.379716981828096</v>
      </c>
      <c r="P35" s="21"/>
    </row>
    <row r="36" spans="12:16" x14ac:dyDescent="0.25">
      <c r="L36" s="17">
        <v>36738</v>
      </c>
      <c r="M36" s="18">
        <v>98.598276494461004</v>
      </c>
      <c r="N36" s="19">
        <v>35991.5</v>
      </c>
      <c r="O36" s="20">
        <v>84.842511788137301</v>
      </c>
      <c r="P36" s="21"/>
    </row>
    <row r="37" spans="12:16" x14ac:dyDescent="0.25">
      <c r="L37" s="17">
        <v>36769</v>
      </c>
      <c r="M37" s="18">
        <v>98.026206994504903</v>
      </c>
      <c r="N37" s="19">
        <v>36022.5</v>
      </c>
      <c r="O37" s="20">
        <v>85.541352938643101</v>
      </c>
      <c r="P37" s="21"/>
    </row>
    <row r="38" spans="12:16" x14ac:dyDescent="0.25">
      <c r="L38" s="17">
        <v>36799</v>
      </c>
      <c r="M38" s="18">
        <v>97.230732363490006</v>
      </c>
      <c r="N38" s="19">
        <v>36053</v>
      </c>
      <c r="O38" s="20">
        <v>85.899887169536399</v>
      </c>
      <c r="P38" s="21"/>
    </row>
    <row r="39" spans="12:16" x14ac:dyDescent="0.25">
      <c r="L39" s="17">
        <v>36830</v>
      </c>
      <c r="M39" s="18">
        <v>98.151859407782396</v>
      </c>
      <c r="N39" s="19">
        <v>36083.5</v>
      </c>
      <c r="O39" s="20">
        <v>87.027882891023395</v>
      </c>
      <c r="P39" s="21"/>
    </row>
    <row r="40" spans="12:16" x14ac:dyDescent="0.25">
      <c r="L40" s="17">
        <v>36860</v>
      </c>
      <c r="M40" s="18">
        <v>99.223212101478893</v>
      </c>
      <c r="N40" s="19">
        <v>36114</v>
      </c>
      <c r="O40" s="20">
        <v>87.233119558573094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87.077059607129101</v>
      </c>
      <c r="P41" s="21"/>
    </row>
    <row r="42" spans="12:16" x14ac:dyDescent="0.25">
      <c r="L42" s="17">
        <v>36922</v>
      </c>
      <c r="M42" s="18">
        <v>100.231313106268</v>
      </c>
      <c r="N42" s="19">
        <v>36175.5</v>
      </c>
      <c r="O42" s="20">
        <v>86.854054744046607</v>
      </c>
      <c r="P42" s="21"/>
    </row>
    <row r="43" spans="12:16" x14ac:dyDescent="0.25">
      <c r="L43" s="17">
        <v>36950</v>
      </c>
      <c r="M43" s="18">
        <v>100.440234248783</v>
      </c>
      <c r="N43" s="19">
        <v>36205</v>
      </c>
      <c r="O43" s="20">
        <v>85.705699756612006</v>
      </c>
      <c r="P43" s="21"/>
    </row>
    <row r="44" spans="12:16" x14ac:dyDescent="0.25">
      <c r="L44" s="17">
        <v>36981</v>
      </c>
      <c r="M44" s="18">
        <v>100.60900462247</v>
      </c>
      <c r="N44" s="19">
        <v>36234.5</v>
      </c>
      <c r="O44" s="20">
        <v>84.362431658401704</v>
      </c>
      <c r="P44" s="21"/>
    </row>
    <row r="45" spans="12:16" x14ac:dyDescent="0.25">
      <c r="L45" s="17">
        <v>37011</v>
      </c>
      <c r="M45" s="18">
        <v>100.61220637859201</v>
      </c>
      <c r="N45" s="19">
        <v>36265</v>
      </c>
      <c r="O45" s="20">
        <v>83.357372181304399</v>
      </c>
      <c r="P45" s="21"/>
    </row>
    <row r="46" spans="12:16" x14ac:dyDescent="0.25">
      <c r="L46" s="17">
        <v>37042</v>
      </c>
      <c r="M46" s="18">
        <v>100.960421597525</v>
      </c>
      <c r="N46" s="19">
        <v>36295.5</v>
      </c>
      <c r="O46" s="20">
        <v>83.364160996440205</v>
      </c>
      <c r="P46" s="21"/>
    </row>
    <row r="47" spans="12:16" x14ac:dyDescent="0.25">
      <c r="L47" s="17">
        <v>37072</v>
      </c>
      <c r="M47" s="18">
        <v>102.140220462288</v>
      </c>
      <c r="N47" s="19">
        <v>36326</v>
      </c>
      <c r="O47" s="20">
        <v>84.655297059121196</v>
      </c>
      <c r="P47" s="21"/>
    </row>
    <row r="48" spans="12:16" x14ac:dyDescent="0.25">
      <c r="L48" s="17">
        <v>37103</v>
      </c>
      <c r="M48" s="18">
        <v>103.790722617653</v>
      </c>
      <c r="N48" s="19">
        <v>36356.5</v>
      </c>
      <c r="O48" s="20">
        <v>86.200922553947606</v>
      </c>
      <c r="P48" s="21"/>
    </row>
    <row r="49" spans="12:16" x14ac:dyDescent="0.25">
      <c r="L49" s="17">
        <v>37134</v>
      </c>
      <c r="M49" s="18">
        <v>105.804173329679</v>
      </c>
      <c r="N49" s="19">
        <v>36387.5</v>
      </c>
      <c r="O49" s="20">
        <v>88.675445154670697</v>
      </c>
      <c r="P49" s="21"/>
    </row>
    <row r="50" spans="12:16" x14ac:dyDescent="0.25">
      <c r="L50" s="17">
        <v>37164</v>
      </c>
      <c r="M50" s="18">
        <v>106.917224868899</v>
      </c>
      <c r="N50" s="19">
        <v>36418</v>
      </c>
      <c r="O50" s="20">
        <v>90.310295132104599</v>
      </c>
      <c r="P50" s="21"/>
    </row>
    <row r="51" spans="12:16" x14ac:dyDescent="0.25">
      <c r="L51" s="17">
        <v>37195</v>
      </c>
      <c r="M51" s="18">
        <v>106.54232323742301</v>
      </c>
      <c r="N51" s="19">
        <v>36448.5</v>
      </c>
      <c r="O51" s="20">
        <v>91.550842339218605</v>
      </c>
      <c r="P51" s="21"/>
    </row>
    <row r="52" spans="12:16" x14ac:dyDescent="0.25">
      <c r="L52" s="17">
        <v>37225</v>
      </c>
      <c r="M52" s="18">
        <v>105.413499838513</v>
      </c>
      <c r="N52" s="19">
        <v>36479</v>
      </c>
      <c r="O52" s="20">
        <v>91.480224452159405</v>
      </c>
      <c r="P52" s="21"/>
    </row>
    <row r="53" spans="12:16" x14ac:dyDescent="0.25">
      <c r="L53" s="17">
        <v>37256</v>
      </c>
      <c r="M53" s="18">
        <v>104.158272141683</v>
      </c>
      <c r="N53" s="19">
        <v>36509.5</v>
      </c>
      <c r="O53" s="20">
        <v>91.245855567903106</v>
      </c>
      <c r="P53" s="21"/>
    </row>
    <row r="54" spans="12:16" x14ac:dyDescent="0.25">
      <c r="L54" s="17">
        <v>37287</v>
      </c>
      <c r="M54" s="18">
        <v>104.59868160772901</v>
      </c>
      <c r="N54" s="19">
        <v>36540.5</v>
      </c>
      <c r="O54" s="20">
        <v>91.477711670353102</v>
      </c>
      <c r="P54" s="21"/>
    </row>
    <row r="55" spans="12:16" x14ac:dyDescent="0.25">
      <c r="L55" s="17">
        <v>37315</v>
      </c>
      <c r="M55" s="18">
        <v>105.93308915898101</v>
      </c>
      <c r="N55" s="19">
        <v>36570.5</v>
      </c>
      <c r="O55" s="20">
        <v>89.813288211453397</v>
      </c>
      <c r="P55" s="21"/>
    </row>
    <row r="56" spans="12:16" x14ac:dyDescent="0.25">
      <c r="L56" s="17">
        <v>37346</v>
      </c>
      <c r="M56" s="18">
        <v>107.7694297139</v>
      </c>
      <c r="N56" s="19">
        <v>36600.5</v>
      </c>
      <c r="O56" s="20">
        <v>88.600599596700107</v>
      </c>
      <c r="P56" s="21"/>
    </row>
    <row r="57" spans="12:16" x14ac:dyDescent="0.25">
      <c r="L57" s="17">
        <v>37376</v>
      </c>
      <c r="M57" s="18">
        <v>108.57206196396299</v>
      </c>
      <c r="N57" s="19">
        <v>36631</v>
      </c>
      <c r="O57" s="20">
        <v>87.369459554983493</v>
      </c>
      <c r="P57" s="21"/>
    </row>
    <row r="58" spans="12:16" x14ac:dyDescent="0.25">
      <c r="L58" s="17">
        <v>37407</v>
      </c>
      <c r="M58" s="18">
        <v>109.220078666169</v>
      </c>
      <c r="N58" s="19">
        <v>36661.5</v>
      </c>
      <c r="O58" s="20">
        <v>89.886327676289397</v>
      </c>
      <c r="P58" s="21"/>
    </row>
    <row r="59" spans="12:16" x14ac:dyDescent="0.25">
      <c r="L59" s="17">
        <v>37437</v>
      </c>
      <c r="M59" s="18">
        <v>109.761491793519</v>
      </c>
      <c r="N59" s="19">
        <v>36692</v>
      </c>
      <c r="O59" s="20">
        <v>92.8167162836926</v>
      </c>
      <c r="P59" s="21"/>
    </row>
    <row r="60" spans="12:16" x14ac:dyDescent="0.25">
      <c r="L60" s="17">
        <v>37468</v>
      </c>
      <c r="M60" s="18">
        <v>110.82189611878999</v>
      </c>
      <c r="N60" s="19">
        <v>36722.5</v>
      </c>
      <c r="O60" s="20">
        <v>95.445411885871394</v>
      </c>
      <c r="P60" s="21"/>
    </row>
    <row r="61" spans="12:16" x14ac:dyDescent="0.25">
      <c r="L61" s="17">
        <v>37499</v>
      </c>
      <c r="M61" s="18">
        <v>112.00469191296</v>
      </c>
      <c r="N61" s="19">
        <v>36753.5</v>
      </c>
      <c r="O61" s="20">
        <v>96.764306339292702</v>
      </c>
      <c r="P61" s="21"/>
    </row>
    <row r="62" spans="12:16" x14ac:dyDescent="0.25">
      <c r="L62" s="17">
        <v>37529</v>
      </c>
      <c r="M62" s="18">
        <v>113.391588266716</v>
      </c>
      <c r="N62" s="19">
        <v>36784</v>
      </c>
      <c r="O62" s="20">
        <v>97.934015397912603</v>
      </c>
      <c r="P62" s="21"/>
    </row>
    <row r="63" spans="12:16" x14ac:dyDescent="0.25">
      <c r="L63" s="17">
        <v>37560</v>
      </c>
      <c r="M63" s="18">
        <v>115.042835122299</v>
      </c>
      <c r="N63" s="19">
        <v>36814.5</v>
      </c>
      <c r="O63" s="20">
        <v>99.0143425284421</v>
      </c>
      <c r="P63" s="21"/>
    </row>
    <row r="64" spans="12:16" x14ac:dyDescent="0.25">
      <c r="L64" s="17">
        <v>37590</v>
      </c>
      <c r="M64" s="18">
        <v>116.83616771550101</v>
      </c>
      <c r="N64" s="19">
        <v>36845</v>
      </c>
      <c r="O64" s="20">
        <v>99.722997555618704</v>
      </c>
      <c r="P64" s="21"/>
    </row>
    <row r="65" spans="12:16" x14ac:dyDescent="0.25">
      <c r="L65" s="17">
        <v>37621</v>
      </c>
      <c r="M65" s="18">
        <v>117.91610347947299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117.839058076131</v>
      </c>
      <c r="N66" s="19">
        <v>36906.5</v>
      </c>
      <c r="O66" s="20">
        <v>100.247546856117</v>
      </c>
      <c r="P66" s="21"/>
    </row>
    <row r="67" spans="12:16" x14ac:dyDescent="0.25">
      <c r="L67" s="17">
        <v>37680</v>
      </c>
      <c r="M67" s="18">
        <v>117.72188562209099</v>
      </c>
      <c r="N67" s="19">
        <v>36936</v>
      </c>
      <c r="O67" s="20">
        <v>100.190082696478</v>
      </c>
      <c r="P67" s="21"/>
    </row>
    <row r="68" spans="12:16" x14ac:dyDescent="0.25">
      <c r="L68" s="17">
        <v>37711</v>
      </c>
      <c r="M68" s="18">
        <v>118.54318439082201</v>
      </c>
      <c r="N68" s="19">
        <v>36965.5</v>
      </c>
      <c r="O68" s="20">
        <v>99.896753405424505</v>
      </c>
      <c r="P68" s="21"/>
    </row>
    <row r="69" spans="12:16" x14ac:dyDescent="0.25">
      <c r="L69" s="17">
        <v>37741</v>
      </c>
      <c r="M69" s="18">
        <v>120.204477746856</v>
      </c>
      <c r="N69" s="19">
        <v>36996</v>
      </c>
      <c r="O69" s="20">
        <v>99.445035340269996</v>
      </c>
      <c r="P69" s="21"/>
    </row>
    <row r="70" spans="12:16" x14ac:dyDescent="0.25">
      <c r="L70" s="17">
        <v>37772</v>
      </c>
      <c r="M70" s="18">
        <v>121.85594992389299</v>
      </c>
      <c r="N70" s="19">
        <v>37026.5</v>
      </c>
      <c r="O70" s="20">
        <v>99.600883259288196</v>
      </c>
      <c r="P70" s="21"/>
    </row>
    <row r="71" spans="12:16" x14ac:dyDescent="0.25">
      <c r="L71" s="17">
        <v>37802</v>
      </c>
      <c r="M71" s="18">
        <v>122.79014000958399</v>
      </c>
      <c r="N71" s="19">
        <v>37057</v>
      </c>
      <c r="O71" s="20">
        <v>100.140689043886</v>
      </c>
      <c r="P71" s="21"/>
    </row>
    <row r="72" spans="12:16" x14ac:dyDescent="0.25">
      <c r="L72" s="17">
        <v>37833</v>
      </c>
      <c r="M72" s="18">
        <v>123.725227376145</v>
      </c>
      <c r="N72" s="19">
        <v>37087.5</v>
      </c>
      <c r="O72" s="20">
        <v>101.07495713548001</v>
      </c>
      <c r="P72" s="21"/>
    </row>
    <row r="73" spans="12:16" x14ac:dyDescent="0.25">
      <c r="L73" s="17">
        <v>37864</v>
      </c>
      <c r="M73" s="18">
        <v>124.92257088254701</v>
      </c>
      <c r="N73" s="19">
        <v>37118.5</v>
      </c>
      <c r="O73" s="20">
        <v>101.039690927861</v>
      </c>
      <c r="P73" s="21"/>
    </row>
    <row r="74" spans="12:16" x14ac:dyDescent="0.25">
      <c r="L74" s="17">
        <v>37894</v>
      </c>
      <c r="M74" s="18">
        <v>126.37258138736701</v>
      </c>
      <c r="N74" s="19">
        <v>37149</v>
      </c>
      <c r="O74" s="20">
        <v>100.821015707272</v>
      </c>
      <c r="P74" s="21"/>
    </row>
    <row r="75" spans="12:16" x14ac:dyDescent="0.25">
      <c r="L75" s="17">
        <v>37925</v>
      </c>
      <c r="M75" s="18">
        <v>127.304888853215</v>
      </c>
      <c r="N75" s="19">
        <v>37179.5</v>
      </c>
      <c r="O75" s="20">
        <v>99.427524853409395</v>
      </c>
      <c r="P75" s="21"/>
    </row>
    <row r="76" spans="12:16" x14ac:dyDescent="0.25">
      <c r="L76" s="17">
        <v>37955</v>
      </c>
      <c r="M76" s="18">
        <v>127.87221886254299</v>
      </c>
      <c r="N76" s="19">
        <v>37210</v>
      </c>
      <c r="O76" s="20">
        <v>98.616276850761594</v>
      </c>
      <c r="P76" s="21"/>
    </row>
    <row r="77" spans="12:16" x14ac:dyDescent="0.25">
      <c r="L77" s="17">
        <v>37986</v>
      </c>
      <c r="M77" s="18">
        <v>128.55938992007501</v>
      </c>
      <c r="N77" s="19">
        <v>37240.5</v>
      </c>
      <c r="O77" s="20">
        <v>97.781583767500194</v>
      </c>
      <c r="P77" s="21"/>
    </row>
    <row r="78" spans="12:16" x14ac:dyDescent="0.25">
      <c r="L78" s="17">
        <v>38017</v>
      </c>
      <c r="M78" s="18">
        <v>129.80139344779201</v>
      </c>
      <c r="N78" s="19">
        <v>37271.5</v>
      </c>
      <c r="O78" s="20">
        <v>98.833314833282898</v>
      </c>
      <c r="P78" s="21"/>
    </row>
    <row r="79" spans="12:16" x14ac:dyDescent="0.25">
      <c r="L79" s="17">
        <v>38046</v>
      </c>
      <c r="M79" s="18">
        <v>132.353101392708</v>
      </c>
      <c r="N79" s="19">
        <v>37301</v>
      </c>
      <c r="O79" s="20">
        <v>100.12577756021101</v>
      </c>
      <c r="P79" s="21"/>
    </row>
    <row r="80" spans="12:16" x14ac:dyDescent="0.25">
      <c r="L80" s="17">
        <v>38077</v>
      </c>
      <c r="M80" s="18">
        <v>134.83216373252401</v>
      </c>
      <c r="N80" s="19">
        <v>37330.5</v>
      </c>
      <c r="O80" s="20">
        <v>101.328957307756</v>
      </c>
      <c r="P80" s="21"/>
    </row>
    <row r="81" spans="12:16" x14ac:dyDescent="0.25">
      <c r="L81" s="17">
        <v>38107</v>
      </c>
      <c r="M81" s="18">
        <v>137.409577261245</v>
      </c>
      <c r="N81" s="19">
        <v>37361</v>
      </c>
      <c r="O81" s="20">
        <v>101.471785907601</v>
      </c>
      <c r="P81" s="21"/>
    </row>
    <row r="82" spans="12:16" x14ac:dyDescent="0.25">
      <c r="L82" s="17">
        <v>38138</v>
      </c>
      <c r="M82" s="18">
        <v>138.95207008184201</v>
      </c>
      <c r="N82" s="19">
        <v>37391.5</v>
      </c>
      <c r="O82" s="20">
        <v>101.399748116369</v>
      </c>
      <c r="P82" s="21"/>
    </row>
    <row r="83" spans="12:16" x14ac:dyDescent="0.25">
      <c r="L83" s="17">
        <v>38168</v>
      </c>
      <c r="M83" s="18">
        <v>141.028010235214</v>
      </c>
      <c r="N83" s="19">
        <v>37422</v>
      </c>
      <c r="O83" s="20">
        <v>101.676373999615</v>
      </c>
      <c r="P83" s="21"/>
    </row>
    <row r="84" spans="12:16" x14ac:dyDescent="0.25">
      <c r="L84" s="17">
        <v>38199</v>
      </c>
      <c r="M84" s="18">
        <v>142.90761922454001</v>
      </c>
      <c r="N84" s="19">
        <v>37452.5</v>
      </c>
      <c r="O84" s="20">
        <v>101.886425614598</v>
      </c>
      <c r="P84" s="21"/>
    </row>
    <row r="85" spans="12:16" x14ac:dyDescent="0.25">
      <c r="L85" s="17">
        <v>38230</v>
      </c>
      <c r="M85" s="18">
        <v>145.27099140620899</v>
      </c>
      <c r="N85" s="19">
        <v>37483.5</v>
      </c>
      <c r="O85" s="20">
        <v>102.114533679243</v>
      </c>
      <c r="P85" s="21"/>
    </row>
    <row r="86" spans="12:16" x14ac:dyDescent="0.25">
      <c r="L86" s="17">
        <v>38260</v>
      </c>
      <c r="M86" s="18">
        <v>146.164135032415</v>
      </c>
      <c r="N86" s="19">
        <v>37514</v>
      </c>
      <c r="O86" s="20">
        <v>102.177739673403</v>
      </c>
      <c r="P86" s="21"/>
    </row>
    <row r="87" spans="12:16" x14ac:dyDescent="0.25">
      <c r="L87" s="17">
        <v>38291</v>
      </c>
      <c r="M87" s="18">
        <v>145.68796611240899</v>
      </c>
      <c r="N87" s="19">
        <v>37544.5</v>
      </c>
      <c r="O87" s="20">
        <v>102.716632665847</v>
      </c>
      <c r="P87" s="21"/>
    </row>
    <row r="88" spans="12:16" x14ac:dyDescent="0.25">
      <c r="L88" s="17">
        <v>38321</v>
      </c>
      <c r="M88" s="18">
        <v>145.297333268454</v>
      </c>
      <c r="N88" s="19">
        <v>37575</v>
      </c>
      <c r="O88" s="20">
        <v>104.23810334597999</v>
      </c>
      <c r="P88" s="21"/>
    </row>
    <row r="89" spans="12:16" x14ac:dyDescent="0.25">
      <c r="L89" s="17">
        <v>38352</v>
      </c>
      <c r="M89" s="18">
        <v>146.369490251027</v>
      </c>
      <c r="N89" s="19">
        <v>37605.5</v>
      </c>
      <c r="O89" s="20">
        <v>106.321681467563</v>
      </c>
      <c r="P89" s="21"/>
    </row>
    <row r="90" spans="12:16" x14ac:dyDescent="0.25">
      <c r="L90" s="17">
        <v>38383</v>
      </c>
      <c r="M90" s="18">
        <v>149.463036657076</v>
      </c>
      <c r="N90" s="19">
        <v>37636.5</v>
      </c>
      <c r="O90" s="20">
        <v>108.60647983332601</v>
      </c>
      <c r="P90" s="21"/>
    </row>
    <row r="91" spans="12:16" x14ac:dyDescent="0.25">
      <c r="L91" s="17">
        <v>38411</v>
      </c>
      <c r="M91" s="18">
        <v>153.32026082853201</v>
      </c>
      <c r="N91" s="19">
        <v>37666</v>
      </c>
      <c r="O91" s="20">
        <v>109.471873499653</v>
      </c>
      <c r="P91" s="21"/>
    </row>
    <row r="92" spans="12:16" x14ac:dyDescent="0.25">
      <c r="L92" s="17">
        <v>38442</v>
      </c>
      <c r="M92" s="18">
        <v>156.83510902499501</v>
      </c>
      <c r="N92" s="19">
        <v>37695.5</v>
      </c>
      <c r="O92" s="20">
        <v>109.68699199575801</v>
      </c>
      <c r="P92" s="21"/>
    </row>
    <row r="93" spans="12:16" x14ac:dyDescent="0.25">
      <c r="L93" s="17">
        <v>38472</v>
      </c>
      <c r="M93" s="18">
        <v>159.22924764446901</v>
      </c>
      <c r="N93" s="19">
        <v>37726</v>
      </c>
      <c r="O93" s="20">
        <v>109.005993992345</v>
      </c>
      <c r="P93" s="21"/>
    </row>
    <row r="94" spans="12:16" x14ac:dyDescent="0.25">
      <c r="L94" s="17">
        <v>38503</v>
      </c>
      <c r="M94" s="18">
        <v>160.96250406329901</v>
      </c>
      <c r="N94" s="19">
        <v>37756.5</v>
      </c>
      <c r="O94" s="20">
        <v>109.59623554133201</v>
      </c>
      <c r="P94" s="21"/>
    </row>
    <row r="95" spans="12:16" x14ac:dyDescent="0.25">
      <c r="L95" s="17">
        <v>38533</v>
      </c>
      <c r="M95" s="18">
        <v>162.34925523750101</v>
      </c>
      <c r="N95" s="19">
        <v>37787</v>
      </c>
      <c r="O95" s="20">
        <v>109.97217107832699</v>
      </c>
      <c r="P95" s="21"/>
    </row>
    <row r="96" spans="12:16" x14ac:dyDescent="0.25">
      <c r="L96" s="17">
        <v>38564</v>
      </c>
      <c r="M96" s="18">
        <v>163.84944663129599</v>
      </c>
      <c r="N96" s="19">
        <v>37817.5</v>
      </c>
      <c r="O96" s="20">
        <v>110.587173937421</v>
      </c>
      <c r="P96" s="21"/>
    </row>
    <row r="97" spans="12:16" x14ac:dyDescent="0.25">
      <c r="L97" s="17">
        <v>38595</v>
      </c>
      <c r="M97" s="18">
        <v>166.14183368113001</v>
      </c>
      <c r="N97" s="19">
        <v>37848.5</v>
      </c>
      <c r="O97" s="20">
        <v>109.002858357298</v>
      </c>
      <c r="P97" s="21"/>
    </row>
    <row r="98" spans="12:16" x14ac:dyDescent="0.25">
      <c r="L98" s="17">
        <v>38625</v>
      </c>
      <c r="M98" s="18">
        <v>167.915301504355</v>
      </c>
      <c r="N98" s="19">
        <v>37879</v>
      </c>
      <c r="O98" s="20">
        <v>107.732741834229</v>
      </c>
      <c r="P98" s="21"/>
    </row>
    <row r="99" spans="12:16" x14ac:dyDescent="0.25">
      <c r="L99" s="17">
        <v>38656</v>
      </c>
      <c r="M99" s="18">
        <v>169.18007169295899</v>
      </c>
      <c r="N99" s="19">
        <v>37909.5</v>
      </c>
      <c r="O99" s="20">
        <v>106.97141109306401</v>
      </c>
      <c r="P99" s="21"/>
    </row>
    <row r="100" spans="12:16" x14ac:dyDescent="0.25">
      <c r="L100" s="17">
        <v>38686</v>
      </c>
      <c r="M100" s="18">
        <v>169.20873762696999</v>
      </c>
      <c r="N100" s="19">
        <v>37940</v>
      </c>
      <c r="O100" s="20">
        <v>107.453178441915</v>
      </c>
      <c r="P100" s="21"/>
    </row>
    <row r="101" spans="12:16" x14ac:dyDescent="0.25">
      <c r="L101" s="17">
        <v>38717</v>
      </c>
      <c r="M101" s="18">
        <v>170.71017157287201</v>
      </c>
      <c r="N101" s="19">
        <v>37970.5</v>
      </c>
      <c r="O101" s="20">
        <v>108.674602373941</v>
      </c>
      <c r="P101" s="21"/>
    </row>
    <row r="102" spans="12:16" x14ac:dyDescent="0.25">
      <c r="L102" s="17">
        <v>38748</v>
      </c>
      <c r="M102" s="18">
        <v>172.33615773765601</v>
      </c>
      <c r="N102" s="19">
        <v>38001.5</v>
      </c>
      <c r="O102" s="20">
        <v>109.55184622592201</v>
      </c>
      <c r="P102" s="21"/>
    </row>
    <row r="103" spans="12:16" x14ac:dyDescent="0.25">
      <c r="L103" s="17">
        <v>38776</v>
      </c>
      <c r="M103" s="18">
        <v>175.055788834233</v>
      </c>
      <c r="N103" s="19">
        <v>38031.5</v>
      </c>
      <c r="O103" s="20">
        <v>112.28816774577</v>
      </c>
      <c r="P103" s="21"/>
    </row>
    <row r="104" spans="12:16" x14ac:dyDescent="0.25">
      <c r="L104" s="17">
        <v>38807</v>
      </c>
      <c r="M104" s="18">
        <v>175.60028574685799</v>
      </c>
      <c r="N104" s="19">
        <v>38061.5</v>
      </c>
      <c r="O104" s="20">
        <v>113.81486937151099</v>
      </c>
      <c r="P104" s="21"/>
    </row>
    <row r="105" spans="12:16" x14ac:dyDescent="0.25">
      <c r="L105" s="17">
        <v>38837</v>
      </c>
      <c r="M105" s="18">
        <v>176.769197892958</v>
      </c>
      <c r="N105" s="19">
        <v>38092</v>
      </c>
      <c r="O105" s="20">
        <v>116.037298505623</v>
      </c>
      <c r="P105" s="21"/>
    </row>
    <row r="106" spans="12:16" x14ac:dyDescent="0.25">
      <c r="L106" s="17">
        <v>38868</v>
      </c>
      <c r="M106" s="18">
        <v>177.41081001674999</v>
      </c>
      <c r="N106" s="19">
        <v>38122.5</v>
      </c>
      <c r="O106" s="20">
        <v>117.000061555638</v>
      </c>
      <c r="P106" s="21"/>
    </row>
    <row r="107" spans="12:16" x14ac:dyDescent="0.25">
      <c r="L107" s="17">
        <v>38898</v>
      </c>
      <c r="M107" s="18">
        <v>179.18832470804199</v>
      </c>
      <c r="N107" s="19">
        <v>38153</v>
      </c>
      <c r="O107" s="20">
        <v>119.696683765808</v>
      </c>
      <c r="P107" s="21"/>
    </row>
    <row r="108" spans="12:16" x14ac:dyDescent="0.25">
      <c r="L108" s="17">
        <v>38929</v>
      </c>
      <c r="M108" s="18">
        <v>178.99065193426699</v>
      </c>
      <c r="N108" s="19">
        <v>38183.5</v>
      </c>
      <c r="O108" s="20">
        <v>122.55631966797399</v>
      </c>
      <c r="P108" s="21"/>
    </row>
    <row r="109" spans="12:16" x14ac:dyDescent="0.25">
      <c r="L109" s="17">
        <v>38960</v>
      </c>
      <c r="M109" s="18">
        <v>178.48719511994301</v>
      </c>
      <c r="N109" s="19">
        <v>38214.5</v>
      </c>
      <c r="O109" s="20">
        <v>125.41054670919399</v>
      </c>
      <c r="P109" s="21"/>
    </row>
    <row r="110" spans="12:16" x14ac:dyDescent="0.25">
      <c r="L110" s="17">
        <v>38990</v>
      </c>
      <c r="M110" s="18">
        <v>176.52890543435001</v>
      </c>
      <c r="N110" s="19">
        <v>38245</v>
      </c>
      <c r="O110" s="20">
        <v>127.430495707882</v>
      </c>
      <c r="P110" s="21"/>
    </row>
    <row r="111" spans="12:16" x14ac:dyDescent="0.25">
      <c r="L111" s="17">
        <v>39021</v>
      </c>
      <c r="M111" s="18">
        <v>174.98889226379799</v>
      </c>
      <c r="N111" s="19">
        <v>38275.5</v>
      </c>
      <c r="O111" s="20">
        <v>128.443118488311</v>
      </c>
      <c r="P111" s="21"/>
    </row>
    <row r="112" spans="12:16" x14ac:dyDescent="0.25">
      <c r="L112" s="17">
        <v>39051</v>
      </c>
      <c r="M112" s="18">
        <v>175.125129341742</v>
      </c>
      <c r="N112" s="19">
        <v>38306</v>
      </c>
      <c r="O112" s="20">
        <v>128.07432658274001</v>
      </c>
      <c r="P112" s="21"/>
    </row>
    <row r="113" spans="12:16" x14ac:dyDescent="0.25">
      <c r="L113" s="17">
        <v>39082</v>
      </c>
      <c r="M113" s="18">
        <v>176.751917176972</v>
      </c>
      <c r="N113" s="19">
        <v>38336.5</v>
      </c>
      <c r="O113" s="20">
        <v>127.35559936415</v>
      </c>
      <c r="P113" s="21"/>
    </row>
    <row r="114" spans="12:16" x14ac:dyDescent="0.25">
      <c r="L114" s="17">
        <v>39113</v>
      </c>
      <c r="M114" s="18">
        <v>179.800651021383</v>
      </c>
      <c r="N114" s="19">
        <v>38367.5</v>
      </c>
      <c r="O114" s="20">
        <v>127.2482373087</v>
      </c>
      <c r="P114" s="21"/>
    </row>
    <row r="115" spans="12:16" x14ac:dyDescent="0.25">
      <c r="L115" s="17">
        <v>39141</v>
      </c>
      <c r="M115" s="18">
        <v>182.271570559499</v>
      </c>
      <c r="N115" s="19">
        <v>38397</v>
      </c>
      <c r="O115" s="20">
        <v>129.73689572661701</v>
      </c>
      <c r="P115" s="21"/>
    </row>
    <row r="116" spans="12:16" x14ac:dyDescent="0.25">
      <c r="L116" s="17">
        <v>39172</v>
      </c>
      <c r="M116" s="18">
        <v>183.94344849240099</v>
      </c>
      <c r="N116" s="19">
        <v>38426.5</v>
      </c>
      <c r="O116" s="20">
        <v>131.826025964499</v>
      </c>
      <c r="P116" s="21"/>
    </row>
    <row r="117" spans="12:16" x14ac:dyDescent="0.25">
      <c r="L117" s="17">
        <v>39202</v>
      </c>
      <c r="M117" s="18">
        <v>185.26587412435401</v>
      </c>
      <c r="N117" s="19">
        <v>38457</v>
      </c>
      <c r="O117" s="20">
        <v>133.393643169429</v>
      </c>
      <c r="P117" s="21"/>
    </row>
    <row r="118" spans="12:16" x14ac:dyDescent="0.25">
      <c r="L118" s="17">
        <v>39233</v>
      </c>
      <c r="M118" s="18">
        <v>185.38470165240099</v>
      </c>
      <c r="N118" s="19">
        <v>38487.5</v>
      </c>
      <c r="O118" s="20">
        <v>133.62129575683699</v>
      </c>
      <c r="P118" s="21"/>
    </row>
    <row r="119" spans="12:16" x14ac:dyDescent="0.25">
      <c r="L119" s="17">
        <v>39263</v>
      </c>
      <c r="M119" s="18">
        <v>186.43611824139199</v>
      </c>
      <c r="N119" s="19">
        <v>38518</v>
      </c>
      <c r="O119" s="20">
        <v>135.01736111144101</v>
      </c>
      <c r="P119" s="21"/>
    </row>
    <row r="120" spans="12:16" x14ac:dyDescent="0.25">
      <c r="L120" s="17">
        <v>39294</v>
      </c>
      <c r="M120" s="18">
        <v>186.41635776891999</v>
      </c>
      <c r="N120" s="19">
        <v>38548.5</v>
      </c>
      <c r="O120" s="20">
        <v>137.21927778412299</v>
      </c>
      <c r="P120" s="21"/>
    </row>
    <row r="121" spans="12:16" x14ac:dyDescent="0.25">
      <c r="L121" s="17">
        <v>39325</v>
      </c>
      <c r="M121" s="18">
        <v>187.60929377415201</v>
      </c>
      <c r="N121" s="19">
        <v>38579.5</v>
      </c>
      <c r="O121" s="20">
        <v>139.52354233371099</v>
      </c>
      <c r="P121" s="21"/>
    </row>
    <row r="122" spans="12:16" x14ac:dyDescent="0.25">
      <c r="L122" s="17">
        <v>39355</v>
      </c>
      <c r="M122" s="18">
        <v>185.76689719093901</v>
      </c>
      <c r="N122" s="19">
        <v>38610</v>
      </c>
      <c r="O122" s="20">
        <v>141.72424300625701</v>
      </c>
      <c r="P122" s="21"/>
    </row>
    <row r="123" spans="12:16" x14ac:dyDescent="0.25">
      <c r="L123" s="17">
        <v>39386</v>
      </c>
      <c r="M123" s="18">
        <v>182.301922563798</v>
      </c>
      <c r="N123" s="19">
        <v>38640.5</v>
      </c>
      <c r="O123" s="20">
        <v>144.27212962363299</v>
      </c>
      <c r="P123" s="21"/>
    </row>
    <row r="124" spans="12:16" x14ac:dyDescent="0.25">
      <c r="L124" s="17">
        <v>39416</v>
      </c>
      <c r="M124" s="18">
        <v>178.90703844123601</v>
      </c>
      <c r="N124" s="19">
        <v>38671</v>
      </c>
      <c r="O124" s="20">
        <v>146.26767969298101</v>
      </c>
      <c r="P124" s="21"/>
    </row>
    <row r="125" spans="12:16" x14ac:dyDescent="0.25">
      <c r="L125" s="17">
        <v>39447</v>
      </c>
      <c r="M125" s="18">
        <v>178.287673719308</v>
      </c>
      <c r="N125" s="19">
        <v>38701.5</v>
      </c>
      <c r="O125" s="20">
        <v>147.51828447645201</v>
      </c>
      <c r="P125" s="21"/>
    </row>
    <row r="126" spans="12:16" x14ac:dyDescent="0.25">
      <c r="L126" s="17">
        <v>39478</v>
      </c>
      <c r="M126" s="18">
        <v>180.02243778904199</v>
      </c>
      <c r="N126" s="19">
        <v>38732.5</v>
      </c>
      <c r="O126" s="20">
        <v>147.61079986856501</v>
      </c>
      <c r="P126" s="21"/>
    </row>
    <row r="127" spans="12:16" x14ac:dyDescent="0.25">
      <c r="L127" s="17">
        <v>39507</v>
      </c>
      <c r="M127" s="18">
        <v>180.60565427874499</v>
      </c>
      <c r="N127" s="19">
        <v>38762</v>
      </c>
      <c r="O127" s="20">
        <v>148.54889705485701</v>
      </c>
      <c r="P127" s="21"/>
    </row>
    <row r="128" spans="12:16" x14ac:dyDescent="0.25">
      <c r="L128" s="17">
        <v>39538</v>
      </c>
      <c r="M128" s="18">
        <v>178.75464253092201</v>
      </c>
      <c r="N128" s="19">
        <v>38791.5</v>
      </c>
      <c r="O128" s="20">
        <v>149.89399536171001</v>
      </c>
      <c r="P128" s="21"/>
    </row>
    <row r="129" spans="12:16" x14ac:dyDescent="0.25">
      <c r="L129" s="17">
        <v>39568</v>
      </c>
      <c r="M129" s="18">
        <v>175.66678326185101</v>
      </c>
      <c r="N129" s="19">
        <v>38822</v>
      </c>
      <c r="O129" s="20">
        <v>151.44669596233501</v>
      </c>
      <c r="P129" s="21"/>
    </row>
    <row r="130" spans="12:16" x14ac:dyDescent="0.25">
      <c r="L130" s="17">
        <v>39599</v>
      </c>
      <c r="M130" s="18">
        <v>173.70690009749899</v>
      </c>
      <c r="N130" s="19">
        <v>38852.5</v>
      </c>
      <c r="O130" s="20">
        <v>152.308585007912</v>
      </c>
      <c r="P130" s="21"/>
    </row>
    <row r="131" spans="12:16" x14ac:dyDescent="0.25">
      <c r="L131" s="17">
        <v>39629</v>
      </c>
      <c r="M131" s="18">
        <v>173.23422610989601</v>
      </c>
      <c r="N131" s="19">
        <v>38883</v>
      </c>
      <c r="O131" s="20">
        <v>153.42877248198801</v>
      </c>
      <c r="P131" s="21"/>
    </row>
    <row r="132" spans="12:16" x14ac:dyDescent="0.25">
      <c r="L132" s="17">
        <v>39660</v>
      </c>
      <c r="M132" s="18">
        <v>172.82803023861601</v>
      </c>
      <c r="N132" s="19">
        <v>38913.5</v>
      </c>
      <c r="O132" s="20">
        <v>155.08981005714699</v>
      </c>
      <c r="P132" s="21"/>
    </row>
    <row r="133" spans="12:16" x14ac:dyDescent="0.25">
      <c r="L133" s="17">
        <v>39691</v>
      </c>
      <c r="M133" s="18">
        <v>172.278322248628</v>
      </c>
      <c r="N133" s="19">
        <v>38944.5</v>
      </c>
      <c r="O133" s="20">
        <v>156.29032467868501</v>
      </c>
      <c r="P133" s="21"/>
    </row>
    <row r="134" spans="12:16" x14ac:dyDescent="0.25">
      <c r="L134" s="17">
        <v>39721</v>
      </c>
      <c r="M134" s="18">
        <v>168.74839927229701</v>
      </c>
      <c r="N134" s="19">
        <v>38975</v>
      </c>
      <c r="O134" s="20">
        <v>156.32716643504301</v>
      </c>
      <c r="P134" s="21"/>
    </row>
    <row r="135" spans="12:16" x14ac:dyDescent="0.25">
      <c r="L135" s="17">
        <v>39752</v>
      </c>
      <c r="M135" s="18">
        <v>164.68716143959799</v>
      </c>
      <c r="N135" s="19">
        <v>39005.5</v>
      </c>
      <c r="O135" s="20">
        <v>157.742319257226</v>
      </c>
      <c r="P135" s="21"/>
    </row>
    <row r="136" spans="12:16" x14ac:dyDescent="0.25">
      <c r="L136" s="17">
        <v>39782</v>
      </c>
      <c r="M136" s="18">
        <v>158.512001784033</v>
      </c>
      <c r="N136" s="19">
        <v>39036</v>
      </c>
      <c r="O136" s="20">
        <v>159.65795045237701</v>
      </c>
      <c r="P136" s="21"/>
    </row>
    <row r="137" spans="12:16" x14ac:dyDescent="0.25">
      <c r="L137" s="17">
        <v>39813</v>
      </c>
      <c r="M137" s="18">
        <v>155.46748799544</v>
      </c>
      <c r="N137" s="19">
        <v>39066.5</v>
      </c>
      <c r="O137" s="20">
        <v>163.08379485035999</v>
      </c>
      <c r="P137" s="21"/>
    </row>
    <row r="138" spans="12:16" x14ac:dyDescent="0.25">
      <c r="L138" s="17">
        <v>39844</v>
      </c>
      <c r="M138" s="18">
        <v>151.42398044315499</v>
      </c>
      <c r="N138" s="19">
        <v>39097.5</v>
      </c>
      <c r="O138" s="20">
        <v>163.262304739602</v>
      </c>
      <c r="P138" s="21"/>
    </row>
    <row r="139" spans="12:16" x14ac:dyDescent="0.25">
      <c r="L139" s="17">
        <v>39872</v>
      </c>
      <c r="M139" s="18">
        <v>149.17434110882601</v>
      </c>
      <c r="N139" s="19">
        <v>39127</v>
      </c>
      <c r="O139" s="20">
        <v>164.37069234016599</v>
      </c>
      <c r="P139" s="21"/>
    </row>
    <row r="140" spans="12:16" x14ac:dyDescent="0.25">
      <c r="L140" s="17">
        <v>39903</v>
      </c>
      <c r="M140" s="18">
        <v>144.586588462419</v>
      </c>
      <c r="N140" s="19">
        <v>39156.5</v>
      </c>
      <c r="O140" s="20">
        <v>164.19384245211401</v>
      </c>
      <c r="P140" s="21"/>
    </row>
    <row r="141" spans="12:16" x14ac:dyDescent="0.25">
      <c r="L141" s="17">
        <v>39933</v>
      </c>
      <c r="M141" s="18">
        <v>141.56523399732899</v>
      </c>
      <c r="N141" s="19">
        <v>39187</v>
      </c>
      <c r="O141" s="20">
        <v>166.329087430074</v>
      </c>
      <c r="P141" s="21"/>
    </row>
    <row r="142" spans="12:16" x14ac:dyDescent="0.25">
      <c r="L142" s="17">
        <v>39964</v>
      </c>
      <c r="M142" s="18">
        <v>139.56415484514801</v>
      </c>
      <c r="N142" s="19">
        <v>39217.5</v>
      </c>
      <c r="O142" s="20">
        <v>167.89684880602499</v>
      </c>
      <c r="P142" s="21"/>
    </row>
    <row r="143" spans="12:16" x14ac:dyDescent="0.25">
      <c r="L143" s="17">
        <v>39994</v>
      </c>
      <c r="M143" s="18">
        <v>139.94306422725799</v>
      </c>
      <c r="N143" s="19">
        <v>39248</v>
      </c>
      <c r="O143" s="20">
        <v>170.17298434447599</v>
      </c>
      <c r="P143" s="21"/>
    </row>
    <row r="144" spans="12:16" x14ac:dyDescent="0.25">
      <c r="L144" s="17">
        <v>40025</v>
      </c>
      <c r="M144" s="18">
        <v>140.368317129952</v>
      </c>
      <c r="N144" s="19">
        <v>39278.5</v>
      </c>
      <c r="O144" s="20">
        <v>171.576601278477</v>
      </c>
      <c r="P144" s="21"/>
    </row>
    <row r="145" spans="12:16" x14ac:dyDescent="0.25">
      <c r="L145" s="17">
        <v>40056</v>
      </c>
      <c r="M145" s="18">
        <v>139.27074630844899</v>
      </c>
      <c r="N145" s="19">
        <v>39309.5</v>
      </c>
      <c r="O145" s="20">
        <v>171.76158734138701</v>
      </c>
      <c r="P145" s="21"/>
    </row>
    <row r="146" spans="12:16" x14ac:dyDescent="0.25">
      <c r="L146" s="17">
        <v>40086</v>
      </c>
      <c r="M146" s="18">
        <v>135.36067556023099</v>
      </c>
      <c r="N146" s="19">
        <v>39340</v>
      </c>
      <c r="O146" s="20">
        <v>171.53117221848299</v>
      </c>
      <c r="P146" s="21"/>
    </row>
    <row r="147" spans="12:16" x14ac:dyDescent="0.25">
      <c r="L147" s="17">
        <v>40117</v>
      </c>
      <c r="M147" s="18">
        <v>130.77005286882999</v>
      </c>
      <c r="N147" s="19">
        <v>39370.5</v>
      </c>
      <c r="O147" s="20">
        <v>170.37815091035</v>
      </c>
      <c r="P147" s="21"/>
    </row>
    <row r="148" spans="12:16" x14ac:dyDescent="0.25">
      <c r="L148" s="17">
        <v>40147</v>
      </c>
      <c r="M148" s="18">
        <v>129.038654780391</v>
      </c>
      <c r="N148" s="19">
        <v>39401</v>
      </c>
      <c r="O148" s="20">
        <v>170.445749173829</v>
      </c>
      <c r="P148" s="21"/>
    </row>
    <row r="149" spans="12:16" x14ac:dyDescent="0.25">
      <c r="L149" s="17">
        <v>40178</v>
      </c>
      <c r="M149" s="18">
        <v>129.66142949054699</v>
      </c>
      <c r="N149" s="19">
        <v>39431.5</v>
      </c>
      <c r="O149" s="20">
        <v>169.31251824671901</v>
      </c>
      <c r="P149" s="21"/>
    </row>
    <row r="150" spans="12:16" x14ac:dyDescent="0.25">
      <c r="L150" s="17">
        <v>40209</v>
      </c>
      <c r="M150" s="18">
        <v>131.67274211459201</v>
      </c>
      <c r="N150" s="19">
        <v>39462.5</v>
      </c>
      <c r="O150" s="20">
        <v>168.325467891432</v>
      </c>
      <c r="P150" s="21"/>
    </row>
    <row r="151" spans="12:16" x14ac:dyDescent="0.25">
      <c r="L151" s="17">
        <v>40237</v>
      </c>
      <c r="M151" s="18">
        <v>132.70623149304399</v>
      </c>
      <c r="N151" s="19">
        <v>39492.5</v>
      </c>
      <c r="O151" s="20">
        <v>163.30280666245201</v>
      </c>
      <c r="P151" s="21"/>
    </row>
    <row r="152" spans="12:16" x14ac:dyDescent="0.25">
      <c r="L152" s="17">
        <v>40268</v>
      </c>
      <c r="M152" s="18">
        <v>131.95046817428999</v>
      </c>
      <c r="N152" s="19">
        <v>39522.5</v>
      </c>
      <c r="O152" s="20">
        <v>159.07346558554701</v>
      </c>
      <c r="P152" s="21"/>
    </row>
    <row r="153" spans="12:16" x14ac:dyDescent="0.25">
      <c r="L153" s="17">
        <v>40298</v>
      </c>
      <c r="M153" s="18">
        <v>129.45177119353301</v>
      </c>
      <c r="N153" s="19">
        <v>39553</v>
      </c>
      <c r="O153" s="20">
        <v>154.540999854164</v>
      </c>
      <c r="P153" s="21"/>
    </row>
    <row r="154" spans="12:16" x14ac:dyDescent="0.25">
      <c r="L154" s="17">
        <v>40329</v>
      </c>
      <c r="M154" s="18">
        <v>126.066320683976</v>
      </c>
      <c r="N154" s="19">
        <v>39583.5</v>
      </c>
      <c r="O154" s="20">
        <v>156.39816099034701</v>
      </c>
      <c r="P154" s="21"/>
    </row>
    <row r="155" spans="12:16" x14ac:dyDescent="0.25">
      <c r="L155" s="17">
        <v>40359</v>
      </c>
      <c r="M155" s="18">
        <v>124.187591986847</v>
      </c>
      <c r="N155" s="19">
        <v>39614</v>
      </c>
      <c r="O155" s="20">
        <v>159.09266143166201</v>
      </c>
      <c r="P155" s="21"/>
    </row>
    <row r="156" spans="12:16" x14ac:dyDescent="0.25">
      <c r="L156" s="17">
        <v>40390</v>
      </c>
      <c r="M156" s="18">
        <v>124.09572488453701</v>
      </c>
      <c r="N156" s="19">
        <v>39644.5</v>
      </c>
      <c r="O156" s="20">
        <v>162.294203446876</v>
      </c>
      <c r="P156" s="21"/>
    </row>
    <row r="157" spans="12:16" x14ac:dyDescent="0.25">
      <c r="L157" s="17">
        <v>40421</v>
      </c>
      <c r="M157" s="18">
        <v>125.132465354801</v>
      </c>
      <c r="N157" s="19">
        <v>39675.5</v>
      </c>
      <c r="O157" s="20">
        <v>159.83335905124599</v>
      </c>
      <c r="P157" s="21"/>
    </row>
    <row r="158" spans="12:16" x14ac:dyDescent="0.25">
      <c r="L158" s="17">
        <v>40451</v>
      </c>
      <c r="M158" s="18">
        <v>124.696835212569</v>
      </c>
      <c r="N158" s="19">
        <v>39706</v>
      </c>
      <c r="O158" s="20">
        <v>157.200365404309</v>
      </c>
      <c r="P158" s="21"/>
    </row>
    <row r="159" spans="12:16" x14ac:dyDescent="0.25">
      <c r="L159" s="17">
        <v>40482</v>
      </c>
      <c r="M159" s="18">
        <v>123.505006391403</v>
      </c>
      <c r="N159" s="19">
        <v>39736.5</v>
      </c>
      <c r="O159" s="20">
        <v>154.32880647669799</v>
      </c>
      <c r="P159" s="21"/>
    </row>
    <row r="160" spans="12:16" x14ac:dyDescent="0.25">
      <c r="L160" s="17">
        <v>40512</v>
      </c>
      <c r="M160" s="18">
        <v>122.588596556882</v>
      </c>
      <c r="N160" s="19">
        <v>39767</v>
      </c>
      <c r="O160" s="20">
        <v>151.66120972008801</v>
      </c>
      <c r="P160" s="21"/>
    </row>
    <row r="161" spans="12:18" x14ac:dyDescent="0.25">
      <c r="L161" s="17">
        <v>40543</v>
      </c>
      <c r="M161" s="18">
        <v>123.187762790763</v>
      </c>
      <c r="N161" s="19">
        <v>39797.5</v>
      </c>
      <c r="O161" s="20">
        <v>147.792537722004</v>
      </c>
      <c r="P161" s="21"/>
    </row>
    <row r="162" spans="12:18" x14ac:dyDescent="0.25">
      <c r="L162" s="17">
        <v>40574</v>
      </c>
      <c r="M162" s="18">
        <v>122.60481108955901</v>
      </c>
      <c r="N162" s="19">
        <v>39828.5</v>
      </c>
      <c r="O162" s="20">
        <v>145.074345876015</v>
      </c>
      <c r="P162" s="21"/>
    </row>
    <row r="163" spans="12:18" x14ac:dyDescent="0.25">
      <c r="L163" s="17">
        <v>40602</v>
      </c>
      <c r="M163" s="18">
        <v>121.400172802838</v>
      </c>
      <c r="N163" s="19">
        <v>39858</v>
      </c>
      <c r="O163" s="20">
        <v>143.967256718474</v>
      </c>
      <c r="P163" s="21"/>
    </row>
    <row r="164" spans="12:18" x14ac:dyDescent="0.25">
      <c r="L164" s="17">
        <v>40633</v>
      </c>
      <c r="M164" s="18">
        <v>119.959528940501</v>
      </c>
      <c r="N164" s="19">
        <v>39887.5</v>
      </c>
      <c r="O164" s="20">
        <v>140.855752620896</v>
      </c>
      <c r="P164" s="21"/>
    </row>
    <row r="165" spans="12:18" x14ac:dyDescent="0.25">
      <c r="L165" s="17">
        <v>40663</v>
      </c>
      <c r="M165" s="18">
        <v>120.26179004476199</v>
      </c>
      <c r="N165" s="19">
        <v>39918</v>
      </c>
      <c r="O165" s="20">
        <v>135.416978669683</v>
      </c>
      <c r="P165" s="21"/>
    </row>
    <row r="166" spans="12:18" x14ac:dyDescent="0.25">
      <c r="L166" s="17">
        <v>40694</v>
      </c>
      <c r="M166" s="18">
        <v>120.878485332897</v>
      </c>
      <c r="N166" s="19">
        <v>39948.5</v>
      </c>
      <c r="O166" s="20">
        <v>125.943609445512</v>
      </c>
      <c r="P166" s="21"/>
    </row>
    <row r="167" spans="12:18" x14ac:dyDescent="0.25">
      <c r="L167" s="17">
        <v>40724</v>
      </c>
      <c r="M167" s="18">
        <v>120.93894115354399</v>
      </c>
      <c r="N167" s="19">
        <v>39979</v>
      </c>
      <c r="O167" s="20">
        <v>119.14320376672801</v>
      </c>
      <c r="P167" s="21"/>
    </row>
    <row r="168" spans="12:18" x14ac:dyDescent="0.25">
      <c r="L168" s="17">
        <v>40755</v>
      </c>
      <c r="M168" s="18">
        <v>120.757255838934</v>
      </c>
      <c r="N168" s="19">
        <v>40009</v>
      </c>
      <c r="O168" s="20">
        <v>113.718616775893</v>
      </c>
      <c r="P168" s="21"/>
    </row>
    <row r="169" spans="12:18" x14ac:dyDescent="0.25">
      <c r="L169" s="17">
        <v>40786</v>
      </c>
      <c r="M169" s="18">
        <v>121.75399205081401</v>
      </c>
      <c r="N169" s="19">
        <v>40040</v>
      </c>
      <c r="O169" s="20">
        <v>114.354909003138</v>
      </c>
      <c r="P169" s="21"/>
    </row>
    <row r="170" spans="12:18" x14ac:dyDescent="0.25">
      <c r="L170" s="17">
        <v>40816</v>
      </c>
      <c r="M170" s="18">
        <v>123.237235888673</v>
      </c>
      <c r="N170" s="19">
        <v>40071</v>
      </c>
      <c r="O170" s="20">
        <v>114.785954948183</v>
      </c>
      <c r="P170" s="21"/>
    </row>
    <row r="171" spans="12:18" x14ac:dyDescent="0.25">
      <c r="L171" s="17">
        <v>40847</v>
      </c>
      <c r="M171" s="18">
        <v>124.42738167717999</v>
      </c>
      <c r="N171" s="19">
        <v>40101</v>
      </c>
      <c r="O171" s="20">
        <v>114.67531866996499</v>
      </c>
      <c r="P171" s="21"/>
    </row>
    <row r="172" spans="12:18" x14ac:dyDescent="0.25">
      <c r="L172" s="17">
        <v>40877</v>
      </c>
      <c r="M172" s="18">
        <v>124.436179257213</v>
      </c>
      <c r="N172" s="19">
        <v>40132</v>
      </c>
      <c r="O172" s="20">
        <v>111.62411597507</v>
      </c>
      <c r="P172" s="21"/>
    </row>
    <row r="173" spans="12:18" x14ac:dyDescent="0.25">
      <c r="L173" s="17">
        <v>40908</v>
      </c>
      <c r="M173" s="18">
        <v>123.927392355931</v>
      </c>
      <c r="N173" s="19">
        <v>40162</v>
      </c>
      <c r="O173" s="20">
        <v>109.077999872539</v>
      </c>
      <c r="P173" s="21"/>
    </row>
    <row r="174" spans="12:18" x14ac:dyDescent="0.25">
      <c r="L174" s="17">
        <v>40939</v>
      </c>
      <c r="M174" s="18">
        <v>122.498900234929</v>
      </c>
      <c r="N174" s="19">
        <v>40193</v>
      </c>
      <c r="O174" s="20">
        <v>108.181878118989</v>
      </c>
      <c r="P174" s="21"/>
    </row>
    <row r="175" spans="12:18" x14ac:dyDescent="0.25">
      <c r="L175" s="17">
        <v>40968</v>
      </c>
      <c r="M175" s="18">
        <v>120.682570680821</v>
      </c>
      <c r="N175" s="19">
        <v>40224</v>
      </c>
      <c r="O175" s="20">
        <v>109.33559585576199</v>
      </c>
      <c r="P175" s="26"/>
      <c r="Q175" s="27"/>
      <c r="R175" s="27"/>
    </row>
    <row r="176" spans="12:18" x14ac:dyDescent="0.25">
      <c r="L176" s="17">
        <v>40999</v>
      </c>
      <c r="M176" s="18">
        <v>120.71148794251501</v>
      </c>
      <c r="N176" s="19">
        <v>40252</v>
      </c>
      <c r="O176" s="20">
        <v>111.415257921552</v>
      </c>
      <c r="P176" s="26"/>
      <c r="Q176" s="27"/>
      <c r="R176" s="27"/>
    </row>
    <row r="177" spans="12:18" x14ac:dyDescent="0.25">
      <c r="L177" s="17">
        <v>41029</v>
      </c>
      <c r="M177" s="18">
        <v>121.39482103528999</v>
      </c>
      <c r="N177" s="19">
        <v>40283</v>
      </c>
      <c r="O177" s="20">
        <v>114.35269318422201</v>
      </c>
      <c r="P177" s="26"/>
      <c r="Q177" s="27"/>
      <c r="R177" s="27"/>
    </row>
    <row r="178" spans="12:18" x14ac:dyDescent="0.25">
      <c r="L178" s="17">
        <v>41060</v>
      </c>
      <c r="M178" s="18">
        <v>122.938038375042</v>
      </c>
      <c r="N178" s="19">
        <v>40313</v>
      </c>
      <c r="O178" s="20">
        <v>116.711472029579</v>
      </c>
      <c r="P178" s="26"/>
      <c r="Q178" s="27"/>
      <c r="R178" s="27"/>
    </row>
    <row r="179" spans="12:18" x14ac:dyDescent="0.25">
      <c r="L179" s="17">
        <v>41090</v>
      </c>
      <c r="M179" s="18">
        <v>123.50559948612</v>
      </c>
      <c r="N179" s="19">
        <v>40344</v>
      </c>
      <c r="O179" s="20">
        <v>118.15012290423201</v>
      </c>
      <c r="P179" s="26"/>
      <c r="Q179" s="27"/>
      <c r="R179" s="27"/>
    </row>
    <row r="180" spans="12:18" x14ac:dyDescent="0.25">
      <c r="L180" s="17">
        <v>41121</v>
      </c>
      <c r="M180" s="18">
        <v>124.68043495425</v>
      </c>
      <c r="N180" s="19">
        <v>40374</v>
      </c>
      <c r="O180" s="20">
        <v>118.247837581563</v>
      </c>
      <c r="P180" s="26"/>
      <c r="Q180" s="27"/>
      <c r="R180" s="27"/>
    </row>
    <row r="181" spans="12:18" x14ac:dyDescent="0.25">
      <c r="L181" s="17">
        <v>41152</v>
      </c>
      <c r="M181" s="18">
        <v>125.80672380958799</v>
      </c>
      <c r="N181" s="19">
        <v>40405</v>
      </c>
      <c r="O181" s="20">
        <v>119.55836269793301</v>
      </c>
      <c r="P181" s="26"/>
      <c r="Q181" s="27"/>
      <c r="R181" s="27"/>
    </row>
    <row r="182" spans="12:18" x14ac:dyDescent="0.25">
      <c r="L182" s="17">
        <v>41182</v>
      </c>
      <c r="M182" s="18">
        <v>126.994783269989</v>
      </c>
      <c r="N182" s="19">
        <v>40436</v>
      </c>
      <c r="O182" s="20">
        <v>121.64263216345201</v>
      </c>
      <c r="P182" s="26"/>
      <c r="Q182" s="27"/>
      <c r="R182" s="27"/>
    </row>
    <row r="183" spans="12:18" x14ac:dyDescent="0.25">
      <c r="L183" s="17">
        <v>41213</v>
      </c>
      <c r="M183" s="18">
        <v>128.60561579875301</v>
      </c>
      <c r="N183" s="19">
        <v>40466</v>
      </c>
      <c r="O183" s="20">
        <v>123.901948579416</v>
      </c>
      <c r="P183" s="26"/>
      <c r="Q183" s="27"/>
      <c r="R183" s="27"/>
    </row>
    <row r="184" spans="12:18" x14ac:dyDescent="0.25">
      <c r="L184" s="17">
        <v>41243</v>
      </c>
      <c r="M184" s="18">
        <v>129.81253257015399</v>
      </c>
      <c r="N184" s="19">
        <v>40497</v>
      </c>
      <c r="O184" s="20">
        <v>123.515636215177</v>
      </c>
      <c r="P184" s="26"/>
      <c r="Q184" s="27"/>
      <c r="R184" s="27"/>
    </row>
    <row r="185" spans="12:18" x14ac:dyDescent="0.25">
      <c r="L185" s="17">
        <v>41274</v>
      </c>
      <c r="M185" s="18">
        <v>130.83340340941001</v>
      </c>
      <c r="N185" s="19">
        <v>40527</v>
      </c>
      <c r="O185" s="20">
        <v>123.618719504086</v>
      </c>
      <c r="P185" s="26"/>
      <c r="Q185" s="27"/>
      <c r="R185" s="27"/>
    </row>
    <row r="186" spans="12:18" x14ac:dyDescent="0.25">
      <c r="L186" s="17">
        <v>41305</v>
      </c>
      <c r="M186" s="18">
        <v>129.80217712582601</v>
      </c>
      <c r="N186" s="19">
        <v>40558</v>
      </c>
      <c r="O186" s="20">
        <v>124.30783796268901</v>
      </c>
      <c r="P186" s="26"/>
      <c r="Q186" s="27"/>
      <c r="R186" s="26"/>
    </row>
    <row r="187" spans="12:18" x14ac:dyDescent="0.25">
      <c r="L187" s="17">
        <v>41333</v>
      </c>
      <c r="M187" s="18">
        <v>128.56776408489901</v>
      </c>
      <c r="N187" s="19">
        <v>40589</v>
      </c>
      <c r="O187" s="20">
        <v>126.00809665136001</v>
      </c>
      <c r="P187" s="26"/>
      <c r="Q187" s="27"/>
      <c r="R187" s="26"/>
    </row>
    <row r="188" spans="12:18" x14ac:dyDescent="0.25">
      <c r="L188" s="17">
        <v>41364</v>
      </c>
      <c r="M188" s="18">
        <v>128.20622503258099</v>
      </c>
      <c r="N188" s="19">
        <v>40617</v>
      </c>
      <c r="O188" s="20">
        <v>126.096305704785</v>
      </c>
      <c r="P188" s="26"/>
      <c r="Q188" s="27"/>
      <c r="R188" s="26"/>
    </row>
    <row r="189" spans="12:18" x14ac:dyDescent="0.25">
      <c r="L189" s="17">
        <v>41394</v>
      </c>
      <c r="M189" s="18">
        <v>130.07118255216099</v>
      </c>
      <c r="N189" s="19">
        <v>40648</v>
      </c>
      <c r="O189" s="20">
        <v>125.625951260967</v>
      </c>
      <c r="P189" s="26"/>
      <c r="Q189" s="27"/>
      <c r="R189" s="26"/>
    </row>
    <row r="190" spans="12:18" x14ac:dyDescent="0.25">
      <c r="L190" s="17">
        <v>41425</v>
      </c>
      <c r="M190" s="18">
        <v>132.50111403441301</v>
      </c>
      <c r="N190" s="19">
        <v>40678</v>
      </c>
      <c r="O190" s="20">
        <v>125.584579105499</v>
      </c>
      <c r="P190" s="26"/>
      <c r="Q190" s="27"/>
      <c r="R190" s="26"/>
    </row>
    <row r="191" spans="12:18" x14ac:dyDescent="0.25">
      <c r="L191" s="17">
        <v>41455</v>
      </c>
      <c r="M191" s="18">
        <v>134.783459313816</v>
      </c>
      <c r="N191" s="19">
        <v>40709</v>
      </c>
      <c r="O191" s="20">
        <v>125.762665829829</v>
      </c>
      <c r="P191" s="26"/>
      <c r="Q191" s="27"/>
      <c r="R191" s="26"/>
    </row>
    <row r="192" spans="12:18" x14ac:dyDescent="0.25">
      <c r="L192" s="17">
        <v>41486</v>
      </c>
      <c r="M192" s="18">
        <v>136.03301148502101</v>
      </c>
      <c r="N192" s="19">
        <v>40739</v>
      </c>
      <c r="O192" s="20">
        <v>125.328189604713</v>
      </c>
      <c r="P192" s="26"/>
      <c r="Q192" s="27"/>
      <c r="R192" s="26"/>
    </row>
    <row r="193" spans="12:18" x14ac:dyDescent="0.25">
      <c r="L193" s="17">
        <v>41517</v>
      </c>
      <c r="M193" s="18">
        <v>136.99957414639201</v>
      </c>
      <c r="N193" s="19">
        <v>40770</v>
      </c>
      <c r="O193" s="20">
        <v>125.446595579092</v>
      </c>
      <c r="P193" s="26"/>
      <c r="Q193" s="27"/>
      <c r="R193" s="26"/>
    </row>
    <row r="194" spans="12:18" x14ac:dyDescent="0.25">
      <c r="L194" s="17">
        <v>41547</v>
      </c>
      <c r="M194" s="18">
        <v>137.770184223499</v>
      </c>
      <c r="N194" s="19">
        <v>40801</v>
      </c>
      <c r="O194" s="20">
        <v>127.243844721453</v>
      </c>
      <c r="P194" s="26"/>
      <c r="Q194" s="27"/>
      <c r="R194" s="26"/>
    </row>
    <row r="195" spans="12:18" x14ac:dyDescent="0.25">
      <c r="L195" s="17">
        <v>41578</v>
      </c>
      <c r="M195" s="18">
        <v>138.06339344319099</v>
      </c>
      <c r="N195" s="19">
        <v>40831</v>
      </c>
      <c r="O195" s="20">
        <v>129.843282604878</v>
      </c>
      <c r="P195" s="26"/>
      <c r="Q195" s="27"/>
      <c r="R195" s="26"/>
    </row>
    <row r="196" spans="12:18" x14ac:dyDescent="0.25">
      <c r="L196" s="17">
        <v>41608</v>
      </c>
      <c r="M196" s="18">
        <v>138.80889075446001</v>
      </c>
      <c r="N196" s="19">
        <v>40862</v>
      </c>
      <c r="O196" s="20">
        <v>132.15901434992901</v>
      </c>
      <c r="P196" s="26"/>
      <c r="Q196" s="27"/>
      <c r="R196" s="26"/>
    </row>
    <row r="197" spans="12:18" x14ac:dyDescent="0.25">
      <c r="L197" s="17">
        <v>41639</v>
      </c>
      <c r="M197" s="18">
        <v>139.92043694257299</v>
      </c>
      <c r="N197" s="19">
        <v>40892</v>
      </c>
      <c r="O197" s="20">
        <v>133.28137273870499</v>
      </c>
      <c r="P197" s="26"/>
      <c r="Q197" s="28"/>
      <c r="R197" s="26"/>
    </row>
    <row r="198" spans="12:18" x14ac:dyDescent="0.25">
      <c r="L198" s="17">
        <v>41670</v>
      </c>
      <c r="M198" s="18">
        <v>142.24543888737</v>
      </c>
      <c r="N198" s="19">
        <v>40923</v>
      </c>
      <c r="O198" s="20">
        <v>133.653419405368</v>
      </c>
      <c r="P198" s="26"/>
      <c r="Q198" s="27"/>
      <c r="R198" s="26"/>
    </row>
    <row r="199" spans="12:18" x14ac:dyDescent="0.25">
      <c r="L199" s="17">
        <v>41698</v>
      </c>
      <c r="M199" s="18">
        <v>143.394786320588</v>
      </c>
      <c r="N199" s="19">
        <v>40954</v>
      </c>
      <c r="O199" s="20">
        <v>132.65131019227701</v>
      </c>
      <c r="P199" s="26"/>
      <c r="Q199" s="27"/>
      <c r="R199" s="26"/>
    </row>
    <row r="200" spans="12:18" x14ac:dyDescent="0.25">
      <c r="L200" s="17">
        <v>41729</v>
      </c>
      <c r="M200" s="18">
        <v>144.18577790037099</v>
      </c>
      <c r="N200" s="19">
        <v>40983</v>
      </c>
      <c r="O200" s="20">
        <v>130.791855580624</v>
      </c>
      <c r="P200" s="26"/>
      <c r="Q200" s="27"/>
      <c r="R200" s="26"/>
    </row>
    <row r="201" spans="12:18" x14ac:dyDescent="0.25">
      <c r="L201" s="17">
        <v>41759</v>
      </c>
      <c r="M201" s="18">
        <v>144.29940444187699</v>
      </c>
      <c r="N201" s="19">
        <v>41014</v>
      </c>
      <c r="O201" s="20">
        <v>130.10587594719701</v>
      </c>
      <c r="P201" s="26"/>
      <c r="Q201" s="27"/>
      <c r="R201" s="26"/>
    </row>
    <row r="202" spans="12:18" x14ac:dyDescent="0.25">
      <c r="L202" s="17">
        <v>41790</v>
      </c>
      <c r="M202" s="18">
        <v>146.13279085981401</v>
      </c>
      <c r="N202" s="19">
        <v>41044</v>
      </c>
      <c r="O202" s="20">
        <v>130.41726100064801</v>
      </c>
      <c r="P202" s="26"/>
      <c r="Q202" s="27"/>
      <c r="R202" s="26"/>
    </row>
    <row r="203" spans="12:18" x14ac:dyDescent="0.25">
      <c r="L203" s="17">
        <v>41820</v>
      </c>
      <c r="M203" s="18">
        <v>148.13149684177401</v>
      </c>
      <c r="N203" s="19">
        <v>41075</v>
      </c>
      <c r="O203" s="20">
        <v>132.08939056814401</v>
      </c>
      <c r="P203" s="26"/>
      <c r="Q203" s="27"/>
      <c r="R203" s="26"/>
    </row>
    <row r="204" spans="12:18" x14ac:dyDescent="0.25">
      <c r="L204" s="17">
        <v>41851</v>
      </c>
      <c r="M204" s="18">
        <v>150.77263552551599</v>
      </c>
      <c r="N204" s="19">
        <v>41105</v>
      </c>
      <c r="O204" s="20">
        <v>133.80323549610799</v>
      </c>
      <c r="P204" s="26"/>
      <c r="Q204" s="27"/>
      <c r="R204" s="26"/>
    </row>
    <row r="205" spans="12:18" x14ac:dyDescent="0.25">
      <c r="L205" s="17">
        <v>41882</v>
      </c>
      <c r="M205" s="18">
        <v>152.417355026205</v>
      </c>
      <c r="N205" s="19">
        <v>41136</v>
      </c>
      <c r="O205" s="20">
        <v>135.61499952008</v>
      </c>
      <c r="P205" s="26"/>
      <c r="Q205" s="27"/>
      <c r="R205" s="26"/>
    </row>
    <row r="206" spans="12:18" x14ac:dyDescent="0.25">
      <c r="L206" s="17">
        <v>41912</v>
      </c>
      <c r="M206" s="18">
        <v>154.11422413477601</v>
      </c>
      <c r="N206" s="19">
        <v>41167</v>
      </c>
      <c r="O206" s="20">
        <v>137.04383744041499</v>
      </c>
      <c r="P206" s="26"/>
      <c r="Q206" s="27"/>
      <c r="R206" s="26"/>
    </row>
    <row r="207" spans="12:18" x14ac:dyDescent="0.25">
      <c r="L207" s="17">
        <v>41943</v>
      </c>
      <c r="M207" s="18">
        <v>154.793875922252</v>
      </c>
      <c r="N207" s="19">
        <v>41197</v>
      </c>
      <c r="O207" s="20">
        <v>138.03896077246199</v>
      </c>
      <c r="P207" s="26"/>
      <c r="Q207" s="27"/>
      <c r="R207" s="26"/>
    </row>
    <row r="208" spans="12:18" x14ac:dyDescent="0.25">
      <c r="L208" s="17">
        <v>41973</v>
      </c>
      <c r="M208" s="18">
        <v>155.981735201665</v>
      </c>
      <c r="N208" s="19">
        <v>41228</v>
      </c>
      <c r="O208" s="20">
        <v>138.904778837023</v>
      </c>
      <c r="P208" s="26"/>
      <c r="Q208" s="27"/>
      <c r="R208" s="26"/>
    </row>
    <row r="209" spans="12:18" x14ac:dyDescent="0.25">
      <c r="L209" s="17">
        <v>42004</v>
      </c>
      <c r="M209" s="18">
        <v>156.59348065070699</v>
      </c>
      <c r="N209" s="19">
        <v>41258</v>
      </c>
      <c r="O209" s="20">
        <v>139.97421095299799</v>
      </c>
      <c r="P209" s="26"/>
      <c r="Q209" s="27"/>
      <c r="R209" s="26"/>
    </row>
    <row r="210" spans="12:18" x14ac:dyDescent="0.25">
      <c r="L210" s="17">
        <v>42035</v>
      </c>
      <c r="M210" s="18">
        <v>158.05348676491101</v>
      </c>
      <c r="N210" s="19">
        <v>41289</v>
      </c>
      <c r="O210" s="20">
        <v>140.249641489699</v>
      </c>
      <c r="P210" s="26"/>
      <c r="Q210" s="26"/>
      <c r="R210" s="26"/>
    </row>
    <row r="211" spans="12:18" x14ac:dyDescent="0.25">
      <c r="L211" s="17">
        <v>42063</v>
      </c>
      <c r="M211" s="18">
        <v>158.355507127089</v>
      </c>
      <c r="N211" s="19">
        <v>41320</v>
      </c>
      <c r="O211" s="20">
        <v>140.77373781424001</v>
      </c>
      <c r="P211" s="26"/>
      <c r="Q211" s="26"/>
      <c r="R211" s="26"/>
    </row>
    <row r="212" spans="12:18" x14ac:dyDescent="0.25">
      <c r="L212" s="17">
        <v>42094</v>
      </c>
      <c r="M212" s="18">
        <v>159.57776064258701</v>
      </c>
      <c r="N212" s="19">
        <v>41348</v>
      </c>
      <c r="O212" s="20">
        <v>141.666736220481</v>
      </c>
      <c r="P212" s="26"/>
      <c r="Q212" s="26"/>
      <c r="R212" s="26"/>
    </row>
    <row r="213" spans="12:18" x14ac:dyDescent="0.25">
      <c r="L213" s="17">
        <v>42124</v>
      </c>
      <c r="M213" s="18">
        <v>160.23102675418201</v>
      </c>
      <c r="N213" s="19">
        <v>41379</v>
      </c>
      <c r="O213" s="20">
        <v>143.41160792366301</v>
      </c>
      <c r="P213" s="26"/>
      <c r="Q213" s="26"/>
      <c r="R213" s="26"/>
    </row>
    <row r="214" spans="12:18" x14ac:dyDescent="0.25">
      <c r="L214" s="17">
        <v>42155</v>
      </c>
      <c r="M214" s="18">
        <v>162.852681231139</v>
      </c>
      <c r="N214" s="19">
        <v>41409</v>
      </c>
      <c r="O214" s="20">
        <v>146.025619820938</v>
      </c>
      <c r="P214" s="26"/>
      <c r="Q214" s="26"/>
      <c r="R214" s="26"/>
    </row>
    <row r="215" spans="12:18" x14ac:dyDescent="0.25">
      <c r="L215" s="17">
        <v>42185</v>
      </c>
      <c r="M215" s="18">
        <v>165.11125809332199</v>
      </c>
      <c r="N215" s="19">
        <v>41440</v>
      </c>
      <c r="O215" s="20">
        <v>148.14070877050699</v>
      </c>
      <c r="P215" s="26"/>
      <c r="Q215" s="26"/>
      <c r="R215" s="26"/>
    </row>
    <row r="216" spans="12:18" x14ac:dyDescent="0.25">
      <c r="L216" s="17">
        <v>42216</v>
      </c>
      <c r="M216" s="18">
        <v>167.59555018831699</v>
      </c>
      <c r="N216" s="19">
        <v>41470</v>
      </c>
      <c r="O216" s="20">
        <v>150.870288190845</v>
      </c>
      <c r="P216" s="26"/>
      <c r="Q216" s="26"/>
      <c r="R216" s="26"/>
    </row>
    <row r="217" spans="12:18" x14ac:dyDescent="0.25">
      <c r="L217" s="17">
        <v>42247</v>
      </c>
      <c r="M217" s="18">
        <v>168.56698925453699</v>
      </c>
      <c r="N217" s="19">
        <v>41501</v>
      </c>
      <c r="O217" s="20">
        <v>151.80800148521001</v>
      </c>
      <c r="P217" s="26"/>
      <c r="Q217" s="26"/>
      <c r="R217" s="26"/>
    </row>
    <row r="218" spans="12:18" x14ac:dyDescent="0.25">
      <c r="L218" s="17">
        <v>42277</v>
      </c>
      <c r="M218" s="18">
        <v>168.41980960442899</v>
      </c>
      <c r="N218" s="19">
        <v>41532</v>
      </c>
      <c r="O218" s="20">
        <v>154.023451314292</v>
      </c>
      <c r="P218" s="26"/>
      <c r="Q218" s="26"/>
      <c r="R218" s="26"/>
    </row>
    <row r="219" spans="12:18" x14ac:dyDescent="0.25">
      <c r="L219" s="17">
        <v>42308</v>
      </c>
      <c r="M219" s="18">
        <v>167.34611771565301</v>
      </c>
      <c r="N219" s="19">
        <v>41562</v>
      </c>
      <c r="O219" s="20">
        <v>154.77656606681199</v>
      </c>
      <c r="P219" s="26"/>
      <c r="Q219" s="26"/>
      <c r="R219" s="26"/>
    </row>
    <row r="220" spans="12:18" x14ac:dyDescent="0.25">
      <c r="L220" s="17">
        <v>42338</v>
      </c>
      <c r="M220" s="18">
        <v>167.70526720941501</v>
      </c>
      <c r="N220" s="19">
        <v>41593</v>
      </c>
      <c r="O220" s="20">
        <v>156.058373654306</v>
      </c>
      <c r="P220" s="26"/>
      <c r="Q220" s="26"/>
      <c r="R220" s="26"/>
    </row>
    <row r="221" spans="12:18" x14ac:dyDescent="0.25">
      <c r="L221" s="17">
        <v>42369</v>
      </c>
      <c r="M221" s="18">
        <v>169.430357834586</v>
      </c>
      <c r="N221" s="19">
        <v>41623</v>
      </c>
      <c r="O221" s="20">
        <v>155.06047621431901</v>
      </c>
      <c r="P221" s="26"/>
      <c r="Q221" s="26"/>
      <c r="R221" s="26"/>
    </row>
    <row r="222" spans="12:18" x14ac:dyDescent="0.25">
      <c r="L222" s="17">
        <v>42400</v>
      </c>
      <c r="M222" s="18">
        <v>173.18752751404099</v>
      </c>
      <c r="N222" s="19">
        <v>41654</v>
      </c>
      <c r="O222" s="20">
        <v>155.16830668007401</v>
      </c>
      <c r="P222" s="26"/>
      <c r="Q222" s="26"/>
      <c r="R222" s="26"/>
    </row>
    <row r="223" spans="12:18" x14ac:dyDescent="0.25">
      <c r="L223" s="17">
        <v>42429</v>
      </c>
      <c r="M223" s="18">
        <v>174.82563149956999</v>
      </c>
      <c r="N223" s="19">
        <v>41685</v>
      </c>
      <c r="O223" s="20">
        <v>155.064541352172</v>
      </c>
      <c r="P223" s="26"/>
      <c r="Q223" s="26"/>
      <c r="R223" s="26"/>
    </row>
    <row r="224" spans="12:18" x14ac:dyDescent="0.25">
      <c r="L224" s="17">
        <v>42460</v>
      </c>
      <c r="M224" s="18">
        <v>174.95254015769299</v>
      </c>
      <c r="N224" s="19">
        <v>41713</v>
      </c>
      <c r="O224" s="20">
        <v>156.566858743241</v>
      </c>
      <c r="P224" s="26"/>
      <c r="Q224" s="26"/>
      <c r="R224" s="26"/>
    </row>
    <row r="225" spans="12:18" x14ac:dyDescent="0.25">
      <c r="L225" s="17">
        <v>42490</v>
      </c>
      <c r="M225" s="18">
        <v>173.384209027628</v>
      </c>
      <c r="N225" s="19">
        <v>41744</v>
      </c>
      <c r="O225" s="20">
        <v>157.67649782634001</v>
      </c>
      <c r="P225" s="26"/>
      <c r="Q225" s="26"/>
      <c r="R225" s="26"/>
    </row>
    <row r="226" spans="12:18" x14ac:dyDescent="0.25">
      <c r="L226" s="17">
        <v>42521</v>
      </c>
      <c r="M226" s="18">
        <v>174.25028098801201</v>
      </c>
      <c r="N226" s="19">
        <v>41774</v>
      </c>
      <c r="O226" s="20">
        <v>157.51812366367801</v>
      </c>
      <c r="P226" s="26"/>
      <c r="Q226" s="26"/>
      <c r="R226" s="26"/>
    </row>
    <row r="227" spans="12:18" x14ac:dyDescent="0.25">
      <c r="L227" s="17">
        <v>42551</v>
      </c>
      <c r="M227" s="18">
        <v>176.418122770579</v>
      </c>
      <c r="N227" s="19">
        <v>41805</v>
      </c>
      <c r="O227" s="20">
        <v>157.01271208137999</v>
      </c>
      <c r="P227" s="26"/>
      <c r="Q227" s="26"/>
      <c r="R227" s="26"/>
    </row>
    <row r="228" spans="12:18" x14ac:dyDescent="0.25">
      <c r="L228" s="17">
        <v>42582</v>
      </c>
      <c r="M228" s="18">
        <v>180.402272174204</v>
      </c>
      <c r="N228" s="19">
        <v>41835</v>
      </c>
      <c r="O228" s="20">
        <v>156.42688131358301</v>
      </c>
      <c r="P228" s="26"/>
      <c r="Q228" s="26"/>
      <c r="R228" s="26"/>
    </row>
    <row r="229" spans="12:18" x14ac:dyDescent="0.25">
      <c r="L229" s="17">
        <v>42613</v>
      </c>
      <c r="M229" s="18">
        <v>182.802509446817</v>
      </c>
      <c r="N229" s="19">
        <v>41866</v>
      </c>
      <c r="O229" s="20">
        <v>159.44279426480901</v>
      </c>
      <c r="P229" s="26"/>
      <c r="Q229" s="26"/>
      <c r="R229" s="26"/>
    </row>
    <row r="230" spans="12:18" x14ac:dyDescent="0.25">
      <c r="L230" s="17">
        <v>42643</v>
      </c>
      <c r="M230" s="18">
        <v>184.57651151872699</v>
      </c>
      <c r="N230" s="19">
        <v>41897</v>
      </c>
      <c r="O230" s="20">
        <v>162.16725405591899</v>
      </c>
      <c r="P230" s="26"/>
      <c r="Q230" s="26"/>
      <c r="R230" s="27"/>
    </row>
    <row r="231" spans="12:18" x14ac:dyDescent="0.25">
      <c r="L231" s="17">
        <v>42674</v>
      </c>
      <c r="M231" s="18">
        <v>184.193501270768</v>
      </c>
      <c r="N231" s="19">
        <v>41927</v>
      </c>
      <c r="O231" s="20">
        <v>165.771735816567</v>
      </c>
      <c r="P231" s="26"/>
      <c r="Q231" s="26"/>
      <c r="R231" s="27"/>
    </row>
    <row r="232" spans="12:18" x14ac:dyDescent="0.25">
      <c r="L232" s="17">
        <v>42704</v>
      </c>
      <c r="M232" s="18">
        <v>184.466065009087</v>
      </c>
      <c r="N232" s="19">
        <v>41958</v>
      </c>
      <c r="O232" s="20">
        <v>167.45332349108401</v>
      </c>
      <c r="P232" s="26"/>
      <c r="Q232" s="26"/>
      <c r="R232" s="27"/>
    </row>
    <row r="233" spans="12:18" x14ac:dyDescent="0.25">
      <c r="L233" s="17">
        <v>42735</v>
      </c>
      <c r="M233" s="18">
        <v>185.77410453486101</v>
      </c>
      <c r="N233" s="19">
        <v>41988</v>
      </c>
      <c r="O233" s="20">
        <v>170.98086127165101</v>
      </c>
      <c r="P233" s="26"/>
      <c r="Q233" s="26"/>
      <c r="R233" s="27"/>
    </row>
    <row r="234" spans="12:18" x14ac:dyDescent="0.25">
      <c r="L234" s="17">
        <v>42766</v>
      </c>
      <c r="M234" s="18">
        <v>189.53217611977101</v>
      </c>
      <c r="N234" s="19">
        <v>42019</v>
      </c>
      <c r="O234" s="20">
        <v>173.796854419201</v>
      </c>
      <c r="P234" s="26"/>
      <c r="Q234" s="26"/>
      <c r="R234" s="27"/>
    </row>
    <row r="235" spans="12:18" x14ac:dyDescent="0.25">
      <c r="L235" s="17">
        <v>42794</v>
      </c>
      <c r="M235" s="18">
        <v>193.46401655597899</v>
      </c>
      <c r="N235" s="19">
        <v>42050</v>
      </c>
      <c r="O235" s="20">
        <v>176.757848077533</v>
      </c>
      <c r="P235" s="26"/>
      <c r="Q235" s="26"/>
      <c r="R235" s="27"/>
    </row>
    <row r="236" spans="12:18" x14ac:dyDescent="0.25">
      <c r="L236" s="17">
        <v>42825</v>
      </c>
      <c r="M236" s="18">
        <v>195.85993387357399</v>
      </c>
      <c r="N236" s="19">
        <v>42078</v>
      </c>
      <c r="O236" s="20">
        <v>176.18120165591</v>
      </c>
      <c r="P236" s="26"/>
      <c r="Q236" s="26"/>
      <c r="R236" s="27"/>
    </row>
    <row r="237" spans="12:18" x14ac:dyDescent="0.25">
      <c r="L237" s="17">
        <v>42855</v>
      </c>
      <c r="M237" s="18">
        <v>197.42165311938101</v>
      </c>
      <c r="N237" s="19">
        <v>42109</v>
      </c>
      <c r="O237" s="20">
        <v>177.368098030379</v>
      </c>
      <c r="P237" s="26"/>
      <c r="Q237" s="26"/>
      <c r="R237" s="27"/>
    </row>
    <row r="238" spans="12:18" x14ac:dyDescent="0.25">
      <c r="L238" s="17">
        <v>42886</v>
      </c>
      <c r="M238" s="18">
        <v>200.146753229052</v>
      </c>
      <c r="N238" s="19">
        <v>42139</v>
      </c>
      <c r="O238" s="20">
        <v>178.19544758700201</v>
      </c>
      <c r="P238" s="26"/>
      <c r="Q238" s="26"/>
      <c r="R238" s="27"/>
    </row>
    <row r="239" spans="12:18" x14ac:dyDescent="0.25">
      <c r="L239" s="17">
        <v>42916</v>
      </c>
      <c r="M239" s="18">
        <v>205.196912069078</v>
      </c>
      <c r="N239" s="19">
        <v>42170</v>
      </c>
      <c r="O239" s="20">
        <v>180.27788248232201</v>
      </c>
      <c r="P239" s="26"/>
      <c r="Q239" s="26"/>
      <c r="R239" s="27"/>
    </row>
    <row r="240" spans="12:18" x14ac:dyDescent="0.25">
      <c r="L240" s="17">
        <v>42947</v>
      </c>
      <c r="M240" s="18">
        <v>208.912209224154</v>
      </c>
      <c r="N240" s="19">
        <v>42200</v>
      </c>
      <c r="O240" s="20">
        <v>179.92342347764</v>
      </c>
      <c r="P240" s="26"/>
      <c r="Q240" s="26"/>
      <c r="R240" s="27"/>
    </row>
    <row r="241" spans="12:18" x14ac:dyDescent="0.25">
      <c r="L241" s="17">
        <v>42978</v>
      </c>
      <c r="M241" s="18">
        <v>209.67288031884101</v>
      </c>
      <c r="N241" s="19">
        <v>42231</v>
      </c>
      <c r="O241" s="20">
        <v>179.61339856411399</v>
      </c>
      <c r="P241" s="26"/>
      <c r="Q241" s="26"/>
      <c r="R241" s="27"/>
    </row>
    <row r="242" spans="12:18" x14ac:dyDescent="0.25">
      <c r="L242" s="17">
        <v>43008</v>
      </c>
      <c r="M242" s="18">
        <v>207.451650328667</v>
      </c>
      <c r="N242" s="19">
        <v>42262</v>
      </c>
      <c r="O242" s="20">
        <v>180.57438255257799</v>
      </c>
      <c r="P242" s="26"/>
      <c r="Q242" s="26"/>
      <c r="R242" s="27"/>
    </row>
    <row r="243" spans="12:18" x14ac:dyDescent="0.25">
      <c r="L243" s="17">
        <v>43039</v>
      </c>
      <c r="M243" s="18">
        <v>205.49355883061199</v>
      </c>
      <c r="N243" s="19">
        <v>42292</v>
      </c>
      <c r="O243" s="20">
        <v>180.714987458541</v>
      </c>
      <c r="P243" s="26"/>
      <c r="Q243" s="26"/>
      <c r="R243" s="27"/>
    </row>
    <row r="244" spans="12:18" x14ac:dyDescent="0.25">
      <c r="L244" s="17">
        <v>43069</v>
      </c>
      <c r="M244" s="18">
        <v>206.44342922841301</v>
      </c>
      <c r="N244" s="19">
        <v>42323</v>
      </c>
      <c r="O244" s="20">
        <v>182.042084415809</v>
      </c>
      <c r="P244" s="26"/>
      <c r="Q244" s="26"/>
      <c r="R244" s="27"/>
    </row>
    <row r="245" spans="12:18" x14ac:dyDescent="0.25">
      <c r="L245" s="17">
        <v>43100</v>
      </c>
      <c r="M245" s="18">
        <v>209.70198802117901</v>
      </c>
      <c r="N245" s="19">
        <v>42353</v>
      </c>
      <c r="O245" s="20">
        <v>182.30036916875599</v>
      </c>
      <c r="P245" s="26"/>
      <c r="Q245" s="26"/>
      <c r="R245" s="27"/>
    </row>
    <row r="246" spans="12:18" x14ac:dyDescent="0.25">
      <c r="L246" s="17">
        <v>43131</v>
      </c>
      <c r="M246" s="18">
        <v>214.53805200123301</v>
      </c>
      <c r="N246" s="19">
        <v>42384</v>
      </c>
      <c r="O246" s="20">
        <v>183.957100521656</v>
      </c>
      <c r="P246" s="26"/>
      <c r="Q246" s="26"/>
      <c r="R246" s="27"/>
    </row>
    <row r="247" spans="12:18" x14ac:dyDescent="0.25">
      <c r="L247" s="17">
        <v>43159</v>
      </c>
      <c r="M247" s="18">
        <v>214.43557194325601</v>
      </c>
      <c r="N247" s="19">
        <v>42415</v>
      </c>
      <c r="O247" s="20">
        <v>182.90830414195699</v>
      </c>
      <c r="P247" s="26"/>
      <c r="Q247" s="26"/>
      <c r="R247" s="27"/>
    </row>
    <row r="248" spans="12:18" x14ac:dyDescent="0.25">
      <c r="L248" s="17">
        <v>43190</v>
      </c>
      <c r="M248" s="18">
        <v>212.03520839858999</v>
      </c>
      <c r="N248" s="19">
        <v>42444</v>
      </c>
      <c r="O248" s="20">
        <v>182.30871006307001</v>
      </c>
      <c r="P248" s="26"/>
      <c r="Q248" s="26"/>
      <c r="R248" s="27"/>
    </row>
    <row r="249" spans="12:18" x14ac:dyDescent="0.25">
      <c r="L249" s="17">
        <v>43220</v>
      </c>
      <c r="M249" s="18">
        <v>210.49191765525501</v>
      </c>
      <c r="N249" s="19">
        <v>42475</v>
      </c>
      <c r="O249" s="20">
        <v>182.43154288113499</v>
      </c>
      <c r="P249" s="26"/>
      <c r="Q249" s="26"/>
      <c r="R249" s="27"/>
    </row>
    <row r="250" spans="12:18" x14ac:dyDescent="0.25">
      <c r="L250" s="17">
        <v>43251</v>
      </c>
      <c r="M250" s="18">
        <v>212.89741754769599</v>
      </c>
      <c r="N250" s="19">
        <v>42505</v>
      </c>
      <c r="O250" s="20">
        <v>185.17686138263599</v>
      </c>
      <c r="P250" s="26"/>
      <c r="Q250" s="26"/>
      <c r="R250" s="27"/>
    </row>
    <row r="251" spans="12:18" x14ac:dyDescent="0.25">
      <c r="L251" s="17">
        <v>43281</v>
      </c>
      <c r="M251" s="18">
        <v>217.765158345646</v>
      </c>
      <c r="N251" s="19">
        <v>42536</v>
      </c>
      <c r="O251" s="20">
        <v>187.828308541589</v>
      </c>
      <c r="P251" s="26"/>
      <c r="Q251" s="26"/>
      <c r="R251" s="27"/>
    </row>
    <row r="252" spans="12:18" x14ac:dyDescent="0.25">
      <c r="L252" s="17">
        <v>43312</v>
      </c>
      <c r="M252" s="29">
        <v>221.15022213260599</v>
      </c>
      <c r="N252" s="19">
        <v>42566</v>
      </c>
      <c r="O252" s="20">
        <v>190.12197134570201</v>
      </c>
      <c r="P252" s="26"/>
      <c r="Q252" s="26"/>
      <c r="R252" s="27"/>
    </row>
    <row r="253" spans="12:18" x14ac:dyDescent="0.25">
      <c r="L253" s="17">
        <v>43343</v>
      </c>
      <c r="M253" s="18">
        <v>222.02088984368601</v>
      </c>
      <c r="N253" s="19">
        <v>42597</v>
      </c>
      <c r="O253" s="20">
        <v>191.23342195495701</v>
      </c>
      <c r="P253" s="26"/>
      <c r="Q253" s="26"/>
    </row>
    <row r="254" spans="12:18" x14ac:dyDescent="0.25">
      <c r="L254" s="17">
        <v>43373</v>
      </c>
      <c r="M254" s="18">
        <v>220.98410199043801</v>
      </c>
      <c r="N254" s="19">
        <v>42628</v>
      </c>
      <c r="O254" s="20">
        <v>191.90688712811499</v>
      </c>
      <c r="P254" s="26"/>
      <c r="Q254" s="26"/>
    </row>
    <row r="255" spans="12:18" x14ac:dyDescent="0.25">
      <c r="L255" s="17">
        <v>43404</v>
      </c>
      <c r="M255" s="18">
        <v>222.27145940949001</v>
      </c>
      <c r="N255" s="19">
        <v>42658</v>
      </c>
      <c r="O255" s="20">
        <v>192.76481680306799</v>
      </c>
      <c r="P255" s="26"/>
      <c r="Q255" s="26"/>
    </row>
    <row r="256" spans="12:18" x14ac:dyDescent="0.25">
      <c r="L256" s="17">
        <v>43434</v>
      </c>
      <c r="M256" s="18">
        <v>223.719900942968</v>
      </c>
      <c r="N256" s="19">
        <v>42689</v>
      </c>
      <c r="O256" s="20">
        <v>193.11304529238501</v>
      </c>
      <c r="P256" s="26"/>
      <c r="Q256" s="26"/>
    </row>
    <row r="257" spans="12:15" x14ac:dyDescent="0.25">
      <c r="L257" s="17">
        <v>43465</v>
      </c>
      <c r="M257" s="18">
        <v>225.954218491418</v>
      </c>
      <c r="N257" s="19">
        <v>42719</v>
      </c>
      <c r="O257" s="20">
        <v>193.08750789478</v>
      </c>
    </row>
    <row r="258" spans="12:15" x14ac:dyDescent="0.25">
      <c r="L258" s="17">
        <v>43496</v>
      </c>
      <c r="M258" s="18">
        <v>227.53009303025701</v>
      </c>
      <c r="N258" s="19">
        <v>42750</v>
      </c>
      <c r="O258" s="20">
        <v>191.28604723632699</v>
      </c>
    </row>
    <row r="259" spans="12:15" x14ac:dyDescent="0.25">
      <c r="L259" s="17">
        <v>43524</v>
      </c>
      <c r="M259" s="18">
        <v>227.27812941902101</v>
      </c>
      <c r="N259" s="19">
        <v>42781</v>
      </c>
      <c r="O259" s="20">
        <v>190.225639383707</v>
      </c>
    </row>
    <row r="260" spans="12:15" x14ac:dyDescent="0.25">
      <c r="L260" s="17">
        <v>43555</v>
      </c>
      <c r="M260" s="18">
        <v>227.93825085989499</v>
      </c>
      <c r="N260" s="19">
        <v>42809</v>
      </c>
      <c r="O260" s="20">
        <v>191.494294828477</v>
      </c>
    </row>
    <row r="261" spans="12:15" x14ac:dyDescent="0.25">
      <c r="L261" s="17">
        <v>43585</v>
      </c>
      <c r="M261" s="18">
        <v>228.077374715025</v>
      </c>
      <c r="N261" s="19">
        <v>42840</v>
      </c>
      <c r="O261" s="20">
        <v>194.04844794267001</v>
      </c>
    </row>
    <row r="262" spans="12:15" x14ac:dyDescent="0.25">
      <c r="L262" s="17">
        <v>43616</v>
      </c>
      <c r="M262" s="18">
        <v>229.67371915096101</v>
      </c>
      <c r="N262" s="19">
        <v>42870</v>
      </c>
      <c r="O262" s="20">
        <v>197.16872855654699</v>
      </c>
    </row>
    <row r="263" spans="12:15" x14ac:dyDescent="0.25">
      <c r="L263" s="17">
        <v>43646</v>
      </c>
      <c r="M263" s="18">
        <v>231.354721444772</v>
      </c>
      <c r="N263" s="19">
        <v>42901</v>
      </c>
      <c r="O263" s="20">
        <v>199.10939894498199</v>
      </c>
    </row>
    <row r="264" spans="12:15" x14ac:dyDescent="0.25">
      <c r="L264" s="17">
        <v>43677</v>
      </c>
      <c r="M264" s="18">
        <v>234.95378698649901</v>
      </c>
      <c r="N264" s="19">
        <v>42931</v>
      </c>
      <c r="O264" s="20">
        <v>200.91047517402899</v>
      </c>
    </row>
    <row r="265" spans="12:15" x14ac:dyDescent="0.25">
      <c r="L265" s="17">
        <v>43708</v>
      </c>
      <c r="M265" s="18">
        <v>238.477341817568</v>
      </c>
      <c r="N265" s="19">
        <v>42962</v>
      </c>
      <c r="O265" s="20">
        <v>202.69099138691101</v>
      </c>
    </row>
    <row r="266" spans="12:15" x14ac:dyDescent="0.25">
      <c r="L266" s="17">
        <v>43738</v>
      </c>
      <c r="M266" s="18">
        <v>240.19208142928599</v>
      </c>
      <c r="N266" s="19">
        <v>42993</v>
      </c>
      <c r="O266" s="20">
        <v>204.624915743206</v>
      </c>
    </row>
    <row r="267" spans="12:15" x14ac:dyDescent="0.25">
      <c r="L267" s="17">
        <v>43768</v>
      </c>
      <c r="M267" s="18">
        <v>239.38680405026199</v>
      </c>
      <c r="N267" s="19">
        <v>43023</v>
      </c>
      <c r="O267" s="20">
        <v>207.419969615984</v>
      </c>
    </row>
    <row r="268" spans="12:15" x14ac:dyDescent="0.25">
      <c r="L268" s="17">
        <v>43799</v>
      </c>
      <c r="M268" s="18">
        <v>236.353822863804</v>
      </c>
      <c r="N268" s="19">
        <v>43054</v>
      </c>
      <c r="O268" s="20">
        <v>207.992608215308</v>
      </c>
    </row>
    <row r="269" spans="12:15" x14ac:dyDescent="0.25">
      <c r="L269" s="17">
        <v>43829</v>
      </c>
      <c r="M269" s="18">
        <v>236.575787445407</v>
      </c>
      <c r="N269" s="19">
        <v>43084</v>
      </c>
      <c r="O269" s="20">
        <v>206.80782059129501</v>
      </c>
    </row>
    <row r="270" spans="12:15" x14ac:dyDescent="0.25">
      <c r="L270" s="17">
        <v>43861</v>
      </c>
      <c r="M270" s="18">
        <v>240.45025643983999</v>
      </c>
      <c r="N270" s="19">
        <v>43115</v>
      </c>
      <c r="O270" s="20">
        <v>204.42464537331099</v>
      </c>
    </row>
    <row r="271" spans="12:15" x14ac:dyDescent="0.25">
      <c r="L271" s="17">
        <v>43890</v>
      </c>
      <c r="M271" s="18">
        <v>245.113143583181</v>
      </c>
      <c r="N271" s="19">
        <v>43146</v>
      </c>
      <c r="O271" s="20">
        <v>206.740110118095</v>
      </c>
    </row>
    <row r="272" spans="12:15" x14ac:dyDescent="0.25">
      <c r="L272" s="17">
        <v>43921</v>
      </c>
      <c r="M272" s="18">
        <v>246.88951151296899</v>
      </c>
      <c r="N272" s="19">
        <v>43174</v>
      </c>
      <c r="O272" s="20">
        <v>212.31490689966</v>
      </c>
    </row>
    <row r="273" spans="12:15" x14ac:dyDescent="0.25">
      <c r="L273" s="17">
        <v>43951</v>
      </c>
      <c r="M273" s="18">
        <v>244.589620060952</v>
      </c>
      <c r="N273" s="19">
        <v>43205</v>
      </c>
      <c r="O273" s="20">
        <v>218.068706542717</v>
      </c>
    </row>
    <row r="274" spans="12:15" x14ac:dyDescent="0.25">
      <c r="L274" s="17">
        <v>43982</v>
      </c>
      <c r="M274" s="18">
        <v>239.50617201029999</v>
      </c>
      <c r="N274" s="19">
        <v>43235</v>
      </c>
      <c r="O274" s="20">
        <v>217.07939677768101</v>
      </c>
    </row>
    <row r="275" spans="12:15" x14ac:dyDescent="0.25">
      <c r="L275" s="17">
        <v>44012</v>
      </c>
      <c r="M275" s="30">
        <v>237.134050887878</v>
      </c>
      <c r="N275" s="19">
        <v>43266</v>
      </c>
      <c r="O275" s="20">
        <v>213.23640270859801</v>
      </c>
    </row>
    <row r="276" spans="12:15" x14ac:dyDescent="0.25">
      <c r="L276" s="17">
        <v>44043</v>
      </c>
      <c r="M276" s="18">
        <v>238.27672352438799</v>
      </c>
      <c r="N276" s="19">
        <v>43296</v>
      </c>
      <c r="O276" s="20">
        <v>211.33754107249999</v>
      </c>
    </row>
    <row r="277" spans="12:15" x14ac:dyDescent="0.25">
      <c r="L277" s="17">
        <v>44074</v>
      </c>
      <c r="M277" s="18">
        <v>242.44879626002799</v>
      </c>
      <c r="N277" s="19">
        <v>43327</v>
      </c>
      <c r="O277" s="20">
        <v>213.62868329680501</v>
      </c>
    </row>
    <row r="278" spans="12:15" x14ac:dyDescent="0.25">
      <c r="L278" s="17">
        <v>44104</v>
      </c>
      <c r="M278" s="18">
        <v>248.19735578217501</v>
      </c>
      <c r="N278" s="19">
        <v>43358</v>
      </c>
      <c r="O278" s="20">
        <v>216.532881332507</v>
      </c>
    </row>
    <row r="279" spans="12:15" x14ac:dyDescent="0.25">
      <c r="L279" s="17">
        <v>44135</v>
      </c>
      <c r="M279" s="18">
        <v>254.40585676868</v>
      </c>
      <c r="N279" s="19">
        <v>43388</v>
      </c>
      <c r="O279" s="20">
        <v>216.873414605227</v>
      </c>
    </row>
    <row r="280" spans="12:15" x14ac:dyDescent="0.25">
      <c r="L280" s="17">
        <v>44165</v>
      </c>
      <c r="M280" s="18">
        <v>257.58582489517801</v>
      </c>
      <c r="N280" s="19">
        <v>43419</v>
      </c>
      <c r="O280" s="20">
        <v>216.236074989364</v>
      </c>
    </row>
    <row r="281" spans="12:15" x14ac:dyDescent="0.25">
      <c r="L281" s="17">
        <v>44196</v>
      </c>
      <c r="M281" s="18">
        <v>258.10224885646801</v>
      </c>
      <c r="N281" s="19">
        <v>43449</v>
      </c>
      <c r="O281" s="20">
        <v>216.210183038183</v>
      </c>
    </row>
    <row r="282" spans="12:15" x14ac:dyDescent="0.25">
      <c r="L282" s="17">
        <v>44227</v>
      </c>
      <c r="M282" s="18">
        <v>257.24172501431201</v>
      </c>
      <c r="N282" s="19">
        <v>43480</v>
      </c>
      <c r="O282" s="20">
        <v>217.97748432546399</v>
      </c>
    </row>
    <row r="283" spans="12:15" x14ac:dyDescent="0.25">
      <c r="L283" s="17">
        <v>44255</v>
      </c>
      <c r="M283" s="18">
        <v>256.57786013128901</v>
      </c>
      <c r="N283" s="19">
        <v>43511</v>
      </c>
      <c r="O283" s="20">
        <v>220.81600776755499</v>
      </c>
    </row>
    <row r="284" spans="12:15" x14ac:dyDescent="0.25">
      <c r="L284" s="17">
        <v>44286</v>
      </c>
      <c r="M284" s="18">
        <v>260.36254909995</v>
      </c>
      <c r="N284" s="19">
        <v>43539</v>
      </c>
      <c r="O284" s="20">
        <v>222.91753873705201</v>
      </c>
    </row>
    <row r="285" spans="12:15" x14ac:dyDescent="0.25">
      <c r="L285" s="17">
        <v>44316</v>
      </c>
      <c r="M285" s="18">
        <v>264.87135999917302</v>
      </c>
      <c r="N285" s="19">
        <v>43570</v>
      </c>
      <c r="O285" s="20">
        <v>226.10291216904901</v>
      </c>
    </row>
    <row r="286" spans="12:15" x14ac:dyDescent="0.25">
      <c r="L286" s="17">
        <v>44347</v>
      </c>
      <c r="M286" s="18">
        <v>269.15252347646401</v>
      </c>
      <c r="N286" s="19">
        <v>43600</v>
      </c>
      <c r="O286" s="20">
        <v>228.83914340638401</v>
      </c>
    </row>
    <row r="287" spans="12:15" x14ac:dyDescent="0.25">
      <c r="L287" s="17">
        <v>44377</v>
      </c>
      <c r="M287" s="18">
        <v>272.71496751809201</v>
      </c>
      <c r="N287" s="19">
        <v>43631</v>
      </c>
      <c r="O287" s="20">
        <v>232.88860309757001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234.540972200873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234.984600123489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234.17965842364899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233.69694451495599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233.66422852789799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234.03833261780699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234.00623363932499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235.375320257477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236.831288166484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238.499023788941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236.399765997336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234.12629292031099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234.61808337709701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238.29471207466801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244.048067593295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248.084374528083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252.970034059662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253.74293904786501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253.09192083472601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250.759287387565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253.12809066452499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>
        <v>256.42562959548599</v>
      </c>
    </row>
    <row r="310" spans="12:15" x14ac:dyDescent="0.25">
      <c r="N310" s="19">
        <v>44331</v>
      </c>
      <c r="O310" s="20">
        <v>258.20254981533901</v>
      </c>
    </row>
    <row r="311" spans="12:15" x14ac:dyDescent="0.25">
      <c r="N311" s="19">
        <v>44362</v>
      </c>
      <c r="O311" s="20">
        <v>260.96633657477099</v>
      </c>
    </row>
    <row r="312" spans="12:15" x14ac:dyDescent="0.25">
      <c r="L312" s="17">
        <v>43861</v>
      </c>
      <c r="M312" s="132"/>
      <c r="N312" s="19">
        <v>43115</v>
      </c>
      <c r="O312" s="20" t="s">
        <v>75</v>
      </c>
    </row>
    <row r="313" spans="12:15" x14ac:dyDescent="0.25">
      <c r="L313" s="17">
        <v>43890</v>
      </c>
      <c r="M313" s="132" t="s">
        <v>75</v>
      </c>
      <c r="N313" s="19">
        <v>43146</v>
      </c>
      <c r="O313" s="20" t="s">
        <v>75</v>
      </c>
    </row>
    <row r="314" spans="12:15" x14ac:dyDescent="0.25">
      <c r="L314" s="133"/>
      <c r="M314" s="134" t="s">
        <v>7</v>
      </c>
      <c r="N314" s="135"/>
      <c r="O314" s="136" t="s">
        <v>16</v>
      </c>
    </row>
    <row r="315" spans="12:15" x14ac:dyDescent="0.25">
      <c r="L315" s="133">
        <v>43100</v>
      </c>
      <c r="M315" s="134" t="s">
        <v>75</v>
      </c>
      <c r="N315" s="135">
        <v>42353</v>
      </c>
      <c r="O315" s="136" t="s">
        <v>75</v>
      </c>
    </row>
    <row r="316" spans="12:15" x14ac:dyDescent="0.25">
      <c r="L316" s="133" t="s">
        <v>96</v>
      </c>
      <c r="M316" s="134">
        <f>MAX($M$102:$M$137)</f>
        <v>187.60929377415201</v>
      </c>
      <c r="N316" s="134"/>
      <c r="O316" s="134">
        <f>MAX($O$126:$O$161)</f>
        <v>171.76158734138701</v>
      </c>
    </row>
    <row r="317" spans="12:15" x14ac:dyDescent="0.25">
      <c r="L317" s="133" t="s">
        <v>97</v>
      </c>
      <c r="M317" s="134">
        <f>MIN($M$138:$M$173)</f>
        <v>119.959528940501</v>
      </c>
      <c r="N317" s="134"/>
      <c r="O317" s="134">
        <f>MIN($O$162:$O$197)</f>
        <v>108.181878118989</v>
      </c>
    </row>
    <row r="318" spans="12:15" x14ac:dyDescent="0.25">
      <c r="L318" s="133" t="s">
        <v>98</v>
      </c>
      <c r="M318" s="137">
        <f>M287/M316-1</f>
        <v>0.45363250418922196</v>
      </c>
      <c r="N318" s="137"/>
      <c r="O318" s="137">
        <f>O311/O316-1</f>
        <v>0.51935214743960123</v>
      </c>
    </row>
    <row r="319" spans="12:15" x14ac:dyDescent="0.25">
      <c r="L319" s="133" t="s">
        <v>99</v>
      </c>
      <c r="M319" s="138">
        <f>M287/$M$164-1</f>
        <v>1.2733914506563004</v>
      </c>
      <c r="N319" s="137"/>
      <c r="O319" s="137">
        <f>O311/$O$174-1</f>
        <v>1.4122925309887364</v>
      </c>
    </row>
    <row r="320" spans="12:15" x14ac:dyDescent="0.25">
      <c r="L320" s="133" t="s">
        <v>100</v>
      </c>
      <c r="M320" s="137">
        <f>M287/M275-1</f>
        <v>0.15004558180063898</v>
      </c>
      <c r="N320" s="137"/>
      <c r="O320" s="137">
        <f>O311/O299-1</f>
        <v>0.11463916897020821</v>
      </c>
    </row>
    <row r="321" spans="12:15" x14ac:dyDescent="0.25">
      <c r="L321" s="133" t="s">
        <v>101</v>
      </c>
      <c r="M321" s="137">
        <f>M287/M284-1</f>
        <v>4.7443145954912502E-2</v>
      </c>
      <c r="N321" s="137"/>
      <c r="O321" s="137">
        <f>O311/O308-1</f>
        <v>3.0965531678718961E-2</v>
      </c>
    </row>
    <row r="322" spans="12:15" x14ac:dyDescent="0.25">
      <c r="L322" s="133" t="s">
        <v>102</v>
      </c>
      <c r="M322" s="137">
        <f>M287/M286-1</f>
        <v>1.3235781688442971E-2</v>
      </c>
      <c r="N322" s="135"/>
      <c r="O322" s="139">
        <f>O311/O310-1</f>
        <v>1.0703948359179982E-2</v>
      </c>
    </row>
    <row r="323" spans="12:15" x14ac:dyDescent="0.25">
      <c r="L323" s="133" t="s">
        <v>103</v>
      </c>
      <c r="M323" s="137">
        <f>M317/M316-1</f>
        <v>-0.3605885586621802</v>
      </c>
      <c r="N323" s="139"/>
      <c r="O323" s="139">
        <f>O317/O316-1</f>
        <v>-0.3701625619937321</v>
      </c>
    </row>
  </sheetData>
  <mergeCells count="2">
    <mergeCell ref="A7:J7"/>
    <mergeCell ref="A8:J8"/>
  </mergeCells>
  <conditionalFormatting sqref="L6:L281 L283:L311 L324:L6000">
    <cfRule type="expression" dxfId="48" priority="8">
      <formula>$M6=""</formula>
    </cfRule>
  </conditionalFormatting>
  <conditionalFormatting sqref="N6:N311">
    <cfRule type="expression" dxfId="47" priority="7">
      <formula>$O6=""</formula>
    </cfRule>
  </conditionalFormatting>
  <conditionalFormatting sqref="L282">
    <cfRule type="expression" dxfId="46" priority="6">
      <formula>$M282=""</formula>
    </cfRule>
  </conditionalFormatting>
  <conditionalFormatting sqref="L312:L313">
    <cfRule type="expression" dxfId="34" priority="5">
      <formula>$M312=""</formula>
    </cfRule>
  </conditionalFormatting>
  <conditionalFormatting sqref="N312:N313">
    <cfRule type="expression" dxfId="33" priority="4">
      <formula>$O312=""</formula>
    </cfRule>
  </conditionalFormatting>
  <conditionalFormatting sqref="L314:L318 L320:L323">
    <cfRule type="expression" dxfId="32" priority="2">
      <formula>$M314=""</formula>
    </cfRule>
  </conditionalFormatting>
  <conditionalFormatting sqref="N314:N315 N322:N323">
    <cfRule type="expression" dxfId="31" priority="1">
      <formula>$O314=""</formula>
    </cfRule>
  </conditionalFormatting>
  <conditionalFormatting sqref="L319">
    <cfRule type="expression" dxfId="30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863AC-03C3-487A-96EA-9121DD6F76E4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8" t="s">
        <v>0</v>
      </c>
      <c r="F1" t="s">
        <v>55</v>
      </c>
      <c r="G1" t="s">
        <v>8</v>
      </c>
    </row>
    <row r="2" spans="1:7" ht="15.75" x14ac:dyDescent="0.25">
      <c r="A2" s="129" t="s">
        <v>9</v>
      </c>
      <c r="B2" t="s">
        <v>56</v>
      </c>
      <c r="C2" t="s">
        <v>57</v>
      </c>
      <c r="E2" s="123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9" t="s">
        <v>10</v>
      </c>
      <c r="B3" t="s">
        <v>58</v>
      </c>
      <c r="C3" t="s">
        <v>59</v>
      </c>
      <c r="E3" s="123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9" t="s">
        <v>11</v>
      </c>
      <c r="B4" t="s">
        <v>60</v>
      </c>
      <c r="C4" t="s">
        <v>61</v>
      </c>
      <c r="E4" s="123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9" t="s">
        <v>12</v>
      </c>
      <c r="B5" t="s">
        <v>62</v>
      </c>
      <c r="C5" t="s">
        <v>63</v>
      </c>
      <c r="E5" s="123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9" t="s">
        <v>17</v>
      </c>
      <c r="B6" t="s">
        <v>64</v>
      </c>
      <c r="C6" t="s">
        <v>65</v>
      </c>
      <c r="E6" s="123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9" t="s">
        <v>18</v>
      </c>
      <c r="B7" t="s">
        <v>66</v>
      </c>
      <c r="C7" t="s">
        <v>67</v>
      </c>
      <c r="E7" s="123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9" t="s">
        <v>19</v>
      </c>
      <c r="B8" t="s">
        <v>68</v>
      </c>
      <c r="C8" t="s">
        <v>69</v>
      </c>
      <c r="E8" s="123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9" t="s">
        <v>20</v>
      </c>
      <c r="B9" t="s">
        <v>70</v>
      </c>
      <c r="C9" t="s">
        <v>71</v>
      </c>
      <c r="E9" s="123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9"/>
      <c r="E10" s="123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0" t="s">
        <v>72</v>
      </c>
      <c r="B11" s="131" t="e">
        <f>VLOOKUP(#REF!,$A$2:$C$9,2,0)</f>
        <v>#REF!</v>
      </c>
      <c r="C11" s="131" t="e">
        <f>VLOOKUP(#REF!,$A$2:$C$9,3,0)</f>
        <v>#REF!</v>
      </c>
      <c r="E11" s="123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9"/>
      <c r="E12" s="123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9"/>
      <c r="E13" s="123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9"/>
      <c r="E14" s="123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9"/>
      <c r="E15" s="123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9"/>
      <c r="E16" s="123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9"/>
      <c r="E17" s="123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9"/>
      <c r="E18" s="123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9"/>
      <c r="E19" s="123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9"/>
      <c r="E20" s="123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9"/>
      <c r="E21" s="123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9"/>
      <c r="E22" s="123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9"/>
      <c r="E23" s="123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9"/>
      <c r="E24" s="123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9"/>
      <c r="E25" s="123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9"/>
      <c r="E26" s="123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9"/>
      <c r="E27" s="123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3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3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3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3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3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3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3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3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3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3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3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3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3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3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3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3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3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3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3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3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3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3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3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3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3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3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3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3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3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3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3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3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3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3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3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3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3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3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3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3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3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3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3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3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3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3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3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3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3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3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3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3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3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3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3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3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3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3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3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3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3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3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3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3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3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3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3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3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3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3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3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3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3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3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3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3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3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3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3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3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3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3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3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3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3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3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3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3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3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3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3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3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3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3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3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3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3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3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3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3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3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3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3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3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3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3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B44C-0315-463F-92DB-693498E9DF8E}">
  <sheetPr codeName="Sheet2"/>
  <dimension ref="A1:O508"/>
  <sheetViews>
    <sheetView topLeftCell="A271" workbookViewId="0">
      <selection activeCell="H293" sqref="H293"/>
    </sheetView>
  </sheetViews>
  <sheetFormatPr defaultColWidth="9.140625" defaultRowHeight="15" x14ac:dyDescent="0.25"/>
  <cols>
    <col min="1" max="10" width="13.7109375" style="38" customWidth="1"/>
    <col min="11" max="11" width="23.85546875" style="43" bestFit="1" customWidth="1"/>
    <col min="12" max="12" width="18.28515625" style="16" customWidth="1"/>
    <col min="13" max="14" width="22.28515625" style="16" customWidth="1"/>
    <col min="15" max="15" width="12.5703125" style="38" customWidth="1"/>
    <col min="16" max="16384" width="9.140625" style="38"/>
  </cols>
  <sheetData>
    <row r="1" spans="1:15" s="2" customFormat="1" ht="15.95" customHeight="1" x14ac:dyDescent="0.25">
      <c r="K1" s="32"/>
    </row>
    <row r="2" spans="1:15" s="5" customFormat="1" ht="15.95" customHeight="1" x14ac:dyDescent="0.25">
      <c r="L2" s="33"/>
      <c r="M2" s="33"/>
      <c r="N2" s="33"/>
      <c r="O2" s="33"/>
    </row>
    <row r="3" spans="1:15" s="5" customFormat="1" ht="15.95" customHeight="1" x14ac:dyDescent="0.25">
      <c r="L3" s="33"/>
      <c r="M3" s="33"/>
      <c r="N3" s="33"/>
      <c r="O3" s="33"/>
    </row>
    <row r="4" spans="1:15" s="8" customFormat="1" ht="15.95" customHeight="1" x14ac:dyDescent="0.25">
      <c r="L4" s="34"/>
      <c r="M4" s="34"/>
      <c r="N4" s="34"/>
      <c r="O4" s="34"/>
    </row>
    <row r="5" spans="1:15" s="35" customFormat="1" ht="39.950000000000003" customHeight="1" x14ac:dyDescent="0.25">
      <c r="K5" s="36" t="s">
        <v>0</v>
      </c>
      <c r="L5" s="12" t="s">
        <v>1</v>
      </c>
      <c r="M5" s="37" t="s">
        <v>3</v>
      </c>
      <c r="N5" s="37" t="s">
        <v>4</v>
      </c>
    </row>
    <row r="6" spans="1:15" x14ac:dyDescent="0.25">
      <c r="K6" s="39">
        <v>35826</v>
      </c>
      <c r="L6" s="40">
        <v>78.465095230783405</v>
      </c>
      <c r="M6" s="41">
        <v>84.1102741002735</v>
      </c>
      <c r="N6" s="41">
        <v>76.323254488508198</v>
      </c>
    </row>
    <row r="7" spans="1:15" ht="15.75" x14ac:dyDescent="0.25">
      <c r="A7" s="22" t="s">
        <v>76</v>
      </c>
      <c r="B7" s="22"/>
      <c r="C7" s="22"/>
      <c r="D7" s="22"/>
      <c r="E7" s="22"/>
      <c r="F7" s="22"/>
      <c r="G7" s="22"/>
      <c r="H7" s="22"/>
      <c r="I7" s="22"/>
      <c r="J7" s="22"/>
      <c r="K7" s="39">
        <v>35854</v>
      </c>
      <c r="L7" s="40">
        <v>78.163199729570195</v>
      </c>
      <c r="M7" s="41">
        <v>83.025200768551898</v>
      </c>
      <c r="N7" s="41">
        <v>76.532429208258094</v>
      </c>
    </row>
    <row r="8" spans="1:15" ht="15.75" x14ac:dyDescent="0.25">
      <c r="A8" s="22" t="s">
        <v>74</v>
      </c>
      <c r="B8" s="22"/>
      <c r="C8" s="22"/>
      <c r="D8" s="22"/>
      <c r="E8" s="22"/>
      <c r="F8" s="22"/>
      <c r="G8" s="22"/>
      <c r="H8" s="22"/>
      <c r="I8" s="22"/>
      <c r="J8" s="22"/>
      <c r="K8" s="39">
        <v>35885</v>
      </c>
      <c r="L8" s="40">
        <v>77.984885485440103</v>
      </c>
      <c r="M8" s="41">
        <v>82.603070989181504</v>
      </c>
      <c r="N8" s="41">
        <v>76.505101971515003</v>
      </c>
    </row>
    <row r="9" spans="1:15" x14ac:dyDescent="0.25">
      <c r="K9" s="39">
        <v>35915</v>
      </c>
      <c r="L9" s="40">
        <v>78.811312778598193</v>
      </c>
      <c r="M9" s="41">
        <v>83.284121022332101</v>
      </c>
      <c r="N9" s="41">
        <v>77.358747714816403</v>
      </c>
    </row>
    <row r="10" spans="1:15" x14ac:dyDescent="0.25">
      <c r="K10" s="39">
        <v>35946</v>
      </c>
      <c r="L10" s="40">
        <v>79.925321074006405</v>
      </c>
      <c r="M10" s="41">
        <v>84.701248721835398</v>
      </c>
      <c r="N10" s="41">
        <v>78.317359797109603</v>
      </c>
    </row>
    <row r="11" spans="1:15" x14ac:dyDescent="0.25">
      <c r="K11" s="39">
        <v>35976</v>
      </c>
      <c r="L11" s="40">
        <v>81.034299365788797</v>
      </c>
      <c r="M11" s="41">
        <v>84.954045996984604</v>
      </c>
      <c r="N11" s="41">
        <v>79.649000217685099</v>
      </c>
    </row>
    <row r="12" spans="1:15" x14ac:dyDescent="0.25">
      <c r="K12" s="39">
        <v>36007</v>
      </c>
      <c r="L12" s="40">
        <v>80.7832610539689</v>
      </c>
      <c r="M12" s="41">
        <v>84.884702786482293</v>
      </c>
      <c r="N12" s="41">
        <v>79.445395215134596</v>
      </c>
    </row>
    <row r="13" spans="1:15" x14ac:dyDescent="0.25">
      <c r="K13" s="39">
        <v>36038</v>
      </c>
      <c r="L13" s="40">
        <v>79.977079417871295</v>
      </c>
      <c r="M13" s="41">
        <v>83.294967876723703</v>
      </c>
      <c r="N13" s="41">
        <v>78.955608469216898</v>
      </c>
    </row>
    <row r="14" spans="1:15" x14ac:dyDescent="0.25">
      <c r="K14" s="39">
        <v>36068</v>
      </c>
      <c r="L14" s="40">
        <v>79.576890409754796</v>
      </c>
      <c r="M14" s="41">
        <v>84.0861268568366</v>
      </c>
      <c r="N14" s="41">
        <v>78.372512094373803</v>
      </c>
    </row>
    <row r="15" spans="1:15" x14ac:dyDescent="0.25">
      <c r="K15" s="39">
        <v>36099</v>
      </c>
      <c r="L15" s="40">
        <v>80.510225053820704</v>
      </c>
      <c r="M15" s="41">
        <v>84.644348275569001</v>
      </c>
      <c r="N15" s="41">
        <v>79.443656830747699</v>
      </c>
    </row>
    <row r="16" spans="1:15" x14ac:dyDescent="0.25">
      <c r="K16" s="39">
        <v>36129</v>
      </c>
      <c r="L16" s="40">
        <v>82.553737104070606</v>
      </c>
      <c r="M16" s="41">
        <v>88.899794491021098</v>
      </c>
      <c r="N16" s="41">
        <v>81.090789821539701</v>
      </c>
    </row>
    <row r="17" spans="11:14" x14ac:dyDescent="0.25">
      <c r="K17" s="39">
        <v>36160</v>
      </c>
      <c r="L17" s="40">
        <v>83.994933848068897</v>
      </c>
      <c r="M17" s="41">
        <v>90.848256129049801</v>
      </c>
      <c r="N17" s="41">
        <v>82.540288744782799</v>
      </c>
    </row>
    <row r="18" spans="11:14" x14ac:dyDescent="0.25">
      <c r="K18" s="39">
        <v>36191</v>
      </c>
      <c r="L18" s="40">
        <v>84.388665655406299</v>
      </c>
      <c r="M18" s="41">
        <v>91.623053018490907</v>
      </c>
      <c r="N18" s="41">
        <v>82.890602697091097</v>
      </c>
    </row>
    <row r="19" spans="11:14" x14ac:dyDescent="0.25">
      <c r="K19" s="39">
        <v>36219</v>
      </c>
      <c r="L19" s="40">
        <v>83.877137879455603</v>
      </c>
      <c r="M19" s="41">
        <v>87.814918600012106</v>
      </c>
      <c r="N19" s="41">
        <v>82.989994375524702</v>
      </c>
    </row>
    <row r="20" spans="11:14" x14ac:dyDescent="0.25">
      <c r="K20" s="39">
        <v>36250</v>
      </c>
      <c r="L20" s="40">
        <v>83.981730179881197</v>
      </c>
      <c r="M20" s="41">
        <v>86.044818849915202</v>
      </c>
      <c r="N20" s="41">
        <v>83.411704197811105</v>
      </c>
    </row>
    <row r="21" spans="11:14" x14ac:dyDescent="0.25">
      <c r="K21" s="39">
        <v>36280</v>
      </c>
      <c r="L21" s="40">
        <v>85.022135490556195</v>
      </c>
      <c r="M21" s="41">
        <v>85.971572284704905</v>
      </c>
      <c r="N21" s="41">
        <v>84.588497361171093</v>
      </c>
    </row>
    <row r="22" spans="11:14" x14ac:dyDescent="0.25">
      <c r="K22" s="39">
        <v>36311</v>
      </c>
      <c r="L22" s="40">
        <v>86.713482735275903</v>
      </c>
      <c r="M22" s="41">
        <v>90.432983935655599</v>
      </c>
      <c r="N22" s="41">
        <v>85.745406478418602</v>
      </c>
    </row>
    <row r="23" spans="11:14" x14ac:dyDescent="0.25">
      <c r="K23" s="39">
        <v>36341</v>
      </c>
      <c r="L23" s="40">
        <v>88.072791942160904</v>
      </c>
      <c r="M23" s="41">
        <v>92.981620228369195</v>
      </c>
      <c r="N23" s="41">
        <v>86.782231392633406</v>
      </c>
    </row>
    <row r="24" spans="11:14" x14ac:dyDescent="0.25">
      <c r="K24" s="39">
        <v>36372</v>
      </c>
      <c r="L24" s="40">
        <v>88.671408764235295</v>
      </c>
      <c r="M24" s="41">
        <v>95.653419914520498</v>
      </c>
      <c r="N24" s="41">
        <v>86.961670605730404</v>
      </c>
    </row>
    <row r="25" spans="11:14" x14ac:dyDescent="0.25">
      <c r="K25" s="39">
        <v>36403</v>
      </c>
      <c r="L25" s="40">
        <v>88.692025174610606</v>
      </c>
      <c r="M25" s="41">
        <v>94.372176914874402</v>
      </c>
      <c r="N25" s="41">
        <v>87.168932922175699</v>
      </c>
    </row>
    <row r="26" spans="11:14" x14ac:dyDescent="0.25">
      <c r="K26" s="39">
        <v>36433</v>
      </c>
      <c r="L26" s="40">
        <v>88.904811357610001</v>
      </c>
      <c r="M26" s="41">
        <v>94.558390268732794</v>
      </c>
      <c r="N26" s="41">
        <v>87.316080604203606</v>
      </c>
    </row>
    <row r="27" spans="11:14" x14ac:dyDescent="0.25">
      <c r="K27" s="39">
        <v>36464</v>
      </c>
      <c r="L27" s="40">
        <v>89.376244587220995</v>
      </c>
      <c r="M27" s="41">
        <v>93.443893525084405</v>
      </c>
      <c r="N27" s="41">
        <v>87.988996685032006</v>
      </c>
    </row>
    <row r="28" spans="11:14" x14ac:dyDescent="0.25">
      <c r="K28" s="39">
        <v>36494</v>
      </c>
      <c r="L28" s="40">
        <v>90.603002922561998</v>
      </c>
      <c r="M28" s="41">
        <v>95.576281631924005</v>
      </c>
      <c r="N28" s="41">
        <v>89.108646748204094</v>
      </c>
    </row>
    <row r="29" spans="11:14" x14ac:dyDescent="0.25">
      <c r="K29" s="39">
        <v>36525</v>
      </c>
      <c r="L29" s="40">
        <v>91.220243167063401</v>
      </c>
      <c r="M29" s="41">
        <v>95.760471565889006</v>
      </c>
      <c r="N29" s="41">
        <v>90.048904222523305</v>
      </c>
    </row>
    <row r="30" spans="11:14" x14ac:dyDescent="0.25">
      <c r="K30" s="39">
        <v>36556</v>
      </c>
      <c r="L30" s="40">
        <v>92.300665419994004</v>
      </c>
      <c r="M30" s="41">
        <v>97.490909004376505</v>
      </c>
      <c r="N30" s="41">
        <v>91.2227503761289</v>
      </c>
    </row>
    <row r="31" spans="11:14" x14ac:dyDescent="0.25">
      <c r="K31" s="39">
        <v>36585</v>
      </c>
      <c r="L31" s="40">
        <v>92.613834639522494</v>
      </c>
      <c r="M31" s="41">
        <v>96.554237030878497</v>
      </c>
      <c r="N31" s="41">
        <v>91.806090572870403</v>
      </c>
    </row>
    <row r="32" spans="11:14" x14ac:dyDescent="0.25">
      <c r="K32" s="39">
        <v>36616</v>
      </c>
      <c r="L32" s="40">
        <v>93.232200245113006</v>
      </c>
      <c r="M32" s="41">
        <v>96.617558560392894</v>
      </c>
      <c r="N32" s="41">
        <v>92.454998971254</v>
      </c>
    </row>
    <row r="33" spans="11:14" x14ac:dyDescent="0.25">
      <c r="K33" s="39">
        <v>36646</v>
      </c>
      <c r="L33" s="40">
        <v>93.960397096628796</v>
      </c>
      <c r="M33" s="41">
        <v>95.677804954212306</v>
      </c>
      <c r="N33" s="41">
        <v>93.453742819693602</v>
      </c>
    </row>
    <row r="34" spans="11:14" x14ac:dyDescent="0.25">
      <c r="K34" s="39">
        <v>36677</v>
      </c>
      <c r="L34" s="40">
        <v>95.968510926197098</v>
      </c>
      <c r="M34" s="41">
        <v>97.852253129070206</v>
      </c>
      <c r="N34" s="41">
        <v>95.513423462634904</v>
      </c>
    </row>
    <row r="35" spans="11:14" x14ac:dyDescent="0.25">
      <c r="K35" s="39">
        <v>36707</v>
      </c>
      <c r="L35" s="40">
        <v>98.110470202869394</v>
      </c>
      <c r="M35" s="41">
        <v>101.490879364574</v>
      </c>
      <c r="N35" s="41">
        <v>97.403359240003297</v>
      </c>
    </row>
    <row r="36" spans="11:14" x14ac:dyDescent="0.25">
      <c r="K36" s="39">
        <v>36738</v>
      </c>
      <c r="L36" s="40">
        <v>98.598276494461004</v>
      </c>
      <c r="M36" s="41">
        <v>105.031854685946</v>
      </c>
      <c r="N36" s="41">
        <v>97.383032121748201</v>
      </c>
    </row>
    <row r="37" spans="11:14" x14ac:dyDescent="0.25">
      <c r="K37" s="39">
        <v>36769</v>
      </c>
      <c r="L37" s="40">
        <v>98.026206994504903</v>
      </c>
      <c r="M37" s="41">
        <v>105.62634096612101</v>
      </c>
      <c r="N37" s="41">
        <v>96.362696890286301</v>
      </c>
    </row>
    <row r="38" spans="11:14" x14ac:dyDescent="0.25">
      <c r="K38" s="39">
        <v>36799</v>
      </c>
      <c r="L38" s="40">
        <v>97.230732363490006</v>
      </c>
      <c r="M38" s="41">
        <v>103.390638876647</v>
      </c>
      <c r="N38" s="41">
        <v>95.703493233808302</v>
      </c>
    </row>
    <row r="39" spans="11:14" x14ac:dyDescent="0.25">
      <c r="K39" s="39">
        <v>36830</v>
      </c>
      <c r="L39" s="40">
        <v>98.151859407782396</v>
      </c>
      <c r="M39" s="41">
        <v>101.195582156081</v>
      </c>
      <c r="N39" s="41">
        <v>97.099259591394699</v>
      </c>
    </row>
    <row r="40" spans="11:14" x14ac:dyDescent="0.25">
      <c r="K40" s="39">
        <v>36860</v>
      </c>
      <c r="L40" s="40">
        <v>99.223212101478893</v>
      </c>
      <c r="M40" s="41">
        <v>99.991949971388394</v>
      </c>
      <c r="N40" s="41">
        <v>98.840740372023504</v>
      </c>
    </row>
    <row r="41" spans="11:14" x14ac:dyDescent="0.25">
      <c r="K41" s="39">
        <v>36891</v>
      </c>
      <c r="L41" s="40">
        <v>100</v>
      </c>
      <c r="M41" s="41">
        <v>100</v>
      </c>
      <c r="N41" s="41">
        <v>100</v>
      </c>
    </row>
    <row r="42" spans="11:14" x14ac:dyDescent="0.25">
      <c r="K42" s="39">
        <v>36922</v>
      </c>
      <c r="L42" s="40">
        <v>100.231313106268</v>
      </c>
      <c r="M42" s="41">
        <v>101.119346663313</v>
      </c>
      <c r="N42" s="41">
        <v>100.24447936854099</v>
      </c>
    </row>
    <row r="43" spans="11:14" x14ac:dyDescent="0.25">
      <c r="K43" s="39">
        <v>36950</v>
      </c>
      <c r="L43" s="40">
        <v>100.440234248783</v>
      </c>
      <c r="M43" s="41">
        <v>103.210400736376</v>
      </c>
      <c r="N43" s="41">
        <v>100.09493176133</v>
      </c>
    </row>
    <row r="44" spans="11:14" x14ac:dyDescent="0.25">
      <c r="K44" s="39">
        <v>36981</v>
      </c>
      <c r="L44" s="40">
        <v>100.60900462247</v>
      </c>
      <c r="M44" s="41">
        <v>104.722021281504</v>
      </c>
      <c r="N44" s="41">
        <v>99.919799728692595</v>
      </c>
    </row>
    <row r="45" spans="11:14" x14ac:dyDescent="0.25">
      <c r="K45" s="39">
        <v>37011</v>
      </c>
      <c r="L45" s="40">
        <v>100.61220637859201</v>
      </c>
      <c r="M45" s="41">
        <v>103.895441934411</v>
      </c>
      <c r="N45" s="41">
        <v>99.875431907780097</v>
      </c>
    </row>
    <row r="46" spans="11:14" x14ac:dyDescent="0.25">
      <c r="K46" s="39">
        <v>37042</v>
      </c>
      <c r="L46" s="40">
        <v>100.960421597525</v>
      </c>
      <c r="M46" s="41">
        <v>102.95078973854601</v>
      </c>
      <c r="N46" s="41">
        <v>100.475883115448</v>
      </c>
    </row>
    <row r="47" spans="11:14" x14ac:dyDescent="0.25">
      <c r="K47" s="39">
        <v>37072</v>
      </c>
      <c r="L47" s="40">
        <v>102.140220462288</v>
      </c>
      <c r="M47" s="41">
        <v>102.805782944203</v>
      </c>
      <c r="N47" s="41">
        <v>101.912824196372</v>
      </c>
    </row>
    <row r="48" spans="11:14" x14ac:dyDescent="0.25">
      <c r="K48" s="39">
        <v>37103</v>
      </c>
      <c r="L48" s="40">
        <v>103.790722617653</v>
      </c>
      <c r="M48" s="41">
        <v>104.963065998608</v>
      </c>
      <c r="N48" s="41">
        <v>103.65668710617</v>
      </c>
    </row>
    <row r="49" spans="11:14" x14ac:dyDescent="0.25">
      <c r="K49" s="39">
        <v>37134</v>
      </c>
      <c r="L49" s="40">
        <v>105.804173329679</v>
      </c>
      <c r="M49" s="41">
        <v>107.572109591304</v>
      </c>
      <c r="N49" s="41">
        <v>105.56522914033501</v>
      </c>
    </row>
    <row r="50" spans="11:14" x14ac:dyDescent="0.25">
      <c r="K50" s="39">
        <v>37164</v>
      </c>
      <c r="L50" s="40">
        <v>106.917224868899</v>
      </c>
      <c r="M50" s="41">
        <v>107.59810001918601</v>
      </c>
      <c r="N50" s="41">
        <v>106.77085536565799</v>
      </c>
    </row>
    <row r="51" spans="11:14" x14ac:dyDescent="0.25">
      <c r="K51" s="39">
        <v>37195</v>
      </c>
      <c r="L51" s="40">
        <v>106.54232323742301</v>
      </c>
      <c r="M51" s="41">
        <v>103.90292940494901</v>
      </c>
      <c r="N51" s="41">
        <v>106.653214130629</v>
      </c>
    </row>
    <row r="52" spans="11:14" x14ac:dyDescent="0.25">
      <c r="K52" s="39">
        <v>37225</v>
      </c>
      <c r="L52" s="40">
        <v>105.413499838513</v>
      </c>
      <c r="M52" s="41">
        <v>101.927200038501</v>
      </c>
      <c r="N52" s="41">
        <v>105.740103150674</v>
      </c>
    </row>
    <row r="53" spans="11:14" x14ac:dyDescent="0.25">
      <c r="K53" s="39">
        <v>37256</v>
      </c>
      <c r="L53" s="40">
        <v>104.158272141683</v>
      </c>
      <c r="M53" s="41">
        <v>101.30998593656599</v>
      </c>
      <c r="N53" s="41">
        <v>104.480362524413</v>
      </c>
    </row>
    <row r="54" spans="11:14" x14ac:dyDescent="0.25">
      <c r="K54" s="39">
        <v>37287</v>
      </c>
      <c r="L54" s="40">
        <v>104.59868160772901</v>
      </c>
      <c r="M54" s="41">
        <v>102.8322831556</v>
      </c>
      <c r="N54" s="41">
        <v>105.03859558116299</v>
      </c>
    </row>
    <row r="55" spans="11:14" x14ac:dyDescent="0.25">
      <c r="K55" s="39">
        <v>37315</v>
      </c>
      <c r="L55" s="40">
        <v>105.93308915898101</v>
      </c>
      <c r="M55" s="41">
        <v>102.232917176851</v>
      </c>
      <c r="N55" s="41">
        <v>106.636466043111</v>
      </c>
    </row>
    <row r="56" spans="11:14" x14ac:dyDescent="0.25">
      <c r="K56" s="39">
        <v>37346</v>
      </c>
      <c r="L56" s="40">
        <v>107.7694297139</v>
      </c>
      <c r="M56" s="41">
        <v>100.76776136302099</v>
      </c>
      <c r="N56" s="41">
        <v>108.882843668276</v>
      </c>
    </row>
    <row r="57" spans="11:14" x14ac:dyDescent="0.25">
      <c r="K57" s="39">
        <v>37376</v>
      </c>
      <c r="L57" s="40">
        <v>108.57206196396299</v>
      </c>
      <c r="M57" s="41">
        <v>99.383979407926006</v>
      </c>
      <c r="N57" s="41">
        <v>109.940019358783</v>
      </c>
    </row>
    <row r="58" spans="11:14" x14ac:dyDescent="0.25">
      <c r="K58" s="39">
        <v>37407</v>
      </c>
      <c r="L58" s="40">
        <v>109.220078666169</v>
      </c>
      <c r="M58" s="41">
        <v>98.976708420741303</v>
      </c>
      <c r="N58" s="41">
        <v>110.75984762632299</v>
      </c>
    </row>
    <row r="59" spans="11:14" x14ac:dyDescent="0.25">
      <c r="K59" s="39">
        <v>37437</v>
      </c>
      <c r="L59" s="40">
        <v>109.761491793519</v>
      </c>
      <c r="M59" s="41">
        <v>99.955433947423899</v>
      </c>
      <c r="N59" s="41">
        <v>111.285162124417</v>
      </c>
    </row>
    <row r="60" spans="11:14" x14ac:dyDescent="0.25">
      <c r="K60" s="39">
        <v>37468</v>
      </c>
      <c r="L60" s="40">
        <v>110.82189611878999</v>
      </c>
      <c r="M60" s="41">
        <v>101.64630434658601</v>
      </c>
      <c r="N60" s="41">
        <v>112.207383474569</v>
      </c>
    </row>
    <row r="61" spans="11:14" x14ac:dyDescent="0.25">
      <c r="K61" s="39">
        <v>37499</v>
      </c>
      <c r="L61" s="40">
        <v>112.00469191296</v>
      </c>
      <c r="M61" s="41">
        <v>104.82464758808899</v>
      </c>
      <c r="N61" s="41">
        <v>113.06356949877799</v>
      </c>
    </row>
    <row r="62" spans="11:14" x14ac:dyDescent="0.25">
      <c r="K62" s="39">
        <v>37529</v>
      </c>
      <c r="L62" s="40">
        <v>113.391588266716</v>
      </c>
      <c r="M62" s="41">
        <v>107.121149519566</v>
      </c>
      <c r="N62" s="41">
        <v>114.27384637774099</v>
      </c>
    </row>
    <row r="63" spans="11:14" x14ac:dyDescent="0.25">
      <c r="K63" s="39">
        <v>37560</v>
      </c>
      <c r="L63" s="40">
        <v>115.042835122299</v>
      </c>
      <c r="M63" s="41">
        <v>108.872608459191</v>
      </c>
      <c r="N63" s="41">
        <v>116.017079286406</v>
      </c>
    </row>
    <row r="64" spans="11:14" x14ac:dyDescent="0.25">
      <c r="K64" s="39">
        <v>37590</v>
      </c>
      <c r="L64" s="40">
        <v>116.83616771550101</v>
      </c>
      <c r="M64" s="41">
        <v>108.435931212775</v>
      </c>
      <c r="N64" s="41">
        <v>118.298747992366</v>
      </c>
    </row>
    <row r="65" spans="11:14" x14ac:dyDescent="0.25">
      <c r="K65" s="39">
        <v>37621</v>
      </c>
      <c r="L65" s="40">
        <v>117.91610347947299</v>
      </c>
      <c r="M65" s="41">
        <v>107.402770549613</v>
      </c>
      <c r="N65" s="41">
        <v>119.89490674467901</v>
      </c>
    </row>
    <row r="66" spans="11:14" x14ac:dyDescent="0.25">
      <c r="K66" s="39">
        <v>37652</v>
      </c>
      <c r="L66" s="40">
        <v>117.839058076131</v>
      </c>
      <c r="M66" s="41">
        <v>106.292166675728</v>
      </c>
      <c r="N66" s="41">
        <v>120.03005281680799</v>
      </c>
    </row>
    <row r="67" spans="11:14" x14ac:dyDescent="0.25">
      <c r="K67" s="39">
        <v>37680</v>
      </c>
      <c r="L67" s="40">
        <v>117.72188562209099</v>
      </c>
      <c r="M67" s="41">
        <v>107.171420672019</v>
      </c>
      <c r="N67" s="41">
        <v>119.686556385816</v>
      </c>
    </row>
    <row r="68" spans="11:14" x14ac:dyDescent="0.25">
      <c r="K68" s="39">
        <v>37711</v>
      </c>
      <c r="L68" s="40">
        <v>118.54318439082201</v>
      </c>
      <c r="M68" s="41">
        <v>109.7751508443</v>
      </c>
      <c r="N68" s="41">
        <v>120.029313915599</v>
      </c>
    </row>
    <row r="69" spans="11:14" x14ac:dyDescent="0.25">
      <c r="K69" s="39">
        <v>37741</v>
      </c>
      <c r="L69" s="40">
        <v>120.204477746856</v>
      </c>
      <c r="M69" s="41">
        <v>112.055774078708</v>
      </c>
      <c r="N69" s="41">
        <v>121.460002769159</v>
      </c>
    </row>
    <row r="70" spans="11:14" x14ac:dyDescent="0.25">
      <c r="K70" s="39">
        <v>37772</v>
      </c>
      <c r="L70" s="40">
        <v>121.85594992389299</v>
      </c>
      <c r="M70" s="41">
        <v>113.247552523648</v>
      </c>
      <c r="N70" s="41">
        <v>123.17435590540499</v>
      </c>
    </row>
    <row r="71" spans="11:14" x14ac:dyDescent="0.25">
      <c r="K71" s="39">
        <v>37802</v>
      </c>
      <c r="L71" s="40">
        <v>122.79014000958399</v>
      </c>
      <c r="M71" s="41">
        <v>112.739686180216</v>
      </c>
      <c r="N71" s="41">
        <v>124.45537980518201</v>
      </c>
    </row>
    <row r="72" spans="11:14" x14ac:dyDescent="0.25">
      <c r="K72" s="39">
        <v>37833</v>
      </c>
      <c r="L72" s="40">
        <v>123.725227376145</v>
      </c>
      <c r="M72" s="41">
        <v>112.204365687898</v>
      </c>
      <c r="N72" s="41">
        <v>125.80434907454899</v>
      </c>
    </row>
    <row r="73" spans="11:14" x14ac:dyDescent="0.25">
      <c r="K73" s="39">
        <v>37864</v>
      </c>
      <c r="L73" s="40">
        <v>124.92257088254701</v>
      </c>
      <c r="M73" s="41">
        <v>112.09444378718401</v>
      </c>
      <c r="N73" s="41">
        <v>127.356003051473</v>
      </c>
    </row>
    <row r="74" spans="11:14" x14ac:dyDescent="0.25">
      <c r="K74" s="39">
        <v>37894</v>
      </c>
      <c r="L74" s="40">
        <v>126.37258138736701</v>
      </c>
      <c r="M74" s="41">
        <v>113.081167310845</v>
      </c>
      <c r="N74" s="41">
        <v>128.954314596964</v>
      </c>
    </row>
    <row r="75" spans="11:14" x14ac:dyDescent="0.25">
      <c r="K75" s="39">
        <v>37925</v>
      </c>
      <c r="L75" s="40">
        <v>127.304888853215</v>
      </c>
      <c r="M75" s="41">
        <v>114.441465158252</v>
      </c>
      <c r="N75" s="41">
        <v>129.80567852434501</v>
      </c>
    </row>
    <row r="76" spans="11:14" x14ac:dyDescent="0.25">
      <c r="K76" s="39">
        <v>37955</v>
      </c>
      <c r="L76" s="40">
        <v>127.87221886254299</v>
      </c>
      <c r="M76" s="41">
        <v>115.49827620646801</v>
      </c>
      <c r="N76" s="41">
        <v>130.33207563405699</v>
      </c>
    </row>
    <row r="77" spans="11:14" x14ac:dyDescent="0.25">
      <c r="K77" s="39">
        <v>37986</v>
      </c>
      <c r="L77" s="40">
        <v>128.55938992007501</v>
      </c>
      <c r="M77" s="41">
        <v>115.790379750686</v>
      </c>
      <c r="N77" s="41">
        <v>131.160401392403</v>
      </c>
    </row>
    <row r="78" spans="11:14" x14ac:dyDescent="0.25">
      <c r="K78" s="39">
        <v>38017</v>
      </c>
      <c r="L78" s="40">
        <v>129.80139344779201</v>
      </c>
      <c r="M78" s="41">
        <v>116.298362997328</v>
      </c>
      <c r="N78" s="41">
        <v>132.53394774008299</v>
      </c>
    </row>
    <row r="79" spans="11:14" x14ac:dyDescent="0.25">
      <c r="K79" s="39">
        <v>38046</v>
      </c>
      <c r="L79" s="40">
        <v>132.353101392708</v>
      </c>
      <c r="M79" s="41">
        <v>118.653249637301</v>
      </c>
      <c r="N79" s="41">
        <v>135.04395313509301</v>
      </c>
    </row>
    <row r="80" spans="11:14" x14ac:dyDescent="0.25">
      <c r="K80" s="39">
        <v>38077</v>
      </c>
      <c r="L80" s="40">
        <v>134.83216373252401</v>
      </c>
      <c r="M80" s="41">
        <v>121.45583747241299</v>
      </c>
      <c r="N80" s="41">
        <v>137.396992788006</v>
      </c>
    </row>
    <row r="81" spans="11:14" x14ac:dyDescent="0.25">
      <c r="K81" s="39">
        <v>38107</v>
      </c>
      <c r="L81" s="40">
        <v>137.409577261245</v>
      </c>
      <c r="M81" s="41">
        <v>123.492887002039</v>
      </c>
      <c r="N81" s="41">
        <v>140.04986942184101</v>
      </c>
    </row>
    <row r="82" spans="11:14" x14ac:dyDescent="0.25">
      <c r="K82" s="39">
        <v>38138</v>
      </c>
      <c r="L82" s="40">
        <v>138.95207008184201</v>
      </c>
      <c r="M82" s="41">
        <v>123.91399994174699</v>
      </c>
      <c r="N82" s="41">
        <v>141.89960910692801</v>
      </c>
    </row>
    <row r="83" spans="11:14" x14ac:dyDescent="0.25">
      <c r="K83" s="39">
        <v>38168</v>
      </c>
      <c r="L83" s="40">
        <v>141.028010235214</v>
      </c>
      <c r="M83" s="41">
        <v>124.59194351722699</v>
      </c>
      <c r="N83" s="41">
        <v>144.28355198213799</v>
      </c>
    </row>
    <row r="84" spans="11:14" x14ac:dyDescent="0.25">
      <c r="K84" s="39">
        <v>38199</v>
      </c>
      <c r="L84" s="40">
        <v>142.90761922454001</v>
      </c>
      <c r="M84" s="41">
        <v>125.35242598234299</v>
      </c>
      <c r="N84" s="41">
        <v>146.39804321924399</v>
      </c>
    </row>
    <row r="85" spans="11:14" x14ac:dyDescent="0.25">
      <c r="K85" s="39">
        <v>38230</v>
      </c>
      <c r="L85" s="40">
        <v>145.27099140620899</v>
      </c>
      <c r="M85" s="41">
        <v>127.51776947494299</v>
      </c>
      <c r="N85" s="41">
        <v>148.82764037172399</v>
      </c>
    </row>
    <row r="86" spans="11:14" x14ac:dyDescent="0.25">
      <c r="K86" s="39">
        <v>38260</v>
      </c>
      <c r="L86" s="40">
        <v>146.164135032415</v>
      </c>
      <c r="M86" s="41">
        <v>128.90844627942801</v>
      </c>
      <c r="N86" s="41">
        <v>149.69148032572099</v>
      </c>
    </row>
    <row r="87" spans="11:14" x14ac:dyDescent="0.25">
      <c r="K87" s="39">
        <v>38291</v>
      </c>
      <c r="L87" s="40">
        <v>145.68796611240899</v>
      </c>
      <c r="M87" s="41">
        <v>130.10509114077001</v>
      </c>
      <c r="N87" s="41">
        <v>149.03541553925999</v>
      </c>
    </row>
    <row r="88" spans="11:14" x14ac:dyDescent="0.25">
      <c r="K88" s="39">
        <v>38321</v>
      </c>
      <c r="L88" s="40">
        <v>145.297333268454</v>
      </c>
      <c r="M88" s="41">
        <v>129.292314975343</v>
      </c>
      <c r="N88" s="41">
        <v>148.844933467771</v>
      </c>
    </row>
    <row r="89" spans="11:14" x14ac:dyDescent="0.25">
      <c r="K89" s="39">
        <v>38352</v>
      </c>
      <c r="L89" s="40">
        <v>146.369490251027</v>
      </c>
      <c r="M89" s="41">
        <v>129.54585132620201</v>
      </c>
      <c r="N89" s="41">
        <v>150.14668236437001</v>
      </c>
    </row>
    <row r="90" spans="11:14" x14ac:dyDescent="0.25">
      <c r="K90" s="39">
        <v>38383</v>
      </c>
      <c r="L90" s="40">
        <v>149.463036657076</v>
      </c>
      <c r="M90" s="41">
        <v>129.09363497795701</v>
      </c>
      <c r="N90" s="41">
        <v>153.83057570699401</v>
      </c>
    </row>
    <row r="91" spans="11:14" x14ac:dyDescent="0.25">
      <c r="K91" s="39">
        <v>38411</v>
      </c>
      <c r="L91" s="40">
        <v>153.32026082853201</v>
      </c>
      <c r="M91" s="41">
        <v>132.12826465797301</v>
      </c>
      <c r="N91" s="41">
        <v>157.75626799667501</v>
      </c>
    </row>
    <row r="92" spans="11:14" x14ac:dyDescent="0.25">
      <c r="K92" s="39">
        <v>38442</v>
      </c>
      <c r="L92" s="40">
        <v>156.83510902499501</v>
      </c>
      <c r="M92" s="41">
        <v>134.49213869398</v>
      </c>
      <c r="N92" s="41">
        <v>161.52117979388001</v>
      </c>
    </row>
    <row r="93" spans="11:14" x14ac:dyDescent="0.25">
      <c r="K93" s="39">
        <v>38472</v>
      </c>
      <c r="L93" s="40">
        <v>159.22924764446901</v>
      </c>
      <c r="M93" s="41">
        <v>137.596444503182</v>
      </c>
      <c r="N93" s="41">
        <v>163.890180720026</v>
      </c>
    </row>
    <row r="94" spans="11:14" x14ac:dyDescent="0.25">
      <c r="K94" s="39">
        <v>38503</v>
      </c>
      <c r="L94" s="40">
        <v>160.96250406329901</v>
      </c>
      <c r="M94" s="41">
        <v>139.28736505918599</v>
      </c>
      <c r="N94" s="41">
        <v>165.85406411045599</v>
      </c>
    </row>
    <row r="95" spans="11:14" x14ac:dyDescent="0.25">
      <c r="K95" s="39">
        <v>38533</v>
      </c>
      <c r="L95" s="40">
        <v>162.34925523750101</v>
      </c>
      <c r="M95" s="41">
        <v>140.111315491125</v>
      </c>
      <c r="N95" s="41">
        <v>167.588148516952</v>
      </c>
    </row>
    <row r="96" spans="11:14" x14ac:dyDescent="0.25">
      <c r="K96" s="39">
        <v>38564</v>
      </c>
      <c r="L96" s="40">
        <v>163.84944663129599</v>
      </c>
      <c r="M96" s="41">
        <v>142.32664244911399</v>
      </c>
      <c r="N96" s="41">
        <v>169.08415319220799</v>
      </c>
    </row>
    <row r="97" spans="11:14" x14ac:dyDescent="0.25">
      <c r="K97" s="39">
        <v>38595</v>
      </c>
      <c r="L97" s="40">
        <v>166.14183368113001</v>
      </c>
      <c r="M97" s="41">
        <v>145.681618183198</v>
      </c>
      <c r="N97" s="41">
        <v>171.15887782055299</v>
      </c>
    </row>
    <row r="98" spans="11:14" x14ac:dyDescent="0.25">
      <c r="K98" s="39">
        <v>38625</v>
      </c>
      <c r="L98" s="40">
        <v>167.915301504355</v>
      </c>
      <c r="M98" s="41">
        <v>149.95828346329401</v>
      </c>
      <c r="N98" s="41">
        <v>172.123199358557</v>
      </c>
    </row>
    <row r="99" spans="11:14" x14ac:dyDescent="0.25">
      <c r="K99" s="39">
        <v>38656</v>
      </c>
      <c r="L99" s="40">
        <v>169.18007169295899</v>
      </c>
      <c r="M99" s="41">
        <v>151.474799494861</v>
      </c>
      <c r="N99" s="41">
        <v>173.22173499822799</v>
      </c>
    </row>
    <row r="100" spans="11:14" x14ac:dyDescent="0.25">
      <c r="K100" s="39">
        <v>38686</v>
      </c>
      <c r="L100" s="40">
        <v>169.20873762696999</v>
      </c>
      <c r="M100" s="41">
        <v>150.782873528268</v>
      </c>
      <c r="N100" s="41">
        <v>173.391752647294</v>
      </c>
    </row>
    <row r="101" spans="11:14" x14ac:dyDescent="0.25">
      <c r="K101" s="39">
        <v>38717</v>
      </c>
      <c r="L101" s="40">
        <v>170.71017157287201</v>
      </c>
      <c r="M101" s="41">
        <v>150.11428436866899</v>
      </c>
      <c r="N101" s="41">
        <v>175.53361952800799</v>
      </c>
    </row>
    <row r="102" spans="11:14" x14ac:dyDescent="0.25">
      <c r="K102" s="39">
        <v>38748</v>
      </c>
      <c r="L102" s="40">
        <v>172.33615773765601</v>
      </c>
      <c r="M102" s="41">
        <v>150.151085653709</v>
      </c>
      <c r="N102" s="41">
        <v>177.454375050218</v>
      </c>
    </row>
    <row r="103" spans="11:14" x14ac:dyDescent="0.25">
      <c r="K103" s="39">
        <v>38776</v>
      </c>
      <c r="L103" s="40">
        <v>175.055788834233</v>
      </c>
      <c r="M103" s="41">
        <v>151.98122051185399</v>
      </c>
      <c r="N103" s="41">
        <v>180.19985366627699</v>
      </c>
    </row>
    <row r="104" spans="11:14" x14ac:dyDescent="0.25">
      <c r="K104" s="39">
        <v>38807</v>
      </c>
      <c r="L104" s="40">
        <v>175.60028574685799</v>
      </c>
      <c r="M104" s="41">
        <v>152.366617030095</v>
      </c>
      <c r="N104" s="41">
        <v>180.56031303946699</v>
      </c>
    </row>
    <row r="105" spans="11:14" x14ac:dyDescent="0.25">
      <c r="K105" s="39">
        <v>38837</v>
      </c>
      <c r="L105" s="40">
        <v>176.769197892958</v>
      </c>
      <c r="M105" s="41">
        <v>154.114284897261</v>
      </c>
      <c r="N105" s="41">
        <v>181.48552462236199</v>
      </c>
    </row>
    <row r="106" spans="11:14" x14ac:dyDescent="0.25">
      <c r="K106" s="39">
        <v>38868</v>
      </c>
      <c r="L106" s="40">
        <v>177.41081001674999</v>
      </c>
      <c r="M106" s="41">
        <v>154.532762181207</v>
      </c>
      <c r="N106" s="41">
        <v>182.22040068340399</v>
      </c>
    </row>
    <row r="107" spans="11:14" x14ac:dyDescent="0.25">
      <c r="K107" s="39">
        <v>38898</v>
      </c>
      <c r="L107" s="40">
        <v>179.18832470804199</v>
      </c>
      <c r="M107" s="41">
        <v>156.119146952248</v>
      </c>
      <c r="N107" s="41">
        <v>184.16232052685399</v>
      </c>
    </row>
    <row r="108" spans="11:14" x14ac:dyDescent="0.25">
      <c r="K108" s="39">
        <v>38929</v>
      </c>
      <c r="L108" s="40">
        <v>178.99065193426699</v>
      </c>
      <c r="M108" s="41">
        <v>155.290371256269</v>
      </c>
      <c r="N108" s="41">
        <v>184.34759895996001</v>
      </c>
    </row>
    <row r="109" spans="11:14" x14ac:dyDescent="0.25">
      <c r="K109" s="39">
        <v>38960</v>
      </c>
      <c r="L109" s="40">
        <v>178.48719511994301</v>
      </c>
      <c r="M109" s="41">
        <v>155.69110145192801</v>
      </c>
      <c r="N109" s="41">
        <v>183.726876234272</v>
      </c>
    </row>
    <row r="110" spans="11:14" x14ac:dyDescent="0.25">
      <c r="K110" s="39">
        <v>38990</v>
      </c>
      <c r="L110" s="40">
        <v>176.52890543435001</v>
      </c>
      <c r="M110" s="41">
        <v>154.549372664684</v>
      </c>
      <c r="N110" s="41">
        <v>181.51228271929901</v>
      </c>
    </row>
    <row r="111" spans="11:14" x14ac:dyDescent="0.25">
      <c r="K111" s="39">
        <v>39021</v>
      </c>
      <c r="L111" s="40">
        <v>174.98889226379799</v>
      </c>
      <c r="M111" s="41">
        <v>155.72889968400301</v>
      </c>
      <c r="N111" s="41">
        <v>179.114503957202</v>
      </c>
    </row>
    <row r="112" spans="11:14" x14ac:dyDescent="0.25">
      <c r="K112" s="39">
        <v>39051</v>
      </c>
      <c r="L112" s="40">
        <v>175.125129341742</v>
      </c>
      <c r="M112" s="41">
        <v>157.01458549811301</v>
      </c>
      <c r="N112" s="41">
        <v>178.82770646981501</v>
      </c>
    </row>
    <row r="113" spans="11:14" x14ac:dyDescent="0.25">
      <c r="K113" s="39">
        <v>39082</v>
      </c>
      <c r="L113" s="40">
        <v>176.751917176972</v>
      </c>
      <c r="M113" s="41">
        <v>161.23354484882699</v>
      </c>
      <c r="N113" s="41">
        <v>179.70887126645101</v>
      </c>
    </row>
    <row r="114" spans="11:14" x14ac:dyDescent="0.25">
      <c r="K114" s="39">
        <v>39113</v>
      </c>
      <c r="L114" s="40">
        <v>179.800651021383</v>
      </c>
      <c r="M114" s="41">
        <v>164.32006780351799</v>
      </c>
      <c r="N114" s="41">
        <v>182.81741950513401</v>
      </c>
    </row>
    <row r="115" spans="11:14" x14ac:dyDescent="0.25">
      <c r="K115" s="39">
        <v>39141</v>
      </c>
      <c r="L115" s="40">
        <v>182.271570559499</v>
      </c>
      <c r="M115" s="41">
        <v>167.650502586958</v>
      </c>
      <c r="N115" s="41">
        <v>185.10809192121201</v>
      </c>
    </row>
    <row r="116" spans="11:14" x14ac:dyDescent="0.25">
      <c r="K116" s="39">
        <v>39172</v>
      </c>
      <c r="L116" s="40">
        <v>183.94344849240099</v>
      </c>
      <c r="M116" s="41">
        <v>167.26049200693001</v>
      </c>
      <c r="N116" s="41">
        <v>187.36861917732</v>
      </c>
    </row>
    <row r="117" spans="11:14" x14ac:dyDescent="0.25">
      <c r="K117" s="39">
        <v>39202</v>
      </c>
      <c r="L117" s="40">
        <v>185.26587412435401</v>
      </c>
      <c r="M117" s="41">
        <v>167.625062331316</v>
      </c>
      <c r="N117" s="41">
        <v>188.85733523242101</v>
      </c>
    </row>
    <row r="118" spans="11:14" x14ac:dyDescent="0.25">
      <c r="K118" s="39">
        <v>39233</v>
      </c>
      <c r="L118" s="40">
        <v>185.38470165240099</v>
      </c>
      <c r="M118" s="41">
        <v>166.54257098991999</v>
      </c>
      <c r="N118" s="41">
        <v>189.24449522613401</v>
      </c>
    </row>
    <row r="119" spans="11:14" x14ac:dyDescent="0.25">
      <c r="K119" s="39">
        <v>39263</v>
      </c>
      <c r="L119" s="40">
        <v>186.43611824139199</v>
      </c>
      <c r="M119" s="41">
        <v>168.539208107647</v>
      </c>
      <c r="N119" s="41">
        <v>189.995119255758</v>
      </c>
    </row>
    <row r="120" spans="11:14" x14ac:dyDescent="0.25">
      <c r="K120" s="39">
        <v>39294</v>
      </c>
      <c r="L120" s="40">
        <v>186.41635776891999</v>
      </c>
      <c r="M120" s="41">
        <v>168.87962726064401</v>
      </c>
      <c r="N120" s="41">
        <v>189.815805059844</v>
      </c>
    </row>
    <row r="121" spans="11:14" x14ac:dyDescent="0.25">
      <c r="K121" s="39">
        <v>39325</v>
      </c>
      <c r="L121" s="40">
        <v>187.60929377415201</v>
      </c>
      <c r="M121" s="41">
        <v>169.80955553135101</v>
      </c>
      <c r="N121" s="41">
        <v>191.082380406618</v>
      </c>
    </row>
    <row r="122" spans="11:14" x14ac:dyDescent="0.25">
      <c r="K122" s="39">
        <v>39355</v>
      </c>
      <c r="L122" s="40">
        <v>185.76689719093901</v>
      </c>
      <c r="M122" s="41">
        <v>165.790829784658</v>
      </c>
      <c r="N122" s="41">
        <v>189.76242108379699</v>
      </c>
    </row>
    <row r="123" spans="11:14" x14ac:dyDescent="0.25">
      <c r="K123" s="39">
        <v>39386</v>
      </c>
      <c r="L123" s="40">
        <v>182.301922563798</v>
      </c>
      <c r="M123" s="41">
        <v>160.697978310091</v>
      </c>
      <c r="N123" s="41">
        <v>186.79667493633099</v>
      </c>
    </row>
    <row r="124" spans="11:14" x14ac:dyDescent="0.25">
      <c r="K124" s="39">
        <v>39416</v>
      </c>
      <c r="L124" s="40">
        <v>178.90703844123601</v>
      </c>
      <c r="M124" s="41">
        <v>154.51053301404599</v>
      </c>
      <c r="N124" s="41">
        <v>184.03533969427099</v>
      </c>
    </row>
    <row r="125" spans="11:14" x14ac:dyDescent="0.25">
      <c r="K125" s="39">
        <v>39447</v>
      </c>
      <c r="L125" s="40">
        <v>178.287673719308</v>
      </c>
      <c r="M125" s="41">
        <v>152.64021403881</v>
      </c>
      <c r="N125" s="41">
        <v>183.56837130357101</v>
      </c>
    </row>
    <row r="126" spans="11:14" x14ac:dyDescent="0.25">
      <c r="K126" s="39">
        <v>39478</v>
      </c>
      <c r="L126" s="40">
        <v>180.02243778904199</v>
      </c>
      <c r="M126" s="41">
        <v>153.49418511447701</v>
      </c>
      <c r="N126" s="41">
        <v>185.258755495223</v>
      </c>
    </row>
    <row r="127" spans="11:14" x14ac:dyDescent="0.25">
      <c r="K127" s="39">
        <v>39507</v>
      </c>
      <c r="L127" s="40">
        <v>180.60565427874499</v>
      </c>
      <c r="M127" s="41">
        <v>158.954600723883</v>
      </c>
      <c r="N127" s="41">
        <v>184.80882319864301</v>
      </c>
    </row>
    <row r="128" spans="11:14" x14ac:dyDescent="0.25">
      <c r="K128" s="39">
        <v>39538</v>
      </c>
      <c r="L128" s="40">
        <v>178.75464253092201</v>
      </c>
      <c r="M128" s="41">
        <v>161.539210309391</v>
      </c>
      <c r="N128" s="41">
        <v>182.213898065389</v>
      </c>
    </row>
    <row r="129" spans="11:14" x14ac:dyDescent="0.25">
      <c r="K129" s="39">
        <v>39568</v>
      </c>
      <c r="L129" s="40">
        <v>175.66678326185101</v>
      </c>
      <c r="M129" s="41">
        <v>161.047082991471</v>
      </c>
      <c r="N129" s="41">
        <v>178.76692664055</v>
      </c>
    </row>
    <row r="130" spans="11:14" x14ac:dyDescent="0.25">
      <c r="K130" s="39">
        <v>39599</v>
      </c>
      <c r="L130" s="40">
        <v>173.70690009749899</v>
      </c>
      <c r="M130" s="41">
        <v>155.932991322303</v>
      </c>
      <c r="N130" s="41">
        <v>177.31578238288901</v>
      </c>
    </row>
    <row r="131" spans="11:14" x14ac:dyDescent="0.25">
      <c r="K131" s="39">
        <v>39629</v>
      </c>
      <c r="L131" s="40">
        <v>173.23422610989601</v>
      </c>
      <c r="M131" s="41">
        <v>152.59139924423499</v>
      </c>
      <c r="N131" s="41">
        <v>177.332130514835</v>
      </c>
    </row>
    <row r="132" spans="11:14" x14ac:dyDescent="0.25">
      <c r="K132" s="39">
        <v>39660</v>
      </c>
      <c r="L132" s="40">
        <v>172.82803023861601</v>
      </c>
      <c r="M132" s="41">
        <v>151.49968106236699</v>
      </c>
      <c r="N132" s="41">
        <v>177.027456141698</v>
      </c>
    </row>
    <row r="133" spans="11:14" x14ac:dyDescent="0.25">
      <c r="K133" s="39">
        <v>39691</v>
      </c>
      <c r="L133" s="40">
        <v>172.278322248628</v>
      </c>
      <c r="M133" s="41">
        <v>153.25258659863701</v>
      </c>
      <c r="N133" s="41">
        <v>176.081737852137</v>
      </c>
    </row>
    <row r="134" spans="11:14" x14ac:dyDescent="0.25">
      <c r="K134" s="39">
        <v>39721</v>
      </c>
      <c r="L134" s="40">
        <v>168.74839927229701</v>
      </c>
      <c r="M134" s="41">
        <v>151.008182352137</v>
      </c>
      <c r="N134" s="41">
        <v>172.29812896232701</v>
      </c>
    </row>
    <row r="135" spans="11:14" x14ac:dyDescent="0.25">
      <c r="K135" s="39">
        <v>39752</v>
      </c>
      <c r="L135" s="40">
        <v>164.68716143959799</v>
      </c>
      <c r="M135" s="41">
        <v>144.08010908243</v>
      </c>
      <c r="N135" s="41">
        <v>168.55847476335899</v>
      </c>
    </row>
    <row r="136" spans="11:14" x14ac:dyDescent="0.25">
      <c r="K136" s="39">
        <v>39782</v>
      </c>
      <c r="L136" s="40">
        <v>158.512001784033</v>
      </c>
      <c r="M136" s="41">
        <v>135.22396233916299</v>
      </c>
      <c r="N136" s="41">
        <v>162.650283736077</v>
      </c>
    </row>
    <row r="137" spans="11:14" x14ac:dyDescent="0.25">
      <c r="K137" s="39">
        <v>39813</v>
      </c>
      <c r="L137" s="40">
        <v>155.46748799544</v>
      </c>
      <c r="M137" s="41">
        <v>132.01172647424499</v>
      </c>
      <c r="N137" s="41">
        <v>159.489640238818</v>
      </c>
    </row>
    <row r="138" spans="11:14" x14ac:dyDescent="0.25">
      <c r="K138" s="39">
        <v>39844</v>
      </c>
      <c r="L138" s="40">
        <v>151.42398044315499</v>
      </c>
      <c r="M138" s="41">
        <v>129.94851839981999</v>
      </c>
      <c r="N138" s="41">
        <v>155.12312509248699</v>
      </c>
    </row>
    <row r="139" spans="11:14" x14ac:dyDescent="0.25">
      <c r="K139" s="39">
        <v>39872</v>
      </c>
      <c r="L139" s="40">
        <v>149.17434110882601</v>
      </c>
      <c r="M139" s="41">
        <v>126.991966318449</v>
      </c>
      <c r="N139" s="41">
        <v>153.07839430625901</v>
      </c>
    </row>
    <row r="140" spans="11:14" x14ac:dyDescent="0.25">
      <c r="K140" s="39">
        <v>39903</v>
      </c>
      <c r="L140" s="40">
        <v>144.586588462419</v>
      </c>
      <c r="M140" s="41">
        <v>117.741786583983</v>
      </c>
      <c r="N140" s="41">
        <v>149.15809611565899</v>
      </c>
    </row>
    <row r="141" spans="11:14" x14ac:dyDescent="0.25">
      <c r="K141" s="39">
        <v>39933</v>
      </c>
      <c r="L141" s="40">
        <v>141.56523399732899</v>
      </c>
      <c r="M141" s="41">
        <v>112.31673879420801</v>
      </c>
      <c r="N141" s="41">
        <v>146.510260090635</v>
      </c>
    </row>
    <row r="142" spans="11:14" x14ac:dyDescent="0.25">
      <c r="K142" s="39">
        <v>39964</v>
      </c>
      <c r="L142" s="40">
        <v>139.56415484514801</v>
      </c>
      <c r="M142" s="41">
        <v>108.74502691634299</v>
      </c>
      <c r="N142" s="41">
        <v>144.647129241031</v>
      </c>
    </row>
    <row r="143" spans="11:14" x14ac:dyDescent="0.25">
      <c r="K143" s="39">
        <v>39994</v>
      </c>
      <c r="L143" s="40">
        <v>139.94306422725799</v>
      </c>
      <c r="M143" s="41">
        <v>110.37171456544399</v>
      </c>
      <c r="N143" s="41">
        <v>144.95038441097401</v>
      </c>
    </row>
    <row r="144" spans="11:14" x14ac:dyDescent="0.25">
      <c r="K144" s="39">
        <v>40025</v>
      </c>
      <c r="L144" s="40">
        <v>140.368317129952</v>
      </c>
      <c r="M144" s="41">
        <v>109.98038597550701</v>
      </c>
      <c r="N144" s="41">
        <v>145.804236176849</v>
      </c>
    </row>
    <row r="145" spans="11:14" x14ac:dyDescent="0.25">
      <c r="K145" s="39">
        <v>40056</v>
      </c>
      <c r="L145" s="40">
        <v>139.27074630844899</v>
      </c>
      <c r="M145" s="41">
        <v>108.54360272929701</v>
      </c>
      <c r="N145" s="41">
        <v>145.36256156402499</v>
      </c>
    </row>
    <row r="146" spans="11:14" x14ac:dyDescent="0.25">
      <c r="K146" s="39">
        <v>40086</v>
      </c>
      <c r="L146" s="40">
        <v>135.36067556023099</v>
      </c>
      <c r="M146" s="41">
        <v>104.335696253275</v>
      </c>
      <c r="N146" s="41">
        <v>142.06004954014099</v>
      </c>
    </row>
    <row r="147" spans="11:14" x14ac:dyDescent="0.25">
      <c r="K147" s="39">
        <v>40117</v>
      </c>
      <c r="L147" s="40">
        <v>130.77005286882999</v>
      </c>
      <c r="M147" s="41">
        <v>100.94362662278</v>
      </c>
      <c r="N147" s="41">
        <v>137.437413711489</v>
      </c>
    </row>
    <row r="148" spans="11:14" x14ac:dyDescent="0.25">
      <c r="K148" s="39">
        <v>40147</v>
      </c>
      <c r="L148" s="40">
        <v>129.038654780391</v>
      </c>
      <c r="M148" s="41">
        <v>100.88964670653699</v>
      </c>
      <c r="N148" s="41">
        <v>135.10371159082999</v>
      </c>
    </row>
    <row r="149" spans="11:14" x14ac:dyDescent="0.25">
      <c r="K149" s="39">
        <v>40178</v>
      </c>
      <c r="L149" s="40">
        <v>129.66142949054699</v>
      </c>
      <c r="M149" s="41">
        <v>102.10688259983</v>
      </c>
      <c r="N149" s="41">
        <v>135.174782365851</v>
      </c>
    </row>
    <row r="150" spans="11:14" x14ac:dyDescent="0.25">
      <c r="K150" s="39">
        <v>40209</v>
      </c>
      <c r="L150" s="40">
        <v>131.67274211459201</v>
      </c>
      <c r="M150" s="41">
        <v>102.940533883189</v>
      </c>
      <c r="N150" s="41">
        <v>136.997533092769</v>
      </c>
    </row>
    <row r="151" spans="11:14" x14ac:dyDescent="0.25">
      <c r="K151" s="39">
        <v>40237</v>
      </c>
      <c r="L151" s="40">
        <v>132.70623149304399</v>
      </c>
      <c r="M151" s="41">
        <v>101.57040091439499</v>
      </c>
      <c r="N151" s="41">
        <v>138.36552284708699</v>
      </c>
    </row>
    <row r="152" spans="11:14" x14ac:dyDescent="0.25">
      <c r="K152" s="39">
        <v>40268</v>
      </c>
      <c r="L152" s="40">
        <v>131.95046817428999</v>
      </c>
      <c r="M152" s="41">
        <v>101.28648960243299</v>
      </c>
      <c r="N152" s="41">
        <v>137.692178393143</v>
      </c>
    </row>
    <row r="153" spans="11:14" x14ac:dyDescent="0.25">
      <c r="K153" s="39">
        <v>40298</v>
      </c>
      <c r="L153" s="40">
        <v>129.45177119353301</v>
      </c>
      <c r="M153" s="41">
        <v>103.91557876440901</v>
      </c>
      <c r="N153" s="41">
        <v>134.44203204625299</v>
      </c>
    </row>
    <row r="154" spans="11:14" x14ac:dyDescent="0.25">
      <c r="K154" s="39">
        <v>40329</v>
      </c>
      <c r="L154" s="40">
        <v>126.066320683976</v>
      </c>
      <c r="M154" s="41">
        <v>106.073925974391</v>
      </c>
      <c r="N154" s="41">
        <v>130.11225605076999</v>
      </c>
    </row>
    <row r="155" spans="11:14" x14ac:dyDescent="0.25">
      <c r="K155" s="39">
        <v>40359</v>
      </c>
      <c r="L155" s="40">
        <v>124.187591986847</v>
      </c>
      <c r="M155" s="41">
        <v>106.160655555763</v>
      </c>
      <c r="N155" s="41">
        <v>127.878238551347</v>
      </c>
    </row>
    <row r="156" spans="11:14" x14ac:dyDescent="0.25">
      <c r="K156" s="39">
        <v>40390</v>
      </c>
      <c r="L156" s="40">
        <v>124.09572488453701</v>
      </c>
      <c r="M156" s="41">
        <v>103.281719465167</v>
      </c>
      <c r="N156" s="41">
        <v>128.51620248505</v>
      </c>
    </row>
    <row r="157" spans="11:14" x14ac:dyDescent="0.25">
      <c r="K157" s="39">
        <v>40421</v>
      </c>
      <c r="L157" s="40">
        <v>125.132465354801</v>
      </c>
      <c r="M157" s="41">
        <v>102.108905373729</v>
      </c>
      <c r="N157" s="41">
        <v>130.10123356522399</v>
      </c>
    </row>
    <row r="158" spans="11:14" x14ac:dyDescent="0.25">
      <c r="K158" s="39">
        <v>40451</v>
      </c>
      <c r="L158" s="40">
        <v>124.696835212569</v>
      </c>
      <c r="M158" s="41">
        <v>102.447762417517</v>
      </c>
      <c r="N158" s="41">
        <v>129.58298886089599</v>
      </c>
    </row>
    <row r="159" spans="11:14" x14ac:dyDescent="0.25">
      <c r="K159" s="39">
        <v>40482</v>
      </c>
      <c r="L159" s="40">
        <v>123.505006391403</v>
      </c>
      <c r="M159" s="41">
        <v>105.55358150255699</v>
      </c>
      <c r="N159" s="41">
        <v>127.215025158182</v>
      </c>
    </row>
    <row r="160" spans="11:14" x14ac:dyDescent="0.25">
      <c r="K160" s="39">
        <v>40512</v>
      </c>
      <c r="L160" s="40">
        <v>122.588596556882</v>
      </c>
      <c r="M160" s="41">
        <v>108.734732584697</v>
      </c>
      <c r="N160" s="41">
        <v>125.19895109683701</v>
      </c>
    </row>
    <row r="161" spans="11:14" x14ac:dyDescent="0.25">
      <c r="K161" s="39">
        <v>40543</v>
      </c>
      <c r="L161" s="40">
        <v>123.187762790763</v>
      </c>
      <c r="M161" s="41">
        <v>111.541253181283</v>
      </c>
      <c r="N161" s="41">
        <v>125.128943423336</v>
      </c>
    </row>
    <row r="162" spans="11:14" x14ac:dyDescent="0.25">
      <c r="K162" s="39">
        <v>40574</v>
      </c>
      <c r="L162" s="40">
        <v>122.60481108955901</v>
      </c>
      <c r="M162" s="41">
        <v>110.643261185166</v>
      </c>
      <c r="N162" s="41">
        <v>124.61708499698599</v>
      </c>
    </row>
    <row r="163" spans="11:14" x14ac:dyDescent="0.25">
      <c r="K163" s="39">
        <v>40602</v>
      </c>
      <c r="L163" s="40">
        <v>121.400172802838</v>
      </c>
      <c r="M163" s="41">
        <v>106.00825374916801</v>
      </c>
      <c r="N163" s="41">
        <v>124.354864467574</v>
      </c>
    </row>
    <row r="164" spans="11:14" x14ac:dyDescent="0.25">
      <c r="K164" s="39">
        <v>40633</v>
      </c>
      <c r="L164" s="40">
        <v>119.959528940501</v>
      </c>
      <c r="M164" s="41">
        <v>102.15123148877301</v>
      </c>
      <c r="N164" s="41">
        <v>123.564803988992</v>
      </c>
    </row>
    <row r="165" spans="11:14" x14ac:dyDescent="0.25">
      <c r="K165" s="39">
        <v>40663</v>
      </c>
      <c r="L165" s="40">
        <v>120.26179004476199</v>
      </c>
      <c r="M165" s="41">
        <v>101.267748271405</v>
      </c>
      <c r="N165" s="41">
        <v>124.241493798858</v>
      </c>
    </row>
    <row r="166" spans="11:14" x14ac:dyDescent="0.25">
      <c r="K166" s="39">
        <v>40694</v>
      </c>
      <c r="L166" s="40">
        <v>120.878485332897</v>
      </c>
      <c r="M166" s="41">
        <v>104.022315268355</v>
      </c>
      <c r="N166" s="41">
        <v>124.25300307790199</v>
      </c>
    </row>
    <row r="167" spans="11:14" x14ac:dyDescent="0.25">
      <c r="K167" s="39">
        <v>40724</v>
      </c>
      <c r="L167" s="40">
        <v>120.93894115354399</v>
      </c>
      <c r="M167" s="41">
        <v>105.750632107241</v>
      </c>
      <c r="N167" s="41">
        <v>123.918246924063</v>
      </c>
    </row>
    <row r="168" spans="11:14" x14ac:dyDescent="0.25">
      <c r="K168" s="39">
        <v>40755</v>
      </c>
      <c r="L168" s="40">
        <v>120.757255838934</v>
      </c>
      <c r="M168" s="41">
        <v>108.125761537062</v>
      </c>
      <c r="N168" s="41">
        <v>123.18806713217499</v>
      </c>
    </row>
    <row r="169" spans="11:14" x14ac:dyDescent="0.25">
      <c r="K169" s="39">
        <v>40786</v>
      </c>
      <c r="L169" s="40">
        <v>121.75399205081401</v>
      </c>
      <c r="M169" s="41">
        <v>109.63580627782601</v>
      </c>
      <c r="N169" s="41">
        <v>124.116785239129</v>
      </c>
    </row>
    <row r="170" spans="11:14" x14ac:dyDescent="0.25">
      <c r="K170" s="39">
        <v>40816</v>
      </c>
      <c r="L170" s="40">
        <v>123.237235888673</v>
      </c>
      <c r="M170" s="41">
        <v>111.261418115569</v>
      </c>
      <c r="N170" s="41">
        <v>125.49053972818101</v>
      </c>
    </row>
    <row r="171" spans="11:14" x14ac:dyDescent="0.25">
      <c r="K171" s="39">
        <v>40847</v>
      </c>
      <c r="L171" s="40">
        <v>124.42738167717999</v>
      </c>
      <c r="M171" s="41">
        <v>113.080774983784</v>
      </c>
      <c r="N171" s="41">
        <v>126.495558049515</v>
      </c>
    </row>
    <row r="172" spans="11:14" x14ac:dyDescent="0.25">
      <c r="K172" s="39">
        <v>40877</v>
      </c>
      <c r="L172" s="40">
        <v>124.436179257213</v>
      </c>
      <c r="M172" s="41">
        <v>113.139265289641</v>
      </c>
      <c r="N172" s="41">
        <v>126.420604104763</v>
      </c>
    </row>
    <row r="173" spans="11:14" x14ac:dyDescent="0.25">
      <c r="K173" s="39">
        <v>40908</v>
      </c>
      <c r="L173" s="40">
        <v>123.927392355931</v>
      </c>
      <c r="M173" s="41">
        <v>113.486812333629</v>
      </c>
      <c r="N173" s="41">
        <v>125.67093999512601</v>
      </c>
    </row>
    <row r="174" spans="11:14" x14ac:dyDescent="0.25">
      <c r="K174" s="39">
        <v>40939</v>
      </c>
      <c r="L174" s="40">
        <v>122.498900234929</v>
      </c>
      <c r="M174" s="41">
        <v>110.720326029234</v>
      </c>
      <c r="N174" s="41">
        <v>124.521861765851</v>
      </c>
    </row>
    <row r="175" spans="11:14" x14ac:dyDescent="0.25">
      <c r="K175" s="39">
        <v>40968</v>
      </c>
      <c r="L175" s="40">
        <v>120.682570680821</v>
      </c>
      <c r="M175" s="41">
        <v>108.778375758976</v>
      </c>
      <c r="N175" s="41">
        <v>122.779219458235</v>
      </c>
    </row>
    <row r="176" spans="11:14" x14ac:dyDescent="0.25">
      <c r="K176" s="39">
        <v>40999</v>
      </c>
      <c r="L176" s="40">
        <v>120.71148794251501</v>
      </c>
      <c r="M176" s="41">
        <v>107.731576520701</v>
      </c>
      <c r="N176" s="41">
        <v>123.13867347215201</v>
      </c>
    </row>
    <row r="177" spans="11:14" x14ac:dyDescent="0.25">
      <c r="K177" s="39">
        <v>41029</v>
      </c>
      <c r="L177" s="40">
        <v>121.39482103528999</v>
      </c>
      <c r="M177" s="41">
        <v>109.21885524549501</v>
      </c>
      <c r="N177" s="41">
        <v>123.71348268745901</v>
      </c>
    </row>
    <row r="178" spans="11:14" x14ac:dyDescent="0.25">
      <c r="K178" s="39">
        <v>41060</v>
      </c>
      <c r="L178" s="40">
        <v>122.938038375042</v>
      </c>
      <c r="M178" s="41">
        <v>110.607420775405</v>
      </c>
      <c r="N178" s="41">
        <v>125.349652632264</v>
      </c>
    </row>
    <row r="179" spans="11:14" x14ac:dyDescent="0.25">
      <c r="K179" s="39">
        <v>41090</v>
      </c>
      <c r="L179" s="40">
        <v>123.50559948612</v>
      </c>
      <c r="M179" s="41">
        <v>112.001996814387</v>
      </c>
      <c r="N179" s="41">
        <v>125.719592033591</v>
      </c>
    </row>
    <row r="180" spans="11:14" x14ac:dyDescent="0.25">
      <c r="K180" s="39">
        <v>41121</v>
      </c>
      <c r="L180" s="40">
        <v>124.68043495425</v>
      </c>
      <c r="M180" s="41">
        <v>114.26596637826</v>
      </c>
      <c r="N180" s="41">
        <v>126.628103734894</v>
      </c>
    </row>
    <row r="181" spans="11:14" x14ac:dyDescent="0.25">
      <c r="K181" s="39">
        <v>41152</v>
      </c>
      <c r="L181" s="40">
        <v>125.80672380958799</v>
      </c>
      <c r="M181" s="41">
        <v>116.290121311886</v>
      </c>
      <c r="N181" s="41">
        <v>127.486698142603</v>
      </c>
    </row>
    <row r="182" spans="11:14" x14ac:dyDescent="0.25">
      <c r="K182" s="39">
        <v>41182</v>
      </c>
      <c r="L182" s="40">
        <v>126.994783269989</v>
      </c>
      <c r="M182" s="41">
        <v>116.770940992687</v>
      </c>
      <c r="N182" s="41">
        <v>128.81147872610401</v>
      </c>
    </row>
    <row r="183" spans="11:14" x14ac:dyDescent="0.25">
      <c r="K183" s="39">
        <v>41213</v>
      </c>
      <c r="L183" s="40">
        <v>128.60561579875301</v>
      </c>
      <c r="M183" s="41">
        <v>116.507295197735</v>
      </c>
      <c r="N183" s="41">
        <v>130.79002873737301</v>
      </c>
    </row>
    <row r="184" spans="11:14" x14ac:dyDescent="0.25">
      <c r="K184" s="39">
        <v>41243</v>
      </c>
      <c r="L184" s="40">
        <v>129.81253257015399</v>
      </c>
      <c r="M184" s="41">
        <v>115.771200453392</v>
      </c>
      <c r="N184" s="41">
        <v>132.421923585895</v>
      </c>
    </row>
    <row r="185" spans="11:14" x14ac:dyDescent="0.25">
      <c r="K185" s="39">
        <v>41274</v>
      </c>
      <c r="L185" s="40">
        <v>130.83340340941001</v>
      </c>
      <c r="M185" s="41">
        <v>116.346056218573</v>
      </c>
      <c r="N185" s="41">
        <v>133.51937753302099</v>
      </c>
    </row>
    <row r="186" spans="11:14" x14ac:dyDescent="0.25">
      <c r="K186" s="39">
        <v>41305</v>
      </c>
      <c r="L186" s="40">
        <v>129.80217712582601</v>
      </c>
      <c r="M186" s="41">
        <v>115.735849425453</v>
      </c>
      <c r="N186" s="41">
        <v>132.382456838222</v>
      </c>
    </row>
    <row r="187" spans="11:14" x14ac:dyDescent="0.25">
      <c r="K187" s="39">
        <v>41333</v>
      </c>
      <c r="L187" s="40">
        <v>128.56776408489901</v>
      </c>
      <c r="M187" s="41">
        <v>117.58666141551601</v>
      </c>
      <c r="N187" s="41">
        <v>130.54002275138299</v>
      </c>
    </row>
    <row r="188" spans="11:14" x14ac:dyDescent="0.25">
      <c r="K188" s="39">
        <v>41364</v>
      </c>
      <c r="L188" s="40">
        <v>128.20622503258099</v>
      </c>
      <c r="M188" s="41">
        <v>119.451311287991</v>
      </c>
      <c r="N188" s="41">
        <v>129.70581577754101</v>
      </c>
    </row>
    <row r="189" spans="11:14" x14ac:dyDescent="0.25">
      <c r="K189" s="39">
        <v>41394</v>
      </c>
      <c r="L189" s="40">
        <v>130.07118255216099</v>
      </c>
      <c r="M189" s="41">
        <v>122.87447658395401</v>
      </c>
      <c r="N189" s="41">
        <v>131.18214175759201</v>
      </c>
    </row>
    <row r="190" spans="11:14" x14ac:dyDescent="0.25">
      <c r="K190" s="39">
        <v>41425</v>
      </c>
      <c r="L190" s="40">
        <v>132.50111403441301</v>
      </c>
      <c r="M190" s="41">
        <v>123.38394194191901</v>
      </c>
      <c r="N190" s="41">
        <v>133.91391169523101</v>
      </c>
    </row>
    <row r="191" spans="11:14" x14ac:dyDescent="0.25">
      <c r="K191" s="39">
        <v>41455</v>
      </c>
      <c r="L191" s="40">
        <v>134.783459313816</v>
      </c>
      <c r="M191" s="41">
        <v>123.434187090715</v>
      </c>
      <c r="N191" s="41">
        <v>136.673199816595</v>
      </c>
    </row>
    <row r="192" spans="11:14" x14ac:dyDescent="0.25">
      <c r="K192" s="39">
        <v>41486</v>
      </c>
      <c r="L192" s="40">
        <v>136.03301148502101</v>
      </c>
      <c r="M192" s="41">
        <v>122.22119637311199</v>
      </c>
      <c r="N192" s="41">
        <v>138.56571638264001</v>
      </c>
    </row>
    <row r="193" spans="11:14" x14ac:dyDescent="0.25">
      <c r="K193" s="39">
        <v>41517</v>
      </c>
      <c r="L193" s="40">
        <v>136.99957414639201</v>
      </c>
      <c r="M193" s="41">
        <v>123.155881648617</v>
      </c>
      <c r="N193" s="41">
        <v>139.61759732673701</v>
      </c>
    </row>
    <row r="194" spans="11:14" x14ac:dyDescent="0.25">
      <c r="K194" s="39">
        <v>41547</v>
      </c>
      <c r="L194" s="40">
        <v>137.770184223499</v>
      </c>
      <c r="M194" s="41">
        <v>124.476307438552</v>
      </c>
      <c r="N194" s="41">
        <v>140.229989168728</v>
      </c>
    </row>
    <row r="195" spans="11:14" x14ac:dyDescent="0.25">
      <c r="K195" s="39">
        <v>41578</v>
      </c>
      <c r="L195" s="40">
        <v>138.06339344319099</v>
      </c>
      <c r="M195" s="41">
        <v>125.801909383525</v>
      </c>
      <c r="N195" s="41">
        <v>140.198678310894</v>
      </c>
    </row>
    <row r="196" spans="11:14" x14ac:dyDescent="0.25">
      <c r="K196" s="39">
        <v>41608</v>
      </c>
      <c r="L196" s="40">
        <v>138.80889075446001</v>
      </c>
      <c r="M196" s="41">
        <v>127.060128494593</v>
      </c>
      <c r="N196" s="41">
        <v>140.754929432729</v>
      </c>
    </row>
    <row r="197" spans="11:14" x14ac:dyDescent="0.25">
      <c r="K197" s="39">
        <v>41639</v>
      </c>
      <c r="L197" s="40">
        <v>139.92043694257299</v>
      </c>
      <c r="M197" s="41">
        <v>127.775785892009</v>
      </c>
      <c r="N197" s="41">
        <v>142.011297453776</v>
      </c>
    </row>
    <row r="198" spans="11:14" x14ac:dyDescent="0.25">
      <c r="K198" s="39">
        <v>41670</v>
      </c>
      <c r="L198" s="40">
        <v>142.24543888737</v>
      </c>
      <c r="M198" s="41">
        <v>130.17105465041701</v>
      </c>
      <c r="N198" s="41">
        <v>144.35001662626701</v>
      </c>
    </row>
    <row r="199" spans="11:14" x14ac:dyDescent="0.25">
      <c r="K199" s="39">
        <v>41698</v>
      </c>
      <c r="L199" s="40">
        <v>143.394786320588</v>
      </c>
      <c r="M199" s="41">
        <v>131.66030378640801</v>
      </c>
      <c r="N199" s="41">
        <v>145.48641210104799</v>
      </c>
    </row>
    <row r="200" spans="11:14" x14ac:dyDescent="0.25">
      <c r="K200" s="39">
        <v>41729</v>
      </c>
      <c r="L200" s="40">
        <v>144.18577790037099</v>
      </c>
      <c r="M200" s="41">
        <v>133.88717872420301</v>
      </c>
      <c r="N200" s="41">
        <v>145.92897199031299</v>
      </c>
    </row>
    <row r="201" spans="11:14" x14ac:dyDescent="0.25">
      <c r="K201" s="39">
        <v>41759</v>
      </c>
      <c r="L201" s="40">
        <v>144.29940444187699</v>
      </c>
      <c r="M201" s="41">
        <v>135.05324267832199</v>
      </c>
      <c r="N201" s="41">
        <v>145.757190349903</v>
      </c>
    </row>
    <row r="202" spans="11:14" x14ac:dyDescent="0.25">
      <c r="K202" s="39">
        <v>41790</v>
      </c>
      <c r="L202" s="40">
        <v>146.13279085981401</v>
      </c>
      <c r="M202" s="41">
        <v>135.96274361762801</v>
      </c>
      <c r="N202" s="41">
        <v>147.72558560783901</v>
      </c>
    </row>
    <row r="203" spans="11:14" x14ac:dyDescent="0.25">
      <c r="K203" s="39">
        <v>41820</v>
      </c>
      <c r="L203" s="40">
        <v>148.13149684177401</v>
      </c>
      <c r="M203" s="41">
        <v>136.58151168546499</v>
      </c>
      <c r="N203" s="41">
        <v>149.982857996512</v>
      </c>
    </row>
    <row r="204" spans="11:14" x14ac:dyDescent="0.25">
      <c r="K204" s="39">
        <v>41851</v>
      </c>
      <c r="L204" s="40">
        <v>150.77263552551599</v>
      </c>
      <c r="M204" s="41">
        <v>137.29294602344899</v>
      </c>
      <c r="N204" s="41">
        <v>153.07227394231899</v>
      </c>
    </row>
    <row r="205" spans="11:14" x14ac:dyDescent="0.25">
      <c r="K205" s="39">
        <v>41882</v>
      </c>
      <c r="L205" s="40">
        <v>152.417355026205</v>
      </c>
      <c r="M205" s="41">
        <v>138.911565423925</v>
      </c>
      <c r="N205" s="41">
        <v>154.75724021349799</v>
      </c>
    </row>
    <row r="206" spans="11:14" x14ac:dyDescent="0.25">
      <c r="K206" s="39">
        <v>41912</v>
      </c>
      <c r="L206" s="40">
        <v>154.11422413477601</v>
      </c>
      <c r="M206" s="41">
        <v>140.6441259641</v>
      </c>
      <c r="N206" s="41">
        <v>156.41777419992701</v>
      </c>
    </row>
    <row r="207" spans="11:14" x14ac:dyDescent="0.25">
      <c r="K207" s="39">
        <v>41943</v>
      </c>
      <c r="L207" s="40">
        <v>154.793875922252</v>
      </c>
      <c r="M207" s="41">
        <v>141.88173229093201</v>
      </c>
      <c r="N207" s="41">
        <v>156.920401806038</v>
      </c>
    </row>
    <row r="208" spans="11:14" x14ac:dyDescent="0.25">
      <c r="K208" s="39">
        <v>41973</v>
      </c>
      <c r="L208" s="40">
        <v>155.981735201665</v>
      </c>
      <c r="M208" s="41">
        <v>143.78097548302901</v>
      </c>
      <c r="N208" s="41">
        <v>157.87681702053001</v>
      </c>
    </row>
    <row r="209" spans="11:14" x14ac:dyDescent="0.25">
      <c r="K209" s="39">
        <v>42004</v>
      </c>
      <c r="L209" s="40">
        <v>156.59348065070699</v>
      </c>
      <c r="M209" s="41">
        <v>145.56711537445599</v>
      </c>
      <c r="N209" s="41">
        <v>158.20835593465</v>
      </c>
    </row>
    <row r="210" spans="11:14" x14ac:dyDescent="0.25">
      <c r="K210" s="39">
        <v>42035</v>
      </c>
      <c r="L210" s="40">
        <v>158.05348676491101</v>
      </c>
      <c r="M210" s="41">
        <v>148.46999619169901</v>
      </c>
      <c r="N210" s="41">
        <v>159.37163695701199</v>
      </c>
    </row>
    <row r="211" spans="11:14" x14ac:dyDescent="0.25">
      <c r="K211" s="39">
        <v>42063</v>
      </c>
      <c r="L211" s="40">
        <v>158.355507127089</v>
      </c>
      <c r="M211" s="41">
        <v>148.03808456942099</v>
      </c>
      <c r="N211" s="41">
        <v>159.96247802167599</v>
      </c>
    </row>
    <row r="212" spans="11:14" x14ac:dyDescent="0.25">
      <c r="K212" s="39">
        <v>42094</v>
      </c>
      <c r="L212" s="40">
        <v>159.57776064258701</v>
      </c>
      <c r="M212" s="41">
        <v>148.788092068194</v>
      </c>
      <c r="N212" s="41">
        <v>161.35133938121601</v>
      </c>
    </row>
    <row r="213" spans="11:14" x14ac:dyDescent="0.25">
      <c r="K213" s="39">
        <v>42124</v>
      </c>
      <c r="L213" s="40">
        <v>160.23102675418201</v>
      </c>
      <c r="M213" s="41">
        <v>148.63869912389799</v>
      </c>
      <c r="N213" s="41">
        <v>162.25855630771599</v>
      </c>
    </row>
    <row r="214" spans="11:14" x14ac:dyDescent="0.25">
      <c r="K214" s="39">
        <v>42155</v>
      </c>
      <c r="L214" s="40">
        <v>162.852681231139</v>
      </c>
      <c r="M214" s="41">
        <v>150.97925699106599</v>
      </c>
      <c r="N214" s="41">
        <v>164.84922454042399</v>
      </c>
    </row>
    <row r="215" spans="11:14" x14ac:dyDescent="0.25">
      <c r="K215" s="39">
        <v>42185</v>
      </c>
      <c r="L215" s="40">
        <v>165.11125809332199</v>
      </c>
      <c r="M215" s="41">
        <v>151.67704411347799</v>
      </c>
      <c r="N215" s="41">
        <v>167.371761312784</v>
      </c>
    </row>
    <row r="216" spans="11:14" x14ac:dyDescent="0.25">
      <c r="K216" s="39">
        <v>42216</v>
      </c>
      <c r="L216" s="40">
        <v>167.59555018831699</v>
      </c>
      <c r="M216" s="41">
        <v>153.84612749585901</v>
      </c>
      <c r="N216" s="41">
        <v>169.87308744646</v>
      </c>
    </row>
    <row r="217" spans="11:14" x14ac:dyDescent="0.25">
      <c r="K217" s="39">
        <v>42247</v>
      </c>
      <c r="L217" s="40">
        <v>168.56698925453699</v>
      </c>
      <c r="M217" s="41">
        <v>155.42434048166101</v>
      </c>
      <c r="N217" s="41">
        <v>170.741516959801</v>
      </c>
    </row>
    <row r="218" spans="11:14" x14ac:dyDescent="0.25">
      <c r="K218" s="39">
        <v>42277</v>
      </c>
      <c r="L218" s="40">
        <v>168.41980960442899</v>
      </c>
      <c r="M218" s="41">
        <v>156.14174782859499</v>
      </c>
      <c r="N218" s="41">
        <v>170.42902970478499</v>
      </c>
    </row>
    <row r="219" spans="11:14" x14ac:dyDescent="0.25">
      <c r="K219" s="39">
        <v>42308</v>
      </c>
      <c r="L219" s="40">
        <v>167.34611771565301</v>
      </c>
      <c r="M219" s="41">
        <v>153.99803029072899</v>
      </c>
      <c r="N219" s="41">
        <v>169.63926515563</v>
      </c>
    </row>
    <row r="220" spans="11:14" x14ac:dyDescent="0.25">
      <c r="K220" s="39">
        <v>42338</v>
      </c>
      <c r="L220" s="40">
        <v>167.70526720941501</v>
      </c>
      <c r="M220" s="41">
        <v>152.94963132588001</v>
      </c>
      <c r="N220" s="41">
        <v>170.33715901315901</v>
      </c>
    </row>
    <row r="221" spans="11:14" x14ac:dyDescent="0.25">
      <c r="K221" s="39">
        <v>42369</v>
      </c>
      <c r="L221" s="40">
        <v>169.430357834586</v>
      </c>
      <c r="M221" s="41">
        <v>154.49155081983301</v>
      </c>
      <c r="N221" s="41">
        <v>172.063385743358</v>
      </c>
    </row>
    <row r="222" spans="11:14" x14ac:dyDescent="0.25">
      <c r="K222" s="39">
        <v>42400</v>
      </c>
      <c r="L222" s="40">
        <v>173.18752751404099</v>
      </c>
      <c r="M222" s="41">
        <v>159.25068312321599</v>
      </c>
      <c r="N222" s="41">
        <v>175.52524003110199</v>
      </c>
    </row>
    <row r="223" spans="11:14" x14ac:dyDescent="0.25">
      <c r="K223" s="39">
        <v>42429</v>
      </c>
      <c r="L223" s="40">
        <v>174.82563149956999</v>
      </c>
      <c r="M223" s="41">
        <v>162.70034212638399</v>
      </c>
      <c r="N223" s="41">
        <v>176.75624719629701</v>
      </c>
    </row>
    <row r="224" spans="11:14" x14ac:dyDescent="0.25">
      <c r="K224" s="39">
        <v>42460</v>
      </c>
      <c r="L224" s="40">
        <v>174.95254015769299</v>
      </c>
      <c r="M224" s="41">
        <v>163.21402559849699</v>
      </c>
      <c r="N224" s="41">
        <v>176.95141014257601</v>
      </c>
    </row>
    <row r="225" spans="11:14" x14ac:dyDescent="0.25">
      <c r="K225" s="39">
        <v>42490</v>
      </c>
      <c r="L225" s="40">
        <v>173.384209027628</v>
      </c>
      <c r="M225" s="41">
        <v>161.19935029793399</v>
      </c>
      <c r="N225" s="41">
        <v>175.53596497300299</v>
      </c>
    </row>
    <row r="226" spans="11:14" x14ac:dyDescent="0.25">
      <c r="K226" s="39">
        <v>42521</v>
      </c>
      <c r="L226" s="40">
        <v>174.25028098801201</v>
      </c>
      <c r="M226" s="41">
        <v>160.54351792355499</v>
      </c>
      <c r="N226" s="41">
        <v>176.741908898221</v>
      </c>
    </row>
    <row r="227" spans="11:14" x14ac:dyDescent="0.25">
      <c r="K227" s="39">
        <v>42551</v>
      </c>
      <c r="L227" s="40">
        <v>176.418122770579</v>
      </c>
      <c r="M227" s="41">
        <v>162.13885798404201</v>
      </c>
      <c r="N227" s="41">
        <v>178.96897912847001</v>
      </c>
    </row>
    <row r="228" spans="11:14" x14ac:dyDescent="0.25">
      <c r="K228" s="39">
        <v>42582</v>
      </c>
      <c r="L228" s="40">
        <v>180.402272174204</v>
      </c>
      <c r="M228" s="41">
        <v>164.734467293248</v>
      </c>
      <c r="N228" s="41">
        <v>183.20590624922201</v>
      </c>
    </row>
    <row r="229" spans="11:14" x14ac:dyDescent="0.25">
      <c r="K229" s="39">
        <v>42613</v>
      </c>
      <c r="L229" s="40">
        <v>182.802509446817</v>
      </c>
      <c r="M229" s="41">
        <v>167.65288488723399</v>
      </c>
      <c r="N229" s="41">
        <v>185.38456056159299</v>
      </c>
    </row>
    <row r="230" spans="11:14" x14ac:dyDescent="0.25">
      <c r="K230" s="39">
        <v>42643</v>
      </c>
      <c r="L230" s="40">
        <v>184.57651151872699</v>
      </c>
      <c r="M230" s="41">
        <v>169.46675648045101</v>
      </c>
      <c r="N230" s="41">
        <v>187.14810331712999</v>
      </c>
    </row>
    <row r="231" spans="11:14" x14ac:dyDescent="0.25">
      <c r="K231" s="39">
        <v>42674</v>
      </c>
      <c r="L231" s="40">
        <v>184.193501270768</v>
      </c>
      <c r="M231" s="41">
        <v>170.641483790124</v>
      </c>
      <c r="N231" s="41">
        <v>186.36966419257701</v>
      </c>
    </row>
    <row r="232" spans="11:14" x14ac:dyDescent="0.25">
      <c r="K232" s="39">
        <v>42704</v>
      </c>
      <c r="L232" s="40">
        <v>184.466065009087</v>
      </c>
      <c r="M232" s="41">
        <v>170.43559616045599</v>
      </c>
      <c r="N232" s="41">
        <v>186.78842843122899</v>
      </c>
    </row>
    <row r="233" spans="11:14" x14ac:dyDescent="0.25">
      <c r="K233" s="39">
        <v>42735</v>
      </c>
      <c r="L233" s="40">
        <v>185.77410453486101</v>
      </c>
      <c r="M233" s="41">
        <v>170.345581996454</v>
      </c>
      <c r="N233" s="41">
        <v>188.48372861947001</v>
      </c>
    </row>
    <row r="234" spans="11:14" x14ac:dyDescent="0.25">
      <c r="K234" s="39">
        <v>42766</v>
      </c>
      <c r="L234" s="40">
        <v>189.53217611977101</v>
      </c>
      <c r="M234" s="41">
        <v>171.07591031734799</v>
      </c>
      <c r="N234" s="41">
        <v>192.99084256969499</v>
      </c>
    </row>
    <row r="235" spans="11:14" x14ac:dyDescent="0.25">
      <c r="K235" s="39">
        <v>42794</v>
      </c>
      <c r="L235" s="40">
        <v>193.46401655597899</v>
      </c>
      <c r="M235" s="41">
        <v>173.50094219677101</v>
      </c>
      <c r="N235" s="41">
        <v>197.260019522432</v>
      </c>
    </row>
    <row r="236" spans="11:14" x14ac:dyDescent="0.25">
      <c r="K236" s="39">
        <v>42825</v>
      </c>
      <c r="L236" s="40">
        <v>195.85993387357399</v>
      </c>
      <c r="M236" s="41">
        <v>176.14002706959499</v>
      </c>
      <c r="N236" s="41">
        <v>199.57095514933201</v>
      </c>
    </row>
    <row r="237" spans="11:14" x14ac:dyDescent="0.25">
      <c r="K237" s="39">
        <v>42855</v>
      </c>
      <c r="L237" s="40">
        <v>197.42165311938101</v>
      </c>
      <c r="M237" s="41">
        <v>178.30110678919399</v>
      </c>
      <c r="N237" s="41">
        <v>201.02730199649699</v>
      </c>
    </row>
    <row r="238" spans="11:14" x14ac:dyDescent="0.25">
      <c r="K238" s="39">
        <v>42886</v>
      </c>
      <c r="L238" s="40">
        <v>200.146753229052</v>
      </c>
      <c r="M238" s="41">
        <v>178.92921739329299</v>
      </c>
      <c r="N238" s="41">
        <v>204.67490081570199</v>
      </c>
    </row>
    <row r="239" spans="11:14" x14ac:dyDescent="0.25">
      <c r="K239" s="39">
        <v>42916</v>
      </c>
      <c r="L239" s="40">
        <v>205.196912069078</v>
      </c>
      <c r="M239" s="41">
        <v>179.7648201577</v>
      </c>
      <c r="N239" s="41">
        <v>211.338993431765</v>
      </c>
    </row>
    <row r="240" spans="11:14" x14ac:dyDescent="0.25">
      <c r="K240" s="39">
        <v>42947</v>
      </c>
      <c r="L240" s="40">
        <v>208.912209224154</v>
      </c>
      <c r="M240" s="41">
        <v>180.35787749433001</v>
      </c>
      <c r="N240" s="41">
        <v>216.30270486005</v>
      </c>
    </row>
    <row r="241" spans="11:14" x14ac:dyDescent="0.25">
      <c r="K241" s="39">
        <v>42978</v>
      </c>
      <c r="L241" s="40">
        <v>209.67288031884101</v>
      </c>
      <c r="M241" s="41">
        <v>182.68306754190101</v>
      </c>
      <c r="N241" s="41">
        <v>216.29303830542599</v>
      </c>
    </row>
    <row r="242" spans="11:14" x14ac:dyDescent="0.25">
      <c r="K242" s="39">
        <v>43008</v>
      </c>
      <c r="L242" s="40">
        <v>207.451650328667</v>
      </c>
      <c r="M242" s="41">
        <v>183.73895097272501</v>
      </c>
      <c r="N242" s="41">
        <v>212.80491608560101</v>
      </c>
    </row>
    <row r="243" spans="11:14" x14ac:dyDescent="0.25">
      <c r="K243" s="39">
        <v>43039</v>
      </c>
      <c r="L243" s="40">
        <v>205.49355883061199</v>
      </c>
      <c r="M243" s="41">
        <v>184.727787344479</v>
      </c>
      <c r="N243" s="41">
        <v>209.717678672473</v>
      </c>
    </row>
    <row r="244" spans="11:14" x14ac:dyDescent="0.25">
      <c r="K244" s="39">
        <v>43069</v>
      </c>
      <c r="L244" s="40">
        <v>206.44342922841301</v>
      </c>
      <c r="M244" s="41">
        <v>182.552031555436</v>
      </c>
      <c r="N244" s="41">
        <v>211.63689114335801</v>
      </c>
    </row>
    <row r="245" spans="11:14" x14ac:dyDescent="0.25">
      <c r="K245" s="39">
        <v>43100</v>
      </c>
      <c r="L245" s="40">
        <v>209.70198802117901</v>
      </c>
      <c r="M245" s="41">
        <v>183.37243267151001</v>
      </c>
      <c r="N245" s="41">
        <v>215.566421115791</v>
      </c>
    </row>
    <row r="246" spans="11:14" x14ac:dyDescent="0.25">
      <c r="K246" s="39">
        <v>43131</v>
      </c>
      <c r="L246" s="40">
        <v>214.53805200123301</v>
      </c>
      <c r="M246" s="41">
        <v>187.045081575924</v>
      </c>
      <c r="N246" s="41">
        <v>220.62712112819301</v>
      </c>
    </row>
    <row r="247" spans="11:14" x14ac:dyDescent="0.25">
      <c r="K247" s="39">
        <v>43159</v>
      </c>
      <c r="L247" s="40">
        <v>214.43557194325601</v>
      </c>
      <c r="M247" s="41">
        <v>193.99779942646401</v>
      </c>
      <c r="N247" s="41">
        <v>218.28822177728699</v>
      </c>
    </row>
    <row r="248" spans="11:14" x14ac:dyDescent="0.25">
      <c r="K248" s="39">
        <v>43190</v>
      </c>
      <c r="L248" s="40">
        <v>212.03520839858999</v>
      </c>
      <c r="M248" s="41">
        <v>197.594923482209</v>
      </c>
      <c r="N248" s="41">
        <v>214.24820302035999</v>
      </c>
    </row>
    <row r="249" spans="11:14" x14ac:dyDescent="0.25">
      <c r="K249" s="39">
        <v>43220</v>
      </c>
      <c r="L249" s="40">
        <v>210.49191765525501</v>
      </c>
      <c r="M249" s="41">
        <v>197.263411248088</v>
      </c>
      <c r="N249" s="41">
        <v>212.55758991917901</v>
      </c>
    </row>
    <row r="250" spans="11:14" x14ac:dyDescent="0.25">
      <c r="K250" s="39">
        <v>43251</v>
      </c>
      <c r="L250" s="40">
        <v>212.89741754769599</v>
      </c>
      <c r="M250" s="41">
        <v>193.710900746411</v>
      </c>
      <c r="N250" s="41">
        <v>216.41077757190399</v>
      </c>
    </row>
    <row r="251" spans="11:14" x14ac:dyDescent="0.25">
      <c r="K251" s="39">
        <v>43281</v>
      </c>
      <c r="L251" s="40">
        <v>217.765158345646</v>
      </c>
      <c r="M251" s="41">
        <v>192.87686071272799</v>
      </c>
      <c r="N251" s="41">
        <v>222.83423609408399</v>
      </c>
    </row>
    <row r="252" spans="11:14" x14ac:dyDescent="0.25">
      <c r="K252" s="39">
        <v>43312</v>
      </c>
      <c r="L252" s="40">
        <v>221.15022213260599</v>
      </c>
      <c r="M252" s="41">
        <v>195.936480453879</v>
      </c>
      <c r="N252" s="41">
        <v>226.33773972468401</v>
      </c>
    </row>
    <row r="253" spans="11:14" x14ac:dyDescent="0.25">
      <c r="K253" s="39">
        <v>43343</v>
      </c>
      <c r="L253" s="40">
        <v>222.02088984368601</v>
      </c>
      <c r="M253" s="41">
        <v>201.20874574605801</v>
      </c>
      <c r="N253" s="41">
        <v>226.04623176281501</v>
      </c>
    </row>
    <row r="254" spans="11:14" x14ac:dyDescent="0.25">
      <c r="K254" s="39">
        <v>43373</v>
      </c>
      <c r="L254" s="40">
        <v>220.98410199043801</v>
      </c>
      <c r="M254" s="41">
        <v>205.41041421448099</v>
      </c>
      <c r="N254" s="41">
        <v>223.64560371989199</v>
      </c>
    </row>
    <row r="255" spans="11:14" x14ac:dyDescent="0.25">
      <c r="K255" s="39">
        <v>43404</v>
      </c>
      <c r="L255" s="40">
        <v>222.27145940949001</v>
      </c>
      <c r="M255" s="41">
        <v>205.79293933395601</v>
      </c>
      <c r="N255" s="41">
        <v>225.16550688138801</v>
      </c>
    </row>
    <row r="256" spans="11:14" x14ac:dyDescent="0.25">
      <c r="K256" s="39">
        <v>43434</v>
      </c>
      <c r="L256" s="40">
        <v>223.719900942968</v>
      </c>
      <c r="M256" s="41">
        <v>203.72253821591201</v>
      </c>
      <c r="N256" s="41">
        <v>227.53195675713999</v>
      </c>
    </row>
    <row r="257" spans="11:14" x14ac:dyDescent="0.25">
      <c r="K257" s="39">
        <v>43465</v>
      </c>
      <c r="L257" s="40">
        <v>225.954218491418</v>
      </c>
      <c r="M257" s="41">
        <v>202.67525223336901</v>
      </c>
      <c r="N257" s="41">
        <v>230.66968525928499</v>
      </c>
    </row>
    <row r="258" spans="11:14" x14ac:dyDescent="0.25">
      <c r="K258" s="39">
        <v>43496</v>
      </c>
      <c r="L258" s="40">
        <v>227.53009303025701</v>
      </c>
      <c r="M258" s="41">
        <v>204.818308915155</v>
      </c>
      <c r="N258" s="41">
        <v>231.88958218854799</v>
      </c>
    </row>
    <row r="259" spans="11:14" x14ac:dyDescent="0.25">
      <c r="K259" s="39">
        <v>43524</v>
      </c>
      <c r="L259" s="40">
        <v>227.27812941902101</v>
      </c>
      <c r="M259" s="41">
        <v>209.29953356639501</v>
      </c>
      <c r="N259" s="41">
        <v>230.293284944471</v>
      </c>
    </row>
    <row r="260" spans="11:14" x14ac:dyDescent="0.25">
      <c r="K260" s="39">
        <v>43555</v>
      </c>
      <c r="L260" s="40">
        <v>227.93825085989499</v>
      </c>
      <c r="M260" s="41">
        <v>212.964330576343</v>
      </c>
      <c r="N260" s="41">
        <v>230.11289231442501</v>
      </c>
    </row>
    <row r="261" spans="11:14" x14ac:dyDescent="0.25">
      <c r="K261" s="39">
        <v>43585</v>
      </c>
      <c r="L261" s="40">
        <v>228.077374715025</v>
      </c>
      <c r="M261" s="41">
        <v>213.232861129117</v>
      </c>
      <c r="N261" s="41">
        <v>230.30920145204001</v>
      </c>
    </row>
    <row r="262" spans="11:14" x14ac:dyDescent="0.25">
      <c r="K262" s="39">
        <v>43616</v>
      </c>
      <c r="L262" s="40">
        <v>229.67371915096101</v>
      </c>
      <c r="M262" s="41">
        <v>213.09852366156699</v>
      </c>
      <c r="N262" s="41">
        <v>232.22732148996801</v>
      </c>
    </row>
    <row r="263" spans="11:14" x14ac:dyDescent="0.25">
      <c r="K263" s="39">
        <v>43646</v>
      </c>
      <c r="L263" s="40">
        <v>231.354721444772</v>
      </c>
      <c r="M263" s="41">
        <v>214.60183587398299</v>
      </c>
      <c r="N263" s="41">
        <v>233.923172099997</v>
      </c>
    </row>
    <row r="264" spans="11:14" x14ac:dyDescent="0.25">
      <c r="K264" s="39">
        <v>43677</v>
      </c>
      <c r="L264" s="40">
        <v>234.95378698649901</v>
      </c>
      <c r="M264" s="41">
        <v>216.80687639015801</v>
      </c>
      <c r="N264" s="41">
        <v>237.70983689143301</v>
      </c>
    </row>
    <row r="265" spans="11:14" x14ac:dyDescent="0.25">
      <c r="K265" s="39">
        <v>43708</v>
      </c>
      <c r="L265" s="40">
        <v>238.477341817568</v>
      </c>
      <c r="M265" s="41">
        <v>216.67639935200501</v>
      </c>
      <c r="N265" s="41">
        <v>242.39698158824501</v>
      </c>
    </row>
    <row r="266" spans="11:14" x14ac:dyDescent="0.25">
      <c r="K266" s="39">
        <v>43738</v>
      </c>
      <c r="L266" s="40">
        <v>240.19208142928599</v>
      </c>
      <c r="M266" s="41">
        <v>215.28824916924199</v>
      </c>
      <c r="N266" s="41">
        <v>244.99776254953099</v>
      </c>
    </row>
    <row r="267" spans="11:14" x14ac:dyDescent="0.25">
      <c r="K267" s="39">
        <v>43769</v>
      </c>
      <c r="L267" s="40">
        <v>239.38680405026199</v>
      </c>
      <c r="M267" s="41">
        <v>214.39879312242101</v>
      </c>
      <c r="N267" s="41">
        <v>244.30077498620801</v>
      </c>
    </row>
    <row r="268" spans="11:14" x14ac:dyDescent="0.25">
      <c r="K268" s="39">
        <v>43799</v>
      </c>
      <c r="L268" s="40">
        <v>236.353822863804</v>
      </c>
      <c r="M268" s="41">
        <v>215.22244766420201</v>
      </c>
      <c r="N268" s="41">
        <v>240.104993626951</v>
      </c>
    </row>
    <row r="269" spans="11:14" x14ac:dyDescent="0.25">
      <c r="K269" s="39">
        <v>43830</v>
      </c>
      <c r="L269" s="40">
        <v>236.575787445407</v>
      </c>
      <c r="M269" s="41">
        <v>219.634435571024</v>
      </c>
      <c r="N269" s="41">
        <v>239.25894820337601</v>
      </c>
    </row>
    <row r="270" spans="11:14" x14ac:dyDescent="0.25">
      <c r="K270" s="39">
        <v>43861</v>
      </c>
      <c r="L270" s="40">
        <v>240.45025643983999</v>
      </c>
      <c r="M270" s="41">
        <v>227.801215082364</v>
      </c>
      <c r="N270" s="41">
        <v>242.08610283466001</v>
      </c>
    </row>
    <row r="271" spans="11:14" x14ac:dyDescent="0.25">
      <c r="K271" s="39">
        <v>43890</v>
      </c>
      <c r="L271" s="40">
        <v>245.113143583181</v>
      </c>
      <c r="M271" s="41">
        <v>235.22869995771799</v>
      </c>
      <c r="N271" s="41">
        <v>246.10897860740499</v>
      </c>
    </row>
    <row r="272" spans="11:14" x14ac:dyDescent="0.25">
      <c r="K272" s="39">
        <v>43921</v>
      </c>
      <c r="L272" s="40">
        <v>246.88951151296899</v>
      </c>
      <c r="M272" s="41">
        <v>236.44591493116801</v>
      </c>
      <c r="N272" s="41">
        <v>248.16777622623999</v>
      </c>
    </row>
    <row r="273" spans="11:14" x14ac:dyDescent="0.25">
      <c r="K273" s="39">
        <v>43951</v>
      </c>
      <c r="L273" s="40">
        <v>244.589620060952</v>
      </c>
      <c r="M273" s="41">
        <v>226.68727982252</v>
      </c>
      <c r="N273" s="41">
        <v>247.681585848173</v>
      </c>
    </row>
    <row r="274" spans="11:14" x14ac:dyDescent="0.25">
      <c r="K274" s="39">
        <v>43982</v>
      </c>
      <c r="L274" s="40">
        <v>239.50617201029999</v>
      </c>
      <c r="M274" s="41">
        <v>214.05156203323301</v>
      </c>
      <c r="N274" s="41">
        <v>244.381328071252</v>
      </c>
    </row>
    <row r="275" spans="11:14" x14ac:dyDescent="0.25">
      <c r="K275" s="39">
        <v>44012</v>
      </c>
      <c r="L275" s="40">
        <v>237.134050887878</v>
      </c>
      <c r="M275" s="41">
        <v>213.578054568862</v>
      </c>
      <c r="N275" s="41">
        <v>241.53972379261401</v>
      </c>
    </row>
    <row r="276" spans="11:14" x14ac:dyDescent="0.25">
      <c r="K276" s="39">
        <v>44043</v>
      </c>
      <c r="L276" s="40">
        <v>238.27672352438799</v>
      </c>
      <c r="M276" s="41">
        <v>221.53512644486301</v>
      </c>
      <c r="N276" s="41">
        <v>241.15573826853199</v>
      </c>
    </row>
    <row r="277" spans="11:14" x14ac:dyDescent="0.25">
      <c r="K277" s="39">
        <v>44074</v>
      </c>
      <c r="L277" s="40">
        <v>242.44879626002799</v>
      </c>
      <c r="M277" s="41">
        <v>231.33389274404999</v>
      </c>
      <c r="N277" s="41">
        <v>243.94928193447501</v>
      </c>
    </row>
    <row r="278" spans="11:14" x14ac:dyDescent="0.25">
      <c r="K278" s="39">
        <v>44104</v>
      </c>
      <c r="L278" s="40">
        <v>248.19735578217501</v>
      </c>
      <c r="M278" s="41">
        <v>236.173634250276</v>
      </c>
      <c r="N278" s="41">
        <v>249.63395854097001</v>
      </c>
    </row>
    <row r="279" spans="11:14" x14ac:dyDescent="0.25">
      <c r="K279" s="39">
        <v>44135</v>
      </c>
      <c r="L279" s="40">
        <v>254.40585676868</v>
      </c>
      <c r="M279" s="41">
        <v>239.320504083191</v>
      </c>
      <c r="N279" s="41">
        <v>256.304565845333</v>
      </c>
    </row>
    <row r="280" spans="11:14" x14ac:dyDescent="0.25">
      <c r="K280" s="39">
        <v>44165</v>
      </c>
      <c r="L280" s="40">
        <v>257.58582489517801</v>
      </c>
      <c r="M280" s="41">
        <v>241.50190609600901</v>
      </c>
      <c r="N280" s="41">
        <v>259.55834254594402</v>
      </c>
    </row>
    <row r="281" spans="11:14" x14ac:dyDescent="0.25">
      <c r="K281" s="39">
        <v>44196</v>
      </c>
      <c r="L281" s="40">
        <v>258.10224885646801</v>
      </c>
      <c r="M281" s="41">
        <v>243.34815583619201</v>
      </c>
      <c r="N281" s="41">
        <v>259.85390961906501</v>
      </c>
    </row>
    <row r="282" spans="11:14" x14ac:dyDescent="0.25">
      <c r="K282" s="39">
        <v>44227</v>
      </c>
      <c r="L282" s="42">
        <v>257.24172501431201</v>
      </c>
      <c r="M282" s="41">
        <v>243.041615894817</v>
      </c>
      <c r="N282" s="41">
        <v>259.08587383980398</v>
      </c>
    </row>
    <row r="283" spans="11:14" x14ac:dyDescent="0.25">
      <c r="K283" s="39">
        <v>44255</v>
      </c>
      <c r="L283" s="42">
        <v>256.57786013128901</v>
      </c>
      <c r="M283" s="41">
        <v>242.36041278302</v>
      </c>
      <c r="N283" s="41">
        <v>258.75877751564002</v>
      </c>
    </row>
    <row r="284" spans="11:14" x14ac:dyDescent="0.25">
      <c r="K284" s="39">
        <v>44286</v>
      </c>
      <c r="L284" s="42">
        <v>260.36254909995</v>
      </c>
      <c r="M284" s="41">
        <v>244.77110629245399</v>
      </c>
      <c r="N284" s="41">
        <v>262.816400084701</v>
      </c>
    </row>
    <row r="285" spans="11:14" x14ac:dyDescent="0.25">
      <c r="K285" s="39">
        <v>44316</v>
      </c>
      <c r="L285" s="42">
        <v>264.87135999917302</v>
      </c>
      <c r="M285" s="41">
        <v>250.76647167476401</v>
      </c>
      <c r="N285" s="41">
        <v>266.92886689322302</v>
      </c>
    </row>
    <row r="286" spans="11:14" x14ac:dyDescent="0.25">
      <c r="K286" s="39">
        <v>44347</v>
      </c>
      <c r="L286" s="42">
        <v>269.15252347646401</v>
      </c>
      <c r="M286" s="41">
        <v>253.59353318210501</v>
      </c>
      <c r="N286" s="41">
        <v>271.13520867113698</v>
      </c>
    </row>
    <row r="287" spans="11:14" x14ac:dyDescent="0.25">
      <c r="K287" s="39">
        <v>44377</v>
      </c>
      <c r="L287" s="42">
        <v>272.71496751809201</v>
      </c>
      <c r="M287" s="41">
        <v>253.18621004734899</v>
      </c>
      <c r="N287" s="41">
        <v>274.91710966216903</v>
      </c>
    </row>
    <row r="288" spans="11:14" x14ac:dyDescent="0.25">
      <c r="K288" s="39">
        <v>42674</v>
      </c>
      <c r="L288" s="140" t="s">
        <v>75</v>
      </c>
    </row>
    <row r="289" spans="11:14" x14ac:dyDescent="0.25">
      <c r="K289" s="89"/>
      <c r="L289" s="141" t="s">
        <v>104</v>
      </c>
      <c r="M289" s="142" t="s">
        <v>105</v>
      </c>
      <c r="N289" s="142" t="s">
        <v>106</v>
      </c>
    </row>
    <row r="290" spans="11:14" x14ac:dyDescent="0.25">
      <c r="K290" s="89" t="s">
        <v>96</v>
      </c>
      <c r="L290" s="143">
        <f>MAX($L$102:$L$137)</f>
        <v>187.60929377415201</v>
      </c>
      <c r="M290" s="143">
        <f>MAX($M$102:$M$137)</f>
        <v>169.80955553135101</v>
      </c>
      <c r="N290" s="143">
        <f>MAX($N$102:$N$137)</f>
        <v>191.082380406618</v>
      </c>
    </row>
    <row r="291" spans="11:14" x14ac:dyDescent="0.25">
      <c r="K291" s="89" t="s">
        <v>97</v>
      </c>
      <c r="L291" s="143">
        <f>MIN($L$138:$L$173)</f>
        <v>119.959528940501</v>
      </c>
      <c r="M291" s="143">
        <f>MIN($M$138:$M$173)</f>
        <v>100.88964670653699</v>
      </c>
      <c r="N291" s="143">
        <f>MIN($N$138:$N$173)</f>
        <v>123.18806713217499</v>
      </c>
    </row>
    <row r="292" spans="11:14" x14ac:dyDescent="0.25">
      <c r="K292" s="89" t="s">
        <v>98</v>
      </c>
      <c r="L292" s="144">
        <f>L287/L290-1</f>
        <v>0.45363250418922196</v>
      </c>
      <c r="M292" s="144">
        <f>M287/M290-1</f>
        <v>0.49100095842724589</v>
      </c>
      <c r="N292" s="144">
        <f>N287/N290-1</f>
        <v>0.43873605236209134</v>
      </c>
    </row>
    <row r="293" spans="11:14" x14ac:dyDescent="0.25">
      <c r="K293" s="89" t="s">
        <v>99</v>
      </c>
      <c r="L293" s="144">
        <f>L287/$L$164-1</f>
        <v>1.2733914506563004</v>
      </c>
      <c r="M293" s="144">
        <f>M287/$M$152-1</f>
        <v>1.4997036726334252</v>
      </c>
      <c r="N293" s="144">
        <f>N287/$N$164-1</f>
        <v>1.2248820116014634</v>
      </c>
    </row>
    <row r="294" spans="11:14" x14ac:dyDescent="0.25">
      <c r="K294" s="89" t="s">
        <v>100</v>
      </c>
      <c r="L294" s="144">
        <f>L287/L275-1</f>
        <v>0.15004558180063898</v>
      </c>
      <c r="M294" s="144">
        <f>M287/M275-1</f>
        <v>0.18545049283477066</v>
      </c>
      <c r="N294" s="144">
        <f>N287/N275-1</f>
        <v>0.13818590725148305</v>
      </c>
    </row>
    <row r="295" spans="11:14" x14ac:dyDescent="0.25">
      <c r="K295" s="89" t="s">
        <v>101</v>
      </c>
      <c r="L295" s="144">
        <f>L287/L284-1</f>
        <v>4.7443145954912502E-2</v>
      </c>
      <c r="M295" s="144">
        <f>M287/M284-1</f>
        <v>3.4379481640453902E-2</v>
      </c>
      <c r="N295" s="144">
        <f>N287/N284-1</f>
        <v>4.6042444739248234E-2</v>
      </c>
    </row>
    <row r="296" spans="11:14" x14ac:dyDescent="0.25">
      <c r="K296" s="89" t="s">
        <v>102</v>
      </c>
      <c r="L296" s="144">
        <f>L287/L286-1</f>
        <v>1.3235781688442971E-2</v>
      </c>
      <c r="M296" s="144">
        <f>M287/M286-1</f>
        <v>-1.6062047389178158E-3</v>
      </c>
      <c r="N296" s="144">
        <f>N287/N286-1</f>
        <v>1.3948395007669978E-2</v>
      </c>
    </row>
    <row r="297" spans="11:14" x14ac:dyDescent="0.25">
      <c r="K297" s="89" t="s">
        <v>107</v>
      </c>
      <c r="L297" s="144">
        <f>L291/L290-1</f>
        <v>-0.3605885586621802</v>
      </c>
      <c r="M297" s="144">
        <f t="shared" ref="M297" si="0">M291/M290-1</f>
        <v>-0.40586590436066305</v>
      </c>
      <c r="N297" s="144">
        <f>N291/N290-1</f>
        <v>-0.35531435776530418</v>
      </c>
    </row>
    <row r="298" spans="11:14" x14ac:dyDescent="0.25">
      <c r="K298" s="39">
        <v>44712</v>
      </c>
      <c r="L298" s="42" t="s">
        <v>75</v>
      </c>
      <c r="M298" s="41" t="s">
        <v>75</v>
      </c>
      <c r="N298" s="41" t="s">
        <v>75</v>
      </c>
    </row>
    <row r="299" spans="11:14" x14ac:dyDescent="0.25">
      <c r="K299" s="39">
        <v>44742</v>
      </c>
      <c r="L299" s="42" t="s">
        <v>75</v>
      </c>
      <c r="M299" s="41" t="s">
        <v>75</v>
      </c>
      <c r="N299" s="41" t="s">
        <v>75</v>
      </c>
    </row>
    <row r="300" spans="11:14" x14ac:dyDescent="0.25">
      <c r="K300" s="39">
        <v>44773</v>
      </c>
      <c r="L300" s="42" t="s">
        <v>75</v>
      </c>
      <c r="M300" s="41" t="s">
        <v>75</v>
      </c>
      <c r="N300" s="41" t="s">
        <v>75</v>
      </c>
    </row>
    <row r="301" spans="11:14" x14ac:dyDescent="0.25">
      <c r="K301" s="39">
        <v>44804</v>
      </c>
      <c r="L301" s="42" t="s">
        <v>75</v>
      </c>
      <c r="M301" s="41" t="s">
        <v>75</v>
      </c>
      <c r="N301" s="41" t="s">
        <v>75</v>
      </c>
    </row>
    <row r="302" spans="11:14" x14ac:dyDescent="0.25">
      <c r="K302" s="39">
        <v>44834</v>
      </c>
      <c r="L302" s="42" t="s">
        <v>75</v>
      </c>
      <c r="M302" s="41" t="s">
        <v>75</v>
      </c>
      <c r="N302" s="41" t="s">
        <v>75</v>
      </c>
    </row>
    <row r="303" spans="11:14" x14ac:dyDescent="0.25">
      <c r="K303" s="39">
        <v>44865</v>
      </c>
      <c r="L303" s="42" t="s">
        <v>75</v>
      </c>
      <c r="M303" s="41" t="s">
        <v>75</v>
      </c>
      <c r="N303" s="41" t="s">
        <v>75</v>
      </c>
    </row>
    <row r="304" spans="11:14" x14ac:dyDescent="0.25">
      <c r="K304" s="39">
        <v>44895</v>
      </c>
      <c r="L304" s="42" t="s">
        <v>75</v>
      </c>
      <c r="M304" s="41" t="s">
        <v>75</v>
      </c>
      <c r="N304" s="41" t="s">
        <v>75</v>
      </c>
    </row>
    <row r="305" spans="11:14" x14ac:dyDescent="0.25">
      <c r="K305" s="39">
        <v>44926</v>
      </c>
      <c r="L305" s="42" t="s">
        <v>75</v>
      </c>
      <c r="M305" s="41" t="s">
        <v>75</v>
      </c>
      <c r="N305" s="41" t="s">
        <v>75</v>
      </c>
    </row>
    <row r="306" spans="11:14" x14ac:dyDescent="0.25">
      <c r="K306" s="39">
        <v>44957</v>
      </c>
      <c r="L306" s="42" t="s">
        <v>75</v>
      </c>
      <c r="M306" s="41" t="s">
        <v>75</v>
      </c>
      <c r="N306" s="41" t="s">
        <v>75</v>
      </c>
    </row>
    <row r="307" spans="11:14" x14ac:dyDescent="0.25">
      <c r="K307" s="39">
        <v>44985</v>
      </c>
      <c r="L307" s="42" t="s">
        <v>75</v>
      </c>
      <c r="M307" s="41" t="s">
        <v>75</v>
      </c>
      <c r="N307" s="41" t="s">
        <v>75</v>
      </c>
    </row>
    <row r="308" spans="11:14" x14ac:dyDescent="0.25">
      <c r="K308" s="39">
        <v>45016</v>
      </c>
      <c r="L308" s="42" t="s">
        <v>75</v>
      </c>
      <c r="M308" s="41" t="s">
        <v>75</v>
      </c>
      <c r="N308" s="41" t="s">
        <v>75</v>
      </c>
    </row>
    <row r="309" spans="11:14" x14ac:dyDescent="0.25">
      <c r="K309" s="39">
        <v>45046</v>
      </c>
      <c r="L309" s="42" t="s">
        <v>75</v>
      </c>
      <c r="M309" s="41" t="s">
        <v>75</v>
      </c>
      <c r="N309" s="41" t="s">
        <v>75</v>
      </c>
    </row>
    <row r="310" spans="11:14" x14ac:dyDescent="0.25">
      <c r="K310" s="39">
        <v>45077</v>
      </c>
      <c r="L310" s="42" t="s">
        <v>75</v>
      </c>
      <c r="M310" s="41" t="s">
        <v>75</v>
      </c>
      <c r="N310" s="41" t="s">
        <v>75</v>
      </c>
    </row>
    <row r="311" spans="11:14" x14ac:dyDescent="0.25">
      <c r="K311" s="39">
        <v>45107</v>
      </c>
      <c r="L311" s="42" t="s">
        <v>75</v>
      </c>
      <c r="M311" s="41" t="s">
        <v>75</v>
      </c>
      <c r="N311" s="41" t="s">
        <v>75</v>
      </c>
    </row>
    <row r="312" spans="11:14" x14ac:dyDescent="0.25">
      <c r="K312" s="39">
        <v>45138</v>
      </c>
      <c r="L312" s="42" t="s">
        <v>75</v>
      </c>
      <c r="M312" s="41" t="s">
        <v>75</v>
      </c>
      <c r="N312" s="41" t="s">
        <v>75</v>
      </c>
    </row>
    <row r="313" spans="11:14" x14ac:dyDescent="0.25">
      <c r="K313" s="39">
        <v>45169</v>
      </c>
      <c r="L313" s="42" t="s">
        <v>75</v>
      </c>
      <c r="M313" s="41" t="s">
        <v>75</v>
      </c>
      <c r="N313" s="41" t="s">
        <v>75</v>
      </c>
    </row>
    <row r="314" spans="11:14" x14ac:dyDescent="0.25">
      <c r="K314" s="39">
        <v>45199</v>
      </c>
      <c r="L314" s="42" t="s">
        <v>75</v>
      </c>
      <c r="M314" s="41" t="s">
        <v>75</v>
      </c>
      <c r="N314" s="41" t="s">
        <v>75</v>
      </c>
    </row>
    <row r="315" spans="11:14" x14ac:dyDescent="0.25">
      <c r="K315" s="39">
        <v>45230</v>
      </c>
      <c r="L315" s="42" t="s">
        <v>75</v>
      </c>
      <c r="M315" s="41" t="s">
        <v>75</v>
      </c>
      <c r="N315" s="41" t="s">
        <v>75</v>
      </c>
    </row>
    <row r="316" spans="11:14" x14ac:dyDescent="0.25">
      <c r="K316" s="39">
        <v>45260</v>
      </c>
      <c r="L316" s="42" t="s">
        <v>75</v>
      </c>
      <c r="M316" s="41" t="s">
        <v>75</v>
      </c>
      <c r="N316" s="41" t="s">
        <v>75</v>
      </c>
    </row>
    <row r="317" spans="11:14" x14ac:dyDescent="0.25">
      <c r="K317" s="39">
        <v>45291</v>
      </c>
      <c r="L317" s="42" t="s">
        <v>75</v>
      </c>
      <c r="M317" s="41" t="s">
        <v>75</v>
      </c>
      <c r="N317" s="41" t="s">
        <v>75</v>
      </c>
    </row>
    <row r="318" spans="11:14" x14ac:dyDescent="0.25">
      <c r="K318" s="39">
        <v>45322</v>
      </c>
      <c r="L318" s="42" t="s">
        <v>75</v>
      </c>
      <c r="M318" s="41" t="s">
        <v>75</v>
      </c>
      <c r="N318" s="41" t="s">
        <v>75</v>
      </c>
    </row>
    <row r="319" spans="11:14" x14ac:dyDescent="0.25">
      <c r="K319" s="39">
        <v>45351</v>
      </c>
      <c r="L319" s="42" t="s">
        <v>75</v>
      </c>
      <c r="M319" s="41" t="s">
        <v>75</v>
      </c>
      <c r="N319" s="41" t="s">
        <v>75</v>
      </c>
    </row>
    <row r="320" spans="11:14" x14ac:dyDescent="0.25">
      <c r="K320" s="39">
        <v>45382</v>
      </c>
      <c r="L320" s="42" t="s">
        <v>75</v>
      </c>
      <c r="M320" s="41" t="s">
        <v>75</v>
      </c>
      <c r="N320" s="41" t="s">
        <v>75</v>
      </c>
    </row>
    <row r="321" spans="11:14" x14ac:dyDescent="0.25">
      <c r="K321" s="39">
        <v>45412</v>
      </c>
      <c r="L321" s="42" t="s">
        <v>75</v>
      </c>
      <c r="M321" s="41" t="s">
        <v>75</v>
      </c>
      <c r="N321" s="41" t="s">
        <v>75</v>
      </c>
    </row>
    <row r="322" spans="11:14" x14ac:dyDescent="0.25">
      <c r="K322" s="39">
        <v>45443</v>
      </c>
      <c r="L322" s="42" t="s">
        <v>75</v>
      </c>
      <c r="M322" s="41" t="s">
        <v>75</v>
      </c>
      <c r="N322" s="41" t="s">
        <v>75</v>
      </c>
    </row>
    <row r="323" spans="11:14" x14ac:dyDescent="0.25">
      <c r="K323" s="39">
        <v>45473</v>
      </c>
      <c r="L323" s="42" t="s">
        <v>75</v>
      </c>
      <c r="M323" s="41" t="s">
        <v>75</v>
      </c>
      <c r="N323" s="41" t="s">
        <v>75</v>
      </c>
    </row>
    <row r="324" spans="11:14" x14ac:dyDescent="0.25">
      <c r="K324" s="39">
        <v>45504</v>
      </c>
      <c r="L324" s="42" t="s">
        <v>75</v>
      </c>
      <c r="M324" s="41" t="s">
        <v>75</v>
      </c>
      <c r="N324" s="41" t="s">
        <v>75</v>
      </c>
    </row>
    <row r="325" spans="11:14" x14ac:dyDescent="0.25">
      <c r="K325" s="39">
        <v>45535</v>
      </c>
      <c r="L325" s="42" t="s">
        <v>75</v>
      </c>
      <c r="M325" s="41" t="s">
        <v>75</v>
      </c>
      <c r="N325" s="41" t="s">
        <v>75</v>
      </c>
    </row>
    <row r="326" spans="11:14" x14ac:dyDescent="0.25">
      <c r="K326" s="39">
        <v>45565</v>
      </c>
      <c r="L326" s="42" t="s">
        <v>75</v>
      </c>
      <c r="M326" s="41" t="s">
        <v>75</v>
      </c>
      <c r="N326" s="41" t="s">
        <v>75</v>
      </c>
    </row>
    <row r="327" spans="11:14" x14ac:dyDescent="0.25">
      <c r="K327" s="39">
        <v>45596</v>
      </c>
      <c r="L327" s="42" t="s">
        <v>75</v>
      </c>
      <c r="M327" s="41" t="s">
        <v>75</v>
      </c>
      <c r="N327" s="41" t="s">
        <v>75</v>
      </c>
    </row>
    <row r="328" spans="11:14" x14ac:dyDescent="0.25">
      <c r="L328" s="44"/>
    </row>
    <row r="329" spans="11:14" x14ac:dyDescent="0.25">
      <c r="L329" s="44"/>
    </row>
    <row r="330" spans="11:14" x14ac:dyDescent="0.25">
      <c r="L330" s="44"/>
    </row>
    <row r="331" spans="11:14" x14ac:dyDescent="0.25">
      <c r="L331" s="44"/>
    </row>
    <row r="332" spans="11:14" x14ac:dyDescent="0.25">
      <c r="L332" s="44"/>
    </row>
    <row r="333" spans="11:14" x14ac:dyDescent="0.25">
      <c r="L333" s="44"/>
    </row>
    <row r="334" spans="11:14" x14ac:dyDescent="0.25">
      <c r="L334" s="44"/>
    </row>
    <row r="335" spans="11:14" x14ac:dyDescent="0.25">
      <c r="L335" s="44"/>
    </row>
    <row r="336" spans="11:14" x14ac:dyDescent="0.25">
      <c r="L336" s="44"/>
    </row>
    <row r="337" spans="12:12" x14ac:dyDescent="0.25">
      <c r="L337" s="44"/>
    </row>
    <row r="338" spans="12:12" x14ac:dyDescent="0.25">
      <c r="L338" s="44"/>
    </row>
    <row r="339" spans="12:12" x14ac:dyDescent="0.25">
      <c r="L339" s="44"/>
    </row>
    <row r="340" spans="12:12" x14ac:dyDescent="0.25">
      <c r="L340" s="44"/>
    </row>
    <row r="341" spans="12:12" x14ac:dyDescent="0.25">
      <c r="L341" s="44"/>
    </row>
    <row r="342" spans="12:12" x14ac:dyDescent="0.25">
      <c r="L342" s="44"/>
    </row>
    <row r="343" spans="12:12" x14ac:dyDescent="0.25">
      <c r="L343" s="44"/>
    </row>
    <row r="344" spans="12:12" x14ac:dyDescent="0.25">
      <c r="L344" s="44"/>
    </row>
    <row r="345" spans="12:12" x14ac:dyDescent="0.25">
      <c r="L345" s="44"/>
    </row>
    <row r="346" spans="12:12" x14ac:dyDescent="0.25">
      <c r="L346" s="44"/>
    </row>
    <row r="347" spans="12:12" x14ac:dyDescent="0.25">
      <c r="L347" s="44"/>
    </row>
    <row r="348" spans="12:12" x14ac:dyDescent="0.25">
      <c r="L348" s="44"/>
    </row>
    <row r="349" spans="12:12" x14ac:dyDescent="0.25">
      <c r="L349" s="44"/>
    </row>
    <row r="350" spans="12:12" x14ac:dyDescent="0.25">
      <c r="L350" s="44"/>
    </row>
    <row r="351" spans="12:12" x14ac:dyDescent="0.25">
      <c r="L351" s="44"/>
    </row>
    <row r="352" spans="12:12" x14ac:dyDescent="0.25">
      <c r="L352" s="44"/>
    </row>
    <row r="353" spans="12:12" x14ac:dyDescent="0.25">
      <c r="L353" s="44"/>
    </row>
    <row r="354" spans="12:12" x14ac:dyDescent="0.25">
      <c r="L354" s="44"/>
    </row>
    <row r="355" spans="12:12" x14ac:dyDescent="0.25">
      <c r="L355" s="44"/>
    </row>
    <row r="356" spans="12:12" x14ac:dyDescent="0.25">
      <c r="L356" s="44"/>
    </row>
    <row r="357" spans="12:12" x14ac:dyDescent="0.25">
      <c r="L357" s="44"/>
    </row>
    <row r="358" spans="12:12" x14ac:dyDescent="0.25">
      <c r="L358" s="44"/>
    </row>
    <row r="359" spans="12:12" x14ac:dyDescent="0.25">
      <c r="L359" s="44"/>
    </row>
    <row r="360" spans="12:12" x14ac:dyDescent="0.25">
      <c r="L360" s="44"/>
    </row>
    <row r="361" spans="12:12" x14ac:dyDescent="0.25">
      <c r="L361" s="44"/>
    </row>
    <row r="362" spans="12:12" x14ac:dyDescent="0.25">
      <c r="L362" s="44"/>
    </row>
    <row r="363" spans="12:12" x14ac:dyDescent="0.25">
      <c r="L363" s="44"/>
    </row>
    <row r="364" spans="12:12" x14ac:dyDescent="0.25">
      <c r="L364" s="44"/>
    </row>
    <row r="365" spans="12:12" x14ac:dyDescent="0.25">
      <c r="L365" s="44"/>
    </row>
    <row r="366" spans="12:12" x14ac:dyDescent="0.25">
      <c r="L366" s="44"/>
    </row>
    <row r="367" spans="12:12" x14ac:dyDescent="0.25">
      <c r="L367" s="44"/>
    </row>
    <row r="368" spans="12:12" x14ac:dyDescent="0.25">
      <c r="L368" s="44"/>
    </row>
    <row r="369" spans="12:12" x14ac:dyDescent="0.25">
      <c r="L369" s="44"/>
    </row>
    <row r="370" spans="12:12" x14ac:dyDescent="0.25">
      <c r="L370" s="44"/>
    </row>
    <row r="371" spans="12:12" x14ac:dyDescent="0.25">
      <c r="L371" s="44"/>
    </row>
    <row r="372" spans="12:12" x14ac:dyDescent="0.25">
      <c r="L372" s="44"/>
    </row>
    <row r="373" spans="12:12" x14ac:dyDescent="0.25">
      <c r="L373" s="44"/>
    </row>
    <row r="374" spans="12:12" x14ac:dyDescent="0.25">
      <c r="L374" s="44"/>
    </row>
    <row r="375" spans="12:12" x14ac:dyDescent="0.25">
      <c r="L375" s="44"/>
    </row>
    <row r="376" spans="12:12" x14ac:dyDescent="0.25">
      <c r="L376" s="44"/>
    </row>
    <row r="377" spans="12:12" x14ac:dyDescent="0.25">
      <c r="L377" s="44"/>
    </row>
    <row r="378" spans="12:12" x14ac:dyDescent="0.25">
      <c r="L378" s="44"/>
    </row>
    <row r="379" spans="12:12" x14ac:dyDescent="0.25">
      <c r="L379" s="44"/>
    </row>
    <row r="380" spans="12:12" x14ac:dyDescent="0.25">
      <c r="L380" s="44"/>
    </row>
    <row r="381" spans="12:12" x14ac:dyDescent="0.25">
      <c r="L381" s="44"/>
    </row>
    <row r="382" spans="12:12" x14ac:dyDescent="0.25">
      <c r="L382" s="44"/>
    </row>
    <row r="383" spans="12:12" x14ac:dyDescent="0.25">
      <c r="L383" s="44"/>
    </row>
    <row r="384" spans="12:12" x14ac:dyDescent="0.25">
      <c r="L384" s="44"/>
    </row>
    <row r="385" spans="12:12" x14ac:dyDescent="0.25">
      <c r="L385" s="44"/>
    </row>
    <row r="386" spans="12:12" x14ac:dyDescent="0.25">
      <c r="L386" s="44"/>
    </row>
    <row r="387" spans="12:12" x14ac:dyDescent="0.25">
      <c r="L387" s="44"/>
    </row>
    <row r="388" spans="12:12" x14ac:dyDescent="0.25">
      <c r="L388" s="44"/>
    </row>
    <row r="389" spans="12:12" x14ac:dyDescent="0.25">
      <c r="L389" s="44"/>
    </row>
    <row r="390" spans="12:12" x14ac:dyDescent="0.25">
      <c r="L390" s="44"/>
    </row>
    <row r="391" spans="12:12" x14ac:dyDescent="0.25">
      <c r="L391" s="44"/>
    </row>
    <row r="392" spans="12:12" x14ac:dyDescent="0.25">
      <c r="L392" s="44"/>
    </row>
    <row r="393" spans="12:12" x14ac:dyDescent="0.25">
      <c r="L393" s="44"/>
    </row>
    <row r="394" spans="12:12" x14ac:dyDescent="0.25">
      <c r="L394" s="44"/>
    </row>
    <row r="395" spans="12:12" x14ac:dyDescent="0.25">
      <c r="L395" s="44"/>
    </row>
    <row r="396" spans="12:12" x14ac:dyDescent="0.25">
      <c r="L396" s="44"/>
    </row>
    <row r="397" spans="12:12" x14ac:dyDescent="0.25">
      <c r="L397" s="44"/>
    </row>
    <row r="398" spans="12:12" x14ac:dyDescent="0.25">
      <c r="L398" s="44"/>
    </row>
    <row r="399" spans="12:12" x14ac:dyDescent="0.25">
      <c r="L399" s="44"/>
    </row>
    <row r="400" spans="12:12" x14ac:dyDescent="0.25">
      <c r="L400" s="44"/>
    </row>
    <row r="401" spans="12:12" x14ac:dyDescent="0.25">
      <c r="L401" s="44"/>
    </row>
    <row r="402" spans="12:12" x14ac:dyDescent="0.25">
      <c r="L402" s="44"/>
    </row>
    <row r="403" spans="12:12" x14ac:dyDescent="0.25">
      <c r="L403" s="44"/>
    </row>
    <row r="404" spans="12:12" x14ac:dyDescent="0.25">
      <c r="L404" s="44"/>
    </row>
    <row r="405" spans="12:12" x14ac:dyDescent="0.25">
      <c r="L405" s="44"/>
    </row>
    <row r="406" spans="12:12" x14ac:dyDescent="0.25">
      <c r="L406" s="44"/>
    </row>
    <row r="407" spans="12:12" x14ac:dyDescent="0.25">
      <c r="L407" s="44"/>
    </row>
    <row r="408" spans="12:12" x14ac:dyDescent="0.25">
      <c r="L408" s="44"/>
    </row>
    <row r="409" spans="12:12" x14ac:dyDescent="0.25">
      <c r="L409" s="44"/>
    </row>
    <row r="410" spans="12:12" x14ac:dyDescent="0.25">
      <c r="L410" s="44"/>
    </row>
    <row r="411" spans="12:12" x14ac:dyDescent="0.25">
      <c r="L411" s="44"/>
    </row>
    <row r="412" spans="12:12" x14ac:dyDescent="0.25">
      <c r="L412" s="44"/>
    </row>
    <row r="413" spans="12:12" x14ac:dyDescent="0.25">
      <c r="L413" s="44"/>
    </row>
    <row r="414" spans="12:12" x14ac:dyDescent="0.25">
      <c r="L414" s="44"/>
    </row>
    <row r="415" spans="12:12" x14ac:dyDescent="0.25">
      <c r="L415" s="44"/>
    </row>
    <row r="416" spans="12:12" x14ac:dyDescent="0.25">
      <c r="L416" s="44"/>
    </row>
    <row r="417" spans="12:12" x14ac:dyDescent="0.25">
      <c r="L417" s="44"/>
    </row>
    <row r="418" spans="12:12" x14ac:dyDescent="0.25">
      <c r="L418" s="44"/>
    </row>
    <row r="419" spans="12:12" x14ac:dyDescent="0.25">
      <c r="L419" s="44"/>
    </row>
    <row r="420" spans="12:12" x14ac:dyDescent="0.25">
      <c r="L420" s="44"/>
    </row>
    <row r="421" spans="12:12" x14ac:dyDescent="0.25">
      <c r="L421" s="44"/>
    </row>
    <row r="422" spans="12:12" x14ac:dyDescent="0.25">
      <c r="L422" s="44"/>
    </row>
    <row r="423" spans="12:12" x14ac:dyDescent="0.25">
      <c r="L423" s="44"/>
    </row>
    <row r="424" spans="12:12" x14ac:dyDescent="0.25">
      <c r="L424" s="44"/>
    </row>
    <row r="425" spans="12:12" x14ac:dyDescent="0.25">
      <c r="L425" s="44"/>
    </row>
    <row r="426" spans="12:12" x14ac:dyDescent="0.25">
      <c r="L426" s="44"/>
    </row>
    <row r="427" spans="12:12" x14ac:dyDescent="0.25">
      <c r="L427" s="44"/>
    </row>
    <row r="428" spans="12:12" x14ac:dyDescent="0.25">
      <c r="L428" s="44"/>
    </row>
    <row r="429" spans="12:12" x14ac:dyDescent="0.25">
      <c r="L429" s="44"/>
    </row>
    <row r="430" spans="12:12" x14ac:dyDescent="0.25">
      <c r="L430" s="44"/>
    </row>
    <row r="431" spans="12:12" x14ac:dyDescent="0.25">
      <c r="L431" s="44"/>
    </row>
    <row r="432" spans="12:12" x14ac:dyDescent="0.25">
      <c r="L432" s="44"/>
    </row>
    <row r="433" spans="12:12" x14ac:dyDescent="0.25">
      <c r="L433" s="44"/>
    </row>
    <row r="434" spans="12:12" x14ac:dyDescent="0.25">
      <c r="L434" s="44"/>
    </row>
    <row r="435" spans="12:12" x14ac:dyDescent="0.25">
      <c r="L435" s="44"/>
    </row>
    <row r="436" spans="12:12" x14ac:dyDescent="0.25">
      <c r="L436" s="44"/>
    </row>
    <row r="437" spans="12:12" x14ac:dyDescent="0.25">
      <c r="L437" s="44"/>
    </row>
    <row r="438" spans="12:12" x14ac:dyDescent="0.25">
      <c r="L438" s="44"/>
    </row>
    <row r="439" spans="12:12" x14ac:dyDescent="0.25">
      <c r="L439" s="44"/>
    </row>
    <row r="440" spans="12:12" x14ac:dyDescent="0.25">
      <c r="L440" s="44"/>
    </row>
    <row r="441" spans="12:12" x14ac:dyDescent="0.25">
      <c r="L441" s="44"/>
    </row>
    <row r="442" spans="12:12" x14ac:dyDescent="0.25">
      <c r="L442" s="44"/>
    </row>
    <row r="443" spans="12:12" x14ac:dyDescent="0.25">
      <c r="L443" s="44"/>
    </row>
    <row r="444" spans="12:12" x14ac:dyDescent="0.25">
      <c r="L444" s="44"/>
    </row>
    <row r="445" spans="12:12" x14ac:dyDescent="0.25">
      <c r="L445" s="44"/>
    </row>
    <row r="446" spans="12:12" x14ac:dyDescent="0.25">
      <c r="L446" s="44"/>
    </row>
    <row r="447" spans="12:12" x14ac:dyDescent="0.25">
      <c r="L447" s="44"/>
    </row>
    <row r="448" spans="12:12" x14ac:dyDescent="0.25">
      <c r="L448" s="44"/>
    </row>
    <row r="449" spans="12:12" x14ac:dyDescent="0.25">
      <c r="L449" s="44"/>
    </row>
    <row r="450" spans="12:12" x14ac:dyDescent="0.25">
      <c r="L450" s="44"/>
    </row>
    <row r="451" spans="12:12" x14ac:dyDescent="0.25">
      <c r="L451" s="44"/>
    </row>
    <row r="452" spans="12:12" x14ac:dyDescent="0.25">
      <c r="L452" s="44"/>
    </row>
    <row r="453" spans="12:12" x14ac:dyDescent="0.25">
      <c r="L453" s="44"/>
    </row>
    <row r="454" spans="12:12" x14ac:dyDescent="0.25">
      <c r="L454" s="44"/>
    </row>
    <row r="455" spans="12:12" x14ac:dyDescent="0.25">
      <c r="L455" s="44"/>
    </row>
    <row r="456" spans="12:12" x14ac:dyDescent="0.25">
      <c r="L456" s="44"/>
    </row>
    <row r="457" spans="12:12" x14ac:dyDescent="0.25">
      <c r="L457" s="44"/>
    </row>
    <row r="458" spans="12:12" x14ac:dyDescent="0.25">
      <c r="L458" s="44"/>
    </row>
    <row r="459" spans="12:12" x14ac:dyDescent="0.25">
      <c r="L459" s="44"/>
    </row>
    <row r="460" spans="12:12" x14ac:dyDescent="0.25">
      <c r="L460" s="44"/>
    </row>
    <row r="461" spans="12:12" x14ac:dyDescent="0.25">
      <c r="L461" s="44"/>
    </row>
    <row r="462" spans="12:12" x14ac:dyDescent="0.25">
      <c r="L462" s="44"/>
    </row>
    <row r="463" spans="12:12" x14ac:dyDescent="0.25">
      <c r="L463" s="44"/>
    </row>
    <row r="464" spans="12:12" x14ac:dyDescent="0.25">
      <c r="L464" s="44"/>
    </row>
    <row r="465" spans="12:12" x14ac:dyDescent="0.25">
      <c r="L465" s="44"/>
    </row>
    <row r="466" spans="12:12" x14ac:dyDescent="0.25">
      <c r="L466" s="44"/>
    </row>
    <row r="467" spans="12:12" x14ac:dyDescent="0.25">
      <c r="L467" s="44"/>
    </row>
    <row r="468" spans="12:12" x14ac:dyDescent="0.25">
      <c r="L468" s="44"/>
    </row>
    <row r="469" spans="12:12" x14ac:dyDescent="0.25">
      <c r="L469" s="44"/>
    </row>
    <row r="470" spans="12:12" x14ac:dyDescent="0.25">
      <c r="L470" s="44"/>
    </row>
    <row r="471" spans="12:12" x14ac:dyDescent="0.25">
      <c r="L471" s="44"/>
    </row>
    <row r="472" spans="12:12" x14ac:dyDescent="0.25">
      <c r="L472" s="44"/>
    </row>
    <row r="473" spans="12:12" x14ac:dyDescent="0.25">
      <c r="L473" s="44"/>
    </row>
    <row r="474" spans="12:12" x14ac:dyDescent="0.25">
      <c r="L474" s="44"/>
    </row>
    <row r="475" spans="12:12" x14ac:dyDescent="0.25">
      <c r="L475" s="44"/>
    </row>
    <row r="476" spans="12:12" x14ac:dyDescent="0.25">
      <c r="L476" s="44"/>
    </row>
    <row r="477" spans="12:12" x14ac:dyDescent="0.25">
      <c r="L477" s="44"/>
    </row>
    <row r="478" spans="12:12" x14ac:dyDescent="0.25">
      <c r="L478" s="44"/>
    </row>
    <row r="479" spans="12:12" x14ac:dyDescent="0.25">
      <c r="L479" s="44"/>
    </row>
    <row r="480" spans="12:12" x14ac:dyDescent="0.25">
      <c r="L480" s="44"/>
    </row>
    <row r="481" spans="12:12" x14ac:dyDescent="0.25">
      <c r="L481" s="44"/>
    </row>
    <row r="482" spans="12:12" x14ac:dyDescent="0.25">
      <c r="L482" s="44"/>
    </row>
    <row r="483" spans="12:12" x14ac:dyDescent="0.25">
      <c r="L483" s="44"/>
    </row>
    <row r="484" spans="12:12" x14ac:dyDescent="0.25">
      <c r="L484" s="44"/>
    </row>
    <row r="485" spans="12:12" x14ac:dyDescent="0.25">
      <c r="L485" s="44"/>
    </row>
    <row r="486" spans="12:12" x14ac:dyDescent="0.25">
      <c r="L486" s="44"/>
    </row>
    <row r="487" spans="12:12" x14ac:dyDescent="0.25">
      <c r="L487" s="44"/>
    </row>
    <row r="488" spans="12:12" x14ac:dyDescent="0.25">
      <c r="L488" s="44"/>
    </row>
    <row r="489" spans="12:12" x14ac:dyDescent="0.25">
      <c r="L489" s="44"/>
    </row>
    <row r="490" spans="12:12" x14ac:dyDescent="0.25">
      <c r="L490" s="44"/>
    </row>
    <row r="491" spans="12:12" x14ac:dyDescent="0.25">
      <c r="L491" s="44"/>
    </row>
    <row r="492" spans="12:12" x14ac:dyDescent="0.25">
      <c r="L492" s="44"/>
    </row>
    <row r="493" spans="12:12" x14ac:dyDescent="0.25">
      <c r="L493" s="44"/>
    </row>
    <row r="494" spans="12:12" x14ac:dyDescent="0.25">
      <c r="L494" s="44"/>
    </row>
    <row r="495" spans="12:12" x14ac:dyDescent="0.25">
      <c r="L495" s="44"/>
    </row>
    <row r="496" spans="12:12" x14ac:dyDescent="0.25">
      <c r="L496" s="44"/>
    </row>
    <row r="497" spans="12:12" x14ac:dyDescent="0.25">
      <c r="L497" s="44"/>
    </row>
    <row r="498" spans="12:12" x14ac:dyDescent="0.25">
      <c r="L498" s="44"/>
    </row>
    <row r="499" spans="12:12" x14ac:dyDescent="0.25">
      <c r="L499" s="44"/>
    </row>
    <row r="500" spans="12:12" x14ac:dyDescent="0.25">
      <c r="L500" s="44"/>
    </row>
    <row r="501" spans="12:12" x14ac:dyDescent="0.25">
      <c r="L501" s="44"/>
    </row>
    <row r="502" spans="12:12" x14ac:dyDescent="0.25">
      <c r="L502" s="44"/>
    </row>
    <row r="503" spans="12:12" x14ac:dyDescent="0.25">
      <c r="L503" s="44"/>
    </row>
    <row r="504" spans="12:12" x14ac:dyDescent="0.25">
      <c r="L504" s="44"/>
    </row>
    <row r="505" spans="12:12" x14ac:dyDescent="0.25">
      <c r="L505" s="44"/>
    </row>
    <row r="506" spans="12:12" x14ac:dyDescent="0.25">
      <c r="L506" s="44"/>
    </row>
    <row r="507" spans="12:12" x14ac:dyDescent="0.25">
      <c r="L507" s="44"/>
    </row>
    <row r="508" spans="12:12" x14ac:dyDescent="0.25">
      <c r="L508" s="44"/>
    </row>
  </sheetData>
  <mergeCells count="2">
    <mergeCell ref="A7:J7"/>
    <mergeCell ref="A8:J8"/>
  </mergeCells>
  <conditionalFormatting sqref="K6:K287 K298:K327">
    <cfRule type="expression" dxfId="45" priority="4">
      <formula>$L6=""</formula>
    </cfRule>
  </conditionalFormatting>
  <conditionalFormatting sqref="K288">
    <cfRule type="expression" dxfId="29" priority="3">
      <formula>$L288=""</formula>
    </cfRule>
  </conditionalFormatting>
  <conditionalFormatting sqref="K289:K293">
    <cfRule type="expression" dxfId="28" priority="1">
      <formula>$L289=""</formula>
    </cfRule>
  </conditionalFormatting>
  <conditionalFormatting sqref="K294:K297">
    <cfRule type="expression" dxfId="27" priority="2">
      <formula>$L293=""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E6B0-F4EB-40FD-A812-55C32CAC9C28}">
  <sheetPr codeName="Sheet4"/>
  <dimension ref="A1:N364"/>
  <sheetViews>
    <sheetView topLeftCell="C284" workbookViewId="0">
      <selection activeCell="I320" sqref="I320"/>
    </sheetView>
  </sheetViews>
  <sheetFormatPr defaultColWidth="9.140625" defaultRowHeight="15.75" x14ac:dyDescent="0.25"/>
  <cols>
    <col min="1" max="10" width="13.7109375" style="38" customWidth="1"/>
    <col min="11" max="11" width="23.85546875" style="56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8"/>
  </cols>
  <sheetData>
    <row r="1" spans="1:14" s="45" customFormat="1" ht="15.95" customHeight="1" x14ac:dyDescent="0.25">
      <c r="K1" s="46"/>
      <c r="L1" s="2"/>
      <c r="M1" s="2"/>
      <c r="N1" s="1"/>
    </row>
    <row r="2" spans="1:14" s="47" customFormat="1" ht="15.95" customHeight="1" x14ac:dyDescent="0.25">
      <c r="K2" s="5"/>
      <c r="L2" s="5"/>
      <c r="M2" s="5"/>
      <c r="N2" s="4"/>
    </row>
    <row r="3" spans="1:14" s="47" customFormat="1" ht="15.95" customHeight="1" x14ac:dyDescent="0.25">
      <c r="K3" s="48"/>
      <c r="L3" s="5"/>
      <c r="M3" s="5"/>
      <c r="N3" s="4"/>
    </row>
    <row r="4" spans="1:14" s="49" customFormat="1" ht="15.95" customHeight="1" x14ac:dyDescent="0.25">
      <c r="K4" s="50"/>
      <c r="L4" s="8"/>
      <c r="M4" s="8"/>
      <c r="N4" s="7"/>
    </row>
    <row r="5" spans="1:14" s="51" customFormat="1" ht="45.75" customHeight="1" x14ac:dyDescent="0.25">
      <c r="K5" s="52" t="s">
        <v>0</v>
      </c>
      <c r="L5" s="37" t="s">
        <v>5</v>
      </c>
      <c r="M5" s="37" t="s">
        <v>6</v>
      </c>
      <c r="N5" s="53"/>
    </row>
    <row r="6" spans="1:14" x14ac:dyDescent="0.25">
      <c r="A6" s="54"/>
      <c r="K6" s="55">
        <v>35079</v>
      </c>
      <c r="L6" s="20">
        <v>64.619736828949499</v>
      </c>
      <c r="M6" s="20">
        <v>70.482520253928797</v>
      </c>
    </row>
    <row r="7" spans="1:14" x14ac:dyDescent="0.25">
      <c r="A7" s="22" t="s">
        <v>77</v>
      </c>
      <c r="B7" s="22"/>
      <c r="C7" s="22"/>
      <c r="D7" s="22"/>
      <c r="E7" s="22"/>
      <c r="F7" s="22"/>
      <c r="G7" s="22"/>
      <c r="H7" s="22"/>
      <c r="I7" s="22"/>
      <c r="J7" s="22"/>
      <c r="K7" s="55">
        <v>35110</v>
      </c>
      <c r="L7" s="20">
        <v>63.721393605216903</v>
      </c>
      <c r="M7" s="20">
        <v>68.152198053859706</v>
      </c>
    </row>
    <row r="8" spans="1:14" x14ac:dyDescent="0.25">
      <c r="A8" s="22" t="s">
        <v>74</v>
      </c>
      <c r="B8" s="22"/>
      <c r="C8" s="22"/>
      <c r="D8" s="22"/>
      <c r="E8" s="22"/>
      <c r="F8" s="22"/>
      <c r="G8" s="22"/>
      <c r="H8" s="22"/>
      <c r="I8" s="22"/>
      <c r="J8" s="22"/>
      <c r="K8" s="55">
        <v>35139</v>
      </c>
      <c r="L8" s="20">
        <v>63.505763735228697</v>
      </c>
      <c r="M8" s="20">
        <v>66.595143875799707</v>
      </c>
    </row>
    <row r="9" spans="1:14" x14ac:dyDescent="0.25">
      <c r="K9" s="55">
        <v>35170</v>
      </c>
      <c r="L9" s="20">
        <v>63.671571125995399</v>
      </c>
      <c r="M9" s="20">
        <v>66.096996182897996</v>
      </c>
    </row>
    <row r="10" spans="1:14" x14ac:dyDescent="0.25">
      <c r="K10" s="55">
        <v>35200</v>
      </c>
      <c r="L10" s="20">
        <v>63.542380754693497</v>
      </c>
      <c r="M10" s="20">
        <v>64.763868709253501</v>
      </c>
    </row>
    <row r="11" spans="1:14" x14ac:dyDescent="0.25">
      <c r="K11" s="55">
        <v>35231</v>
      </c>
      <c r="L11" s="20">
        <v>63.6594792110226</v>
      </c>
      <c r="M11" s="20">
        <v>65.612145518026196</v>
      </c>
    </row>
    <row r="12" spans="1:14" x14ac:dyDescent="0.25">
      <c r="K12" s="55">
        <v>35261</v>
      </c>
      <c r="L12" s="20">
        <v>63.720769032219302</v>
      </c>
      <c r="M12" s="20">
        <v>66.943262886995697</v>
      </c>
    </row>
    <row r="13" spans="1:14" x14ac:dyDescent="0.25">
      <c r="K13" s="55">
        <v>35292</v>
      </c>
      <c r="L13" s="20">
        <v>63.370051699760502</v>
      </c>
      <c r="M13" s="20">
        <v>68.754134379545803</v>
      </c>
    </row>
    <row r="14" spans="1:14" x14ac:dyDescent="0.25">
      <c r="K14" s="55">
        <v>35323</v>
      </c>
      <c r="L14" s="20">
        <v>63.113487045154102</v>
      </c>
      <c r="M14" s="20">
        <v>68.955643539639695</v>
      </c>
    </row>
    <row r="15" spans="1:14" x14ac:dyDescent="0.25">
      <c r="K15" s="55">
        <v>35353</v>
      </c>
      <c r="L15" s="20">
        <v>62.6390689885257</v>
      </c>
      <c r="M15" s="20">
        <v>68.654340533317097</v>
      </c>
    </row>
    <row r="16" spans="1:14" x14ac:dyDescent="0.25">
      <c r="K16" s="55">
        <v>35384</v>
      </c>
      <c r="L16" s="20">
        <v>64.3788179352306</v>
      </c>
      <c r="M16" s="20">
        <v>67.916714052435907</v>
      </c>
    </row>
    <row r="17" spans="11:13" x14ac:dyDescent="0.25">
      <c r="K17" s="55">
        <v>35414</v>
      </c>
      <c r="L17" s="20">
        <v>67.143653364065997</v>
      </c>
      <c r="M17" s="20">
        <v>68.357387579234199</v>
      </c>
    </row>
    <row r="18" spans="11:13" x14ac:dyDescent="0.25">
      <c r="K18" s="55">
        <v>35445</v>
      </c>
      <c r="L18" s="20">
        <v>70.808420929610307</v>
      </c>
      <c r="M18" s="20">
        <v>68.344975810510903</v>
      </c>
    </row>
    <row r="19" spans="11:13" x14ac:dyDescent="0.25">
      <c r="K19" s="55">
        <v>35476</v>
      </c>
      <c r="L19" s="20">
        <v>72.258550236864295</v>
      </c>
      <c r="M19" s="20">
        <v>69.324283064024897</v>
      </c>
    </row>
    <row r="20" spans="11:13" x14ac:dyDescent="0.25">
      <c r="K20" s="55">
        <v>35504</v>
      </c>
      <c r="L20" s="20">
        <v>72.324218986647907</v>
      </c>
      <c r="M20" s="20">
        <v>69.047686510283697</v>
      </c>
    </row>
    <row r="21" spans="11:13" x14ac:dyDescent="0.25">
      <c r="K21" s="55">
        <v>35535</v>
      </c>
      <c r="L21" s="20">
        <v>71.364418195984001</v>
      </c>
      <c r="M21" s="20">
        <v>69.618936649769594</v>
      </c>
    </row>
    <row r="22" spans="11:13" x14ac:dyDescent="0.25">
      <c r="K22" s="55">
        <v>35565</v>
      </c>
      <c r="L22" s="20">
        <v>71.468805202858903</v>
      </c>
      <c r="M22" s="20">
        <v>70.331357763932203</v>
      </c>
    </row>
    <row r="23" spans="11:13" x14ac:dyDescent="0.25">
      <c r="K23" s="55">
        <v>35596</v>
      </c>
      <c r="L23" s="20">
        <v>72.362093803007895</v>
      </c>
      <c r="M23" s="20">
        <v>70.940305206061694</v>
      </c>
    </row>
    <row r="24" spans="11:13" x14ac:dyDescent="0.25">
      <c r="K24" s="55">
        <v>35626</v>
      </c>
      <c r="L24" s="20">
        <v>73.654268404824293</v>
      </c>
      <c r="M24" s="20">
        <v>71.733827692035703</v>
      </c>
    </row>
    <row r="25" spans="11:13" x14ac:dyDescent="0.25">
      <c r="K25" s="55">
        <v>35657</v>
      </c>
      <c r="L25" s="20">
        <v>73.9870801731374</v>
      </c>
      <c r="M25" s="20">
        <v>72.189320874823096</v>
      </c>
    </row>
    <row r="26" spans="11:13" x14ac:dyDescent="0.25">
      <c r="K26" s="55">
        <v>35688</v>
      </c>
      <c r="L26" s="20">
        <v>75.038390196296405</v>
      </c>
      <c r="M26" s="20">
        <v>74.439276964261296</v>
      </c>
    </row>
    <row r="27" spans="11:13" x14ac:dyDescent="0.25">
      <c r="K27" s="55">
        <v>35718</v>
      </c>
      <c r="L27" s="20">
        <v>75.697628746919904</v>
      </c>
      <c r="M27" s="20">
        <v>76.060896748236303</v>
      </c>
    </row>
    <row r="28" spans="11:13" x14ac:dyDescent="0.25">
      <c r="K28" s="55">
        <v>35749</v>
      </c>
      <c r="L28" s="20">
        <v>79.056442302538997</v>
      </c>
      <c r="M28" s="20">
        <v>76.868222578717095</v>
      </c>
    </row>
    <row r="29" spans="11:13" x14ac:dyDescent="0.25">
      <c r="K29" s="55">
        <v>35779</v>
      </c>
      <c r="L29" s="20">
        <v>81.2643502802554</v>
      </c>
      <c r="M29" s="20">
        <v>77.627309443942806</v>
      </c>
    </row>
    <row r="30" spans="11:13" x14ac:dyDescent="0.25">
      <c r="K30" s="55">
        <v>35810</v>
      </c>
      <c r="L30" s="20">
        <v>85.510933768224305</v>
      </c>
      <c r="M30" s="20">
        <v>78.439105895628103</v>
      </c>
    </row>
    <row r="31" spans="11:13" x14ac:dyDescent="0.25">
      <c r="K31" s="55">
        <v>35841</v>
      </c>
      <c r="L31" s="20">
        <v>84.328131564071995</v>
      </c>
      <c r="M31" s="20">
        <v>80.210709086850201</v>
      </c>
    </row>
    <row r="32" spans="11:13" x14ac:dyDescent="0.25">
      <c r="K32" s="55">
        <v>35869</v>
      </c>
      <c r="L32" s="20">
        <v>83.187696427471593</v>
      </c>
      <c r="M32" s="20">
        <v>80.376215043422903</v>
      </c>
    </row>
    <row r="33" spans="11:13" x14ac:dyDescent="0.25">
      <c r="K33" s="55">
        <v>35900</v>
      </c>
      <c r="L33" s="20">
        <v>81.534849641682698</v>
      </c>
      <c r="M33" s="20">
        <v>80.518401251598704</v>
      </c>
    </row>
    <row r="34" spans="11:13" x14ac:dyDescent="0.25">
      <c r="K34" s="55">
        <v>35930</v>
      </c>
      <c r="L34" s="20">
        <v>83.841236067801006</v>
      </c>
      <c r="M34" s="20">
        <v>79.830260969635205</v>
      </c>
    </row>
    <row r="35" spans="11:13" x14ac:dyDescent="0.25">
      <c r="K35" s="55">
        <v>35961</v>
      </c>
      <c r="L35" s="20">
        <v>86.537420786923093</v>
      </c>
      <c r="M35" s="20">
        <v>80.328469567111497</v>
      </c>
    </row>
    <row r="36" spans="11:13" x14ac:dyDescent="0.25">
      <c r="K36" s="55">
        <v>35991</v>
      </c>
      <c r="L36" s="20">
        <v>86.838740007925495</v>
      </c>
      <c r="M36" s="20">
        <v>81.304647483601201</v>
      </c>
    </row>
    <row r="37" spans="11:13" x14ac:dyDescent="0.25">
      <c r="K37" s="55">
        <v>36022</v>
      </c>
      <c r="L37" s="20">
        <v>86.867035292560104</v>
      </c>
      <c r="M37" s="20">
        <v>82.530279472778204</v>
      </c>
    </row>
    <row r="38" spans="11:13" x14ac:dyDescent="0.25">
      <c r="K38" s="55">
        <v>36053</v>
      </c>
      <c r="L38" s="20">
        <v>86.651998046775404</v>
      </c>
      <c r="M38" s="20">
        <v>82.228843702938306</v>
      </c>
    </row>
    <row r="39" spans="11:13" x14ac:dyDescent="0.25">
      <c r="K39" s="55">
        <v>36083</v>
      </c>
      <c r="L39" s="20">
        <v>87.942145037424893</v>
      </c>
      <c r="M39" s="20">
        <v>80.277871871587905</v>
      </c>
    </row>
    <row r="40" spans="11:13" x14ac:dyDescent="0.25">
      <c r="K40" s="55">
        <v>36114</v>
      </c>
      <c r="L40" s="20">
        <v>88.076825449146199</v>
      </c>
      <c r="M40" s="20">
        <v>80.224063748594702</v>
      </c>
    </row>
    <row r="41" spans="11:13" x14ac:dyDescent="0.25">
      <c r="K41" s="55">
        <v>36144</v>
      </c>
      <c r="L41" s="20">
        <v>87.864075925387297</v>
      </c>
      <c r="M41" s="20">
        <v>80.479719709353404</v>
      </c>
    </row>
    <row r="42" spans="11:13" x14ac:dyDescent="0.25">
      <c r="K42" s="55">
        <v>36175</v>
      </c>
      <c r="L42" s="20">
        <v>87.404207563163098</v>
      </c>
      <c r="M42" s="20">
        <v>82.374325455323998</v>
      </c>
    </row>
    <row r="43" spans="11:13" x14ac:dyDescent="0.25">
      <c r="K43" s="55">
        <v>36206</v>
      </c>
      <c r="L43" s="20">
        <v>86.463589771552506</v>
      </c>
      <c r="M43" s="20">
        <v>81.032297562631697</v>
      </c>
    </row>
    <row r="44" spans="11:13" x14ac:dyDescent="0.25">
      <c r="K44" s="55">
        <v>36234</v>
      </c>
      <c r="L44" s="20">
        <v>84.981946315637799</v>
      </c>
      <c r="M44" s="20">
        <v>81.063340969018398</v>
      </c>
    </row>
    <row r="45" spans="11:13" x14ac:dyDescent="0.25">
      <c r="K45" s="55">
        <v>36265</v>
      </c>
      <c r="L45" s="20">
        <v>83.797091895529704</v>
      </c>
      <c r="M45" s="20">
        <v>81.168074588334704</v>
      </c>
    </row>
    <row r="46" spans="11:13" x14ac:dyDescent="0.25">
      <c r="K46" s="55">
        <v>36295</v>
      </c>
      <c r="L46" s="20">
        <v>83.748194979404502</v>
      </c>
      <c r="M46" s="20">
        <v>82.646217311392803</v>
      </c>
    </row>
    <row r="47" spans="11:13" x14ac:dyDescent="0.25">
      <c r="K47" s="55">
        <v>36326</v>
      </c>
      <c r="L47" s="20">
        <v>85.240531359254007</v>
      </c>
      <c r="M47" s="20">
        <v>83.763893670577204</v>
      </c>
    </row>
    <row r="48" spans="11:13" x14ac:dyDescent="0.25">
      <c r="K48" s="55">
        <v>36356</v>
      </c>
      <c r="L48" s="20">
        <v>86.764520429045604</v>
      </c>
      <c r="M48" s="20">
        <v>85.267272602203704</v>
      </c>
    </row>
    <row r="49" spans="11:13" x14ac:dyDescent="0.25">
      <c r="K49" s="55">
        <v>36387</v>
      </c>
      <c r="L49" s="20">
        <v>88.444203142538996</v>
      </c>
      <c r="M49" s="20">
        <v>88.943204963559296</v>
      </c>
    </row>
    <row r="50" spans="11:13" x14ac:dyDescent="0.25">
      <c r="K50" s="55">
        <v>36418</v>
      </c>
      <c r="L50" s="20">
        <v>89.123167496503001</v>
      </c>
      <c r="M50" s="20">
        <v>92.831696088056404</v>
      </c>
    </row>
    <row r="51" spans="11:13" x14ac:dyDescent="0.25">
      <c r="K51" s="55">
        <v>36448</v>
      </c>
      <c r="L51" s="20">
        <v>89.912499320333197</v>
      </c>
      <c r="M51" s="20">
        <v>95.257497093111496</v>
      </c>
    </row>
    <row r="52" spans="11:13" x14ac:dyDescent="0.25">
      <c r="K52" s="55">
        <v>36479</v>
      </c>
      <c r="L52" s="20">
        <v>90.175569036031007</v>
      </c>
      <c r="M52" s="20">
        <v>94.985570898836002</v>
      </c>
    </row>
    <row r="53" spans="11:13" x14ac:dyDescent="0.25">
      <c r="K53" s="55">
        <v>36509</v>
      </c>
      <c r="L53" s="20">
        <v>90.401393338437401</v>
      </c>
      <c r="M53" s="20">
        <v>93.803403584388903</v>
      </c>
    </row>
    <row r="54" spans="11:13" x14ac:dyDescent="0.25">
      <c r="K54" s="55">
        <v>36540</v>
      </c>
      <c r="L54" s="20">
        <v>91.010190298388196</v>
      </c>
      <c r="M54" s="20">
        <v>93.682651316622199</v>
      </c>
    </row>
    <row r="55" spans="11:13" x14ac:dyDescent="0.25">
      <c r="K55" s="55">
        <v>36571</v>
      </c>
      <c r="L55" s="20">
        <v>88.243317737304693</v>
      </c>
      <c r="M55" s="20">
        <v>93.965727201396305</v>
      </c>
    </row>
    <row r="56" spans="11:13" x14ac:dyDescent="0.25">
      <c r="K56" s="55">
        <v>36600</v>
      </c>
      <c r="L56" s="20">
        <v>85.990306434465893</v>
      </c>
      <c r="M56" s="20">
        <v>95.167242139564905</v>
      </c>
    </row>
    <row r="57" spans="11:13" x14ac:dyDescent="0.25">
      <c r="K57" s="55">
        <v>36631</v>
      </c>
      <c r="L57" s="20">
        <v>84.005822342790097</v>
      </c>
      <c r="M57" s="20">
        <v>94.941284041465906</v>
      </c>
    </row>
    <row r="58" spans="11:13" x14ac:dyDescent="0.25">
      <c r="K58" s="55">
        <v>36661</v>
      </c>
      <c r="L58" s="20">
        <v>87.367761885844402</v>
      </c>
      <c r="M58" s="20">
        <v>94.740924215646004</v>
      </c>
    </row>
    <row r="59" spans="11:13" x14ac:dyDescent="0.25">
      <c r="K59" s="55">
        <v>36692</v>
      </c>
      <c r="L59" s="20">
        <v>91.587101996880307</v>
      </c>
      <c r="M59" s="20">
        <v>93.955915643173796</v>
      </c>
    </row>
    <row r="60" spans="11:13" x14ac:dyDescent="0.25">
      <c r="K60" s="55">
        <v>36722</v>
      </c>
      <c r="L60" s="20">
        <v>95.148077852750603</v>
      </c>
      <c r="M60" s="20">
        <v>94.977720571928202</v>
      </c>
    </row>
    <row r="61" spans="11:13" x14ac:dyDescent="0.25">
      <c r="K61" s="55">
        <v>36753</v>
      </c>
      <c r="L61" s="20">
        <v>96.989056700910695</v>
      </c>
      <c r="M61" s="20">
        <v>96.050931438769894</v>
      </c>
    </row>
    <row r="62" spans="11:13" x14ac:dyDescent="0.25">
      <c r="K62" s="55">
        <v>36784</v>
      </c>
      <c r="L62" s="20">
        <v>98.454990813749902</v>
      </c>
      <c r="M62" s="20">
        <v>97.169344988634194</v>
      </c>
    </row>
    <row r="63" spans="11:13" x14ac:dyDescent="0.25">
      <c r="K63" s="55">
        <v>36814</v>
      </c>
      <c r="L63" s="20">
        <v>99.622069183526804</v>
      </c>
      <c r="M63" s="20">
        <v>97.974032691148594</v>
      </c>
    </row>
    <row r="64" spans="11:13" x14ac:dyDescent="0.25">
      <c r="K64" s="55">
        <v>36845</v>
      </c>
      <c r="L64" s="20">
        <v>100.35347118675099</v>
      </c>
      <c r="M64" s="20">
        <v>98.785819801122003</v>
      </c>
    </row>
    <row r="65" spans="11:13" x14ac:dyDescent="0.25">
      <c r="K65" s="55">
        <v>36875</v>
      </c>
      <c r="L65" s="20">
        <v>100</v>
      </c>
      <c r="M65" s="20">
        <v>100</v>
      </c>
    </row>
    <row r="66" spans="11:13" x14ac:dyDescent="0.25">
      <c r="K66" s="55">
        <v>36906</v>
      </c>
      <c r="L66" s="20">
        <v>99.886256159278204</v>
      </c>
      <c r="M66" s="20">
        <v>100.60121428446701</v>
      </c>
    </row>
    <row r="67" spans="11:13" x14ac:dyDescent="0.25">
      <c r="K67" s="55">
        <v>36937</v>
      </c>
      <c r="L67" s="20">
        <v>99.174871120210796</v>
      </c>
      <c r="M67" s="20">
        <v>101.443622892582</v>
      </c>
    </row>
    <row r="68" spans="11:13" x14ac:dyDescent="0.25">
      <c r="K68" s="55">
        <v>36965</v>
      </c>
      <c r="L68" s="20">
        <v>98.987485640759402</v>
      </c>
      <c r="M68" s="20">
        <v>101.366082770673</v>
      </c>
    </row>
    <row r="69" spans="11:13" x14ac:dyDescent="0.25">
      <c r="K69" s="55">
        <v>36996</v>
      </c>
      <c r="L69" s="20">
        <v>98.621284836939296</v>
      </c>
      <c r="M69" s="20">
        <v>101.314294419695</v>
      </c>
    </row>
    <row r="70" spans="11:13" x14ac:dyDescent="0.25">
      <c r="K70" s="55">
        <v>37026</v>
      </c>
      <c r="L70" s="20">
        <v>98.741378580642206</v>
      </c>
      <c r="M70" s="20">
        <v>101.806321660263</v>
      </c>
    </row>
    <row r="71" spans="11:13" x14ac:dyDescent="0.25">
      <c r="K71" s="55">
        <v>37057</v>
      </c>
      <c r="L71" s="20">
        <v>99.056318821148395</v>
      </c>
      <c r="M71" s="20">
        <v>103.074621105139</v>
      </c>
    </row>
    <row r="72" spans="11:13" x14ac:dyDescent="0.25">
      <c r="K72" s="55">
        <v>37087</v>
      </c>
      <c r="L72" s="20">
        <v>100.08724863933701</v>
      </c>
      <c r="M72" s="20">
        <v>104.139727011255</v>
      </c>
    </row>
    <row r="73" spans="11:13" x14ac:dyDescent="0.25">
      <c r="K73" s="55">
        <v>37118</v>
      </c>
      <c r="L73" s="20">
        <v>100.32302891923101</v>
      </c>
      <c r="M73" s="20">
        <v>104.411705529052</v>
      </c>
    </row>
    <row r="74" spans="11:13" x14ac:dyDescent="0.25">
      <c r="K74" s="55">
        <v>37149</v>
      </c>
      <c r="L74" s="20">
        <v>100.160932582649</v>
      </c>
      <c r="M74" s="20">
        <v>104.441561724156</v>
      </c>
    </row>
    <row r="75" spans="11:13" x14ac:dyDescent="0.25">
      <c r="K75" s="55">
        <v>37179</v>
      </c>
      <c r="L75" s="20">
        <v>98.304756802181004</v>
      </c>
      <c r="M75" s="20">
        <v>104.486098165594</v>
      </c>
    </row>
    <row r="76" spans="11:13" x14ac:dyDescent="0.25">
      <c r="K76" s="55">
        <v>37210</v>
      </c>
      <c r="L76" s="20">
        <v>96.800952967535693</v>
      </c>
      <c r="M76" s="20">
        <v>104.48468810089901</v>
      </c>
    </row>
    <row r="77" spans="11:13" x14ac:dyDescent="0.25">
      <c r="K77" s="55">
        <v>37240</v>
      </c>
      <c r="L77" s="20">
        <v>95.250601231046602</v>
      </c>
      <c r="M77" s="20">
        <v>104.934406929202</v>
      </c>
    </row>
    <row r="78" spans="11:13" x14ac:dyDescent="0.25">
      <c r="K78" s="55">
        <v>37271</v>
      </c>
      <c r="L78" s="20">
        <v>95.813161573392307</v>
      </c>
      <c r="M78" s="20">
        <v>106.292701274203</v>
      </c>
    </row>
    <row r="79" spans="11:13" x14ac:dyDescent="0.25">
      <c r="K79" s="55">
        <v>37302</v>
      </c>
      <c r="L79" s="20">
        <v>96.817391398510196</v>
      </c>
      <c r="M79" s="20">
        <v>108.421890401257</v>
      </c>
    </row>
    <row r="80" spans="11:13" x14ac:dyDescent="0.25">
      <c r="K80" s="55">
        <v>37330</v>
      </c>
      <c r="L80" s="20">
        <v>97.8623432645403</v>
      </c>
      <c r="M80" s="20">
        <v>109.592969114559</v>
      </c>
    </row>
    <row r="81" spans="11:13" x14ac:dyDescent="0.25">
      <c r="K81" s="55">
        <v>37361</v>
      </c>
      <c r="L81" s="20">
        <v>97.340311924856493</v>
      </c>
      <c r="M81" s="20">
        <v>111.201731763372</v>
      </c>
    </row>
    <row r="82" spans="11:13" x14ac:dyDescent="0.25">
      <c r="K82" s="55">
        <v>37391</v>
      </c>
      <c r="L82" s="20">
        <v>97.068484670237396</v>
      </c>
      <c r="M82" s="20">
        <v>111.184673081076</v>
      </c>
    </row>
    <row r="83" spans="11:13" x14ac:dyDescent="0.25">
      <c r="K83" s="55">
        <v>37422</v>
      </c>
      <c r="L83" s="20">
        <v>97.156579034065302</v>
      </c>
      <c r="M83" s="20">
        <v>112.445304034185</v>
      </c>
    </row>
    <row r="84" spans="11:13" x14ac:dyDescent="0.25">
      <c r="K84" s="55">
        <v>37452</v>
      </c>
      <c r="L84" s="20">
        <v>97.8873765676083</v>
      </c>
      <c r="M84" s="20">
        <v>111.525401056147</v>
      </c>
    </row>
    <row r="85" spans="11:13" x14ac:dyDescent="0.25">
      <c r="K85" s="55">
        <v>37483</v>
      </c>
      <c r="L85" s="20">
        <v>98.280690667014497</v>
      </c>
      <c r="M85" s="20">
        <v>111.60097183134501</v>
      </c>
    </row>
    <row r="86" spans="11:13" x14ac:dyDescent="0.25">
      <c r="K86" s="55">
        <v>37514</v>
      </c>
      <c r="L86" s="20">
        <v>98.674716548872098</v>
      </c>
      <c r="M86" s="20">
        <v>110.35401366503299</v>
      </c>
    </row>
    <row r="87" spans="11:13" x14ac:dyDescent="0.25">
      <c r="K87" s="55">
        <v>37544</v>
      </c>
      <c r="L87" s="20">
        <v>99.1271141005857</v>
      </c>
      <c r="M87" s="20">
        <v>111.122054760382</v>
      </c>
    </row>
    <row r="88" spans="11:13" x14ac:dyDescent="0.25">
      <c r="K88" s="55">
        <v>37575</v>
      </c>
      <c r="L88" s="20">
        <v>100.700430977056</v>
      </c>
      <c r="M88" s="20">
        <v>112.606046929798</v>
      </c>
    </row>
    <row r="89" spans="11:13" x14ac:dyDescent="0.25">
      <c r="K89" s="55">
        <v>37605</v>
      </c>
      <c r="L89" s="20">
        <v>102.632556725725</v>
      </c>
      <c r="M89" s="20">
        <v>115.269414056054</v>
      </c>
    </row>
    <row r="90" spans="11:13" x14ac:dyDescent="0.25">
      <c r="K90" s="55">
        <v>37636</v>
      </c>
      <c r="L90" s="20">
        <v>105.322408799245</v>
      </c>
      <c r="M90" s="20">
        <v>116.95205611739701</v>
      </c>
    </row>
    <row r="91" spans="11:13" x14ac:dyDescent="0.25">
      <c r="K91" s="55">
        <v>37667</v>
      </c>
      <c r="L91" s="20">
        <v>106.232392418975</v>
      </c>
      <c r="M91" s="20">
        <v>117.841161710093</v>
      </c>
    </row>
    <row r="92" spans="11:13" x14ac:dyDescent="0.25">
      <c r="K92" s="55">
        <v>37695</v>
      </c>
      <c r="L92" s="20">
        <v>106.482399950036</v>
      </c>
      <c r="M92" s="20">
        <v>118.048130536998</v>
      </c>
    </row>
    <row r="93" spans="11:13" x14ac:dyDescent="0.25">
      <c r="K93" s="55">
        <v>37726</v>
      </c>
      <c r="L93" s="20">
        <v>104.994942676227</v>
      </c>
      <c r="M93" s="20">
        <v>118.922903392647</v>
      </c>
    </row>
    <row r="94" spans="11:13" x14ac:dyDescent="0.25">
      <c r="K94" s="55">
        <v>37756</v>
      </c>
      <c r="L94" s="20">
        <v>105.49104073964401</v>
      </c>
      <c r="M94" s="20">
        <v>119.827234423427</v>
      </c>
    </row>
    <row r="95" spans="11:13" x14ac:dyDescent="0.25">
      <c r="K95" s="55">
        <v>37787</v>
      </c>
      <c r="L95" s="20">
        <v>105.42772852750301</v>
      </c>
      <c r="M95" s="20">
        <v>121.21867569856801</v>
      </c>
    </row>
    <row r="96" spans="11:13" x14ac:dyDescent="0.25">
      <c r="K96" s="55">
        <v>37817</v>
      </c>
      <c r="L96" s="20">
        <v>105.94012262657</v>
      </c>
      <c r="M96" s="20">
        <v>121.91066043565</v>
      </c>
    </row>
    <row r="97" spans="11:13" x14ac:dyDescent="0.25">
      <c r="K97" s="55">
        <v>37848</v>
      </c>
      <c r="L97" s="20">
        <v>103.71884681401799</v>
      </c>
      <c r="M97" s="20">
        <v>122.30329573006399</v>
      </c>
    </row>
    <row r="98" spans="11:13" x14ac:dyDescent="0.25">
      <c r="K98" s="55">
        <v>37879</v>
      </c>
      <c r="L98" s="20">
        <v>102.51482514005799</v>
      </c>
      <c r="M98" s="20">
        <v>121.508731034121</v>
      </c>
    </row>
    <row r="99" spans="11:13" x14ac:dyDescent="0.25">
      <c r="K99" s="55">
        <v>37909</v>
      </c>
      <c r="L99" s="20">
        <v>101.948768445265</v>
      </c>
      <c r="M99" s="20">
        <v>120.899497880494</v>
      </c>
    </row>
    <row r="100" spans="11:13" x14ac:dyDescent="0.25">
      <c r="K100" s="55">
        <v>37940</v>
      </c>
      <c r="L100" s="20">
        <v>102.44678002930399</v>
      </c>
      <c r="M100" s="20">
        <v>121.281700556115</v>
      </c>
    </row>
    <row r="101" spans="11:13" x14ac:dyDescent="0.25">
      <c r="K101" s="55">
        <v>37970</v>
      </c>
      <c r="L101" s="20">
        <v>103.267853476029</v>
      </c>
      <c r="M101" s="20">
        <v>122.987754893084</v>
      </c>
    </row>
    <row r="102" spans="11:13" x14ac:dyDescent="0.25">
      <c r="K102" s="55">
        <v>38001</v>
      </c>
      <c r="L102" s="20">
        <v>103.992974230917</v>
      </c>
      <c r="M102" s="20">
        <v>124.061114706599</v>
      </c>
    </row>
    <row r="103" spans="11:13" x14ac:dyDescent="0.25">
      <c r="K103" s="55">
        <v>38032</v>
      </c>
      <c r="L103" s="20">
        <v>107.476394272641</v>
      </c>
      <c r="M103" s="20">
        <v>124.135232878441</v>
      </c>
    </row>
    <row r="104" spans="11:13" x14ac:dyDescent="0.25">
      <c r="K104" s="55">
        <v>38061</v>
      </c>
      <c r="L104" s="20">
        <v>109.670315092831</v>
      </c>
      <c r="M104" s="20">
        <v>124.23160654311501</v>
      </c>
    </row>
    <row r="105" spans="11:13" x14ac:dyDescent="0.25">
      <c r="K105" s="55">
        <v>38092</v>
      </c>
      <c r="L105" s="20">
        <v>112.188571307724</v>
      </c>
      <c r="M105" s="20">
        <v>125.586256066746</v>
      </c>
    </row>
    <row r="106" spans="11:13" x14ac:dyDescent="0.25">
      <c r="K106" s="55">
        <v>38122</v>
      </c>
      <c r="L106" s="20">
        <v>112.76730631798</v>
      </c>
      <c r="M106" s="20">
        <v>127.7185380355</v>
      </c>
    </row>
    <row r="107" spans="11:13" x14ac:dyDescent="0.25">
      <c r="K107" s="55">
        <v>38153</v>
      </c>
      <c r="L107" s="20">
        <v>115.536537136495</v>
      </c>
      <c r="M107" s="20">
        <v>129.504924384286</v>
      </c>
    </row>
    <row r="108" spans="11:13" x14ac:dyDescent="0.25">
      <c r="K108" s="55">
        <v>38183</v>
      </c>
      <c r="L108" s="20">
        <v>118.54947818278499</v>
      </c>
      <c r="M108" s="20">
        <v>131.752781165844</v>
      </c>
    </row>
    <row r="109" spans="11:13" x14ac:dyDescent="0.25">
      <c r="K109" s="55">
        <v>38214</v>
      </c>
      <c r="L109" s="20">
        <v>121.524578472766</v>
      </c>
      <c r="M109" s="20">
        <v>134.16103192510599</v>
      </c>
    </row>
    <row r="110" spans="11:13" x14ac:dyDescent="0.25">
      <c r="K110" s="55">
        <v>38245</v>
      </c>
      <c r="L110" s="20">
        <v>123.544005356746</v>
      </c>
      <c r="M110" s="20">
        <v>136.647998038905</v>
      </c>
    </row>
    <row r="111" spans="11:13" x14ac:dyDescent="0.25">
      <c r="K111" s="55">
        <v>38275</v>
      </c>
      <c r="L111" s="20">
        <v>124.86404072502999</v>
      </c>
      <c r="M111" s="20">
        <v>137.152911878872</v>
      </c>
    </row>
    <row r="112" spans="11:13" x14ac:dyDescent="0.25">
      <c r="K112" s="55">
        <v>38306</v>
      </c>
      <c r="L112" s="20">
        <v>124.342036884705</v>
      </c>
      <c r="M112" s="20">
        <v>137.966027974524</v>
      </c>
    </row>
    <row r="113" spans="11:13" x14ac:dyDescent="0.25">
      <c r="K113" s="55">
        <v>38336</v>
      </c>
      <c r="L113" s="20">
        <v>123.448825293433</v>
      </c>
      <c r="M113" s="20">
        <v>138.200620036825</v>
      </c>
    </row>
    <row r="114" spans="11:13" x14ac:dyDescent="0.25">
      <c r="K114" s="55">
        <v>38367</v>
      </c>
      <c r="L114" s="20">
        <v>122.468546198255</v>
      </c>
      <c r="M114" s="20">
        <v>140.36155636694201</v>
      </c>
    </row>
    <row r="115" spans="11:13" x14ac:dyDescent="0.25">
      <c r="K115" s="55">
        <v>38398</v>
      </c>
      <c r="L115" s="20">
        <v>125.126091267676</v>
      </c>
      <c r="M115" s="20">
        <v>141.65371018029299</v>
      </c>
    </row>
    <row r="116" spans="11:13" x14ac:dyDescent="0.25">
      <c r="K116" s="55">
        <v>38426</v>
      </c>
      <c r="L116" s="20">
        <v>126.758487940103</v>
      </c>
      <c r="M116" s="20">
        <v>143.94035597149201</v>
      </c>
    </row>
    <row r="117" spans="11:13" x14ac:dyDescent="0.25">
      <c r="K117" s="55">
        <v>38457</v>
      </c>
      <c r="L117" s="20">
        <v>128.441664320917</v>
      </c>
      <c r="M117" s="20">
        <v>145.131889095319</v>
      </c>
    </row>
    <row r="118" spans="11:13" x14ac:dyDescent="0.25">
      <c r="K118" s="55">
        <v>38487</v>
      </c>
      <c r="L118" s="20">
        <v>128.23476577215001</v>
      </c>
      <c r="M118" s="20">
        <v>146.493655910092</v>
      </c>
    </row>
    <row r="119" spans="11:13" x14ac:dyDescent="0.25">
      <c r="K119" s="55">
        <v>38518</v>
      </c>
      <c r="L119" s="20">
        <v>129.44345757715399</v>
      </c>
      <c r="M119" s="20">
        <v>148.601949901918</v>
      </c>
    </row>
    <row r="120" spans="11:13" x14ac:dyDescent="0.25">
      <c r="K120" s="55">
        <v>38548</v>
      </c>
      <c r="L120" s="20">
        <v>131.329263363786</v>
      </c>
      <c r="M120" s="20">
        <v>151.621847061491</v>
      </c>
    </row>
    <row r="121" spans="11:13" x14ac:dyDescent="0.25">
      <c r="K121" s="55">
        <v>38579</v>
      </c>
      <c r="L121" s="20">
        <v>133.02081657046301</v>
      </c>
      <c r="M121" s="20">
        <v>155.33148649046501</v>
      </c>
    </row>
    <row r="122" spans="11:13" x14ac:dyDescent="0.25">
      <c r="K122" s="55">
        <v>38610</v>
      </c>
      <c r="L122" s="20">
        <v>134.83776344600801</v>
      </c>
      <c r="M122" s="20">
        <v>158.774661906929</v>
      </c>
    </row>
    <row r="123" spans="11:13" x14ac:dyDescent="0.25">
      <c r="K123" s="55">
        <v>38640</v>
      </c>
      <c r="L123" s="20">
        <v>136.598529776302</v>
      </c>
      <c r="M123" s="20">
        <v>163.44794743253101</v>
      </c>
    </row>
    <row r="124" spans="11:13" x14ac:dyDescent="0.25">
      <c r="K124" s="55">
        <v>38671</v>
      </c>
      <c r="L124" s="20">
        <v>138.38949520319301</v>
      </c>
      <c r="M124" s="20">
        <v>166.84240828487901</v>
      </c>
    </row>
    <row r="125" spans="11:13" x14ac:dyDescent="0.25">
      <c r="K125" s="55">
        <v>38701</v>
      </c>
      <c r="L125" s="20">
        <v>139.50127127367301</v>
      </c>
      <c r="M125" s="20">
        <v>168.606854859674</v>
      </c>
    </row>
    <row r="126" spans="11:13" x14ac:dyDescent="0.25">
      <c r="K126" s="55">
        <v>38732</v>
      </c>
      <c r="L126" s="20">
        <v>140.45409002618101</v>
      </c>
      <c r="M126" s="20">
        <v>166.29892356088999</v>
      </c>
    </row>
    <row r="127" spans="11:13" x14ac:dyDescent="0.25">
      <c r="K127" s="55">
        <v>38763</v>
      </c>
      <c r="L127" s="20">
        <v>141.82518696357999</v>
      </c>
      <c r="M127" s="20">
        <v>165.02251842906</v>
      </c>
    </row>
    <row r="128" spans="11:13" x14ac:dyDescent="0.25">
      <c r="K128" s="55">
        <v>38791</v>
      </c>
      <c r="L128" s="20">
        <v>143.95093259722799</v>
      </c>
      <c r="M128" s="20">
        <v>164.13855768558099</v>
      </c>
    </row>
    <row r="129" spans="11:13" x14ac:dyDescent="0.25">
      <c r="K129" s="55">
        <v>38822</v>
      </c>
      <c r="L129" s="20">
        <v>145.91738175255401</v>
      </c>
      <c r="M129" s="20">
        <v>164.48213068133401</v>
      </c>
    </row>
    <row r="130" spans="11:13" x14ac:dyDescent="0.25">
      <c r="K130" s="55">
        <v>38852</v>
      </c>
      <c r="L130" s="20">
        <v>147.57124679685401</v>
      </c>
      <c r="M130" s="20">
        <v>164.03363884811401</v>
      </c>
    </row>
    <row r="131" spans="11:13" x14ac:dyDescent="0.25">
      <c r="K131" s="55">
        <v>38883</v>
      </c>
      <c r="L131" s="20">
        <v>149.63169358178101</v>
      </c>
      <c r="M131" s="20">
        <v>162.773364849822</v>
      </c>
    </row>
    <row r="132" spans="11:13" x14ac:dyDescent="0.25">
      <c r="K132" s="55">
        <v>38913</v>
      </c>
      <c r="L132" s="20">
        <v>152.19734413395599</v>
      </c>
      <c r="M132" s="20">
        <v>162.165297721955</v>
      </c>
    </row>
    <row r="133" spans="11:13" x14ac:dyDescent="0.25">
      <c r="K133" s="55">
        <v>38944</v>
      </c>
      <c r="L133" s="20">
        <v>154.10535494428399</v>
      </c>
      <c r="M133" s="20">
        <v>161.17994928207401</v>
      </c>
    </row>
    <row r="134" spans="11:13" x14ac:dyDescent="0.25">
      <c r="K134" s="55">
        <v>38975</v>
      </c>
      <c r="L134" s="20">
        <v>154.18228704942101</v>
      </c>
      <c r="M134" s="20">
        <v>160.949748698223</v>
      </c>
    </row>
    <row r="135" spans="11:13" x14ac:dyDescent="0.25">
      <c r="K135" s="55">
        <v>39005</v>
      </c>
      <c r="L135" s="20">
        <v>153.95995637694099</v>
      </c>
      <c r="M135" s="20">
        <v>167.480084362284</v>
      </c>
    </row>
    <row r="136" spans="11:13" x14ac:dyDescent="0.25">
      <c r="K136" s="55">
        <v>39036</v>
      </c>
      <c r="L136" s="20">
        <v>154.51338418128199</v>
      </c>
      <c r="M136" s="20">
        <v>174.396674588998</v>
      </c>
    </row>
    <row r="137" spans="11:13" x14ac:dyDescent="0.25">
      <c r="K137" s="55">
        <v>39066</v>
      </c>
      <c r="L137" s="20">
        <v>157.03781134248899</v>
      </c>
      <c r="M137" s="20">
        <v>182.18917806801201</v>
      </c>
    </row>
    <row r="138" spans="11:13" x14ac:dyDescent="0.25">
      <c r="K138" s="55">
        <v>39097</v>
      </c>
      <c r="L138" s="20">
        <v>158.638419947561</v>
      </c>
      <c r="M138" s="20">
        <v>178.173332361218</v>
      </c>
    </row>
    <row r="139" spans="11:13" x14ac:dyDescent="0.25">
      <c r="K139" s="55">
        <v>39128</v>
      </c>
      <c r="L139" s="20">
        <v>161.009923474788</v>
      </c>
      <c r="M139" s="20">
        <v>175.41022389977999</v>
      </c>
    </row>
    <row r="140" spans="11:13" x14ac:dyDescent="0.25">
      <c r="K140" s="55">
        <v>39156</v>
      </c>
      <c r="L140" s="20">
        <v>161.76862987850501</v>
      </c>
      <c r="M140" s="20">
        <v>171.85424869485001</v>
      </c>
    </row>
    <row r="141" spans="11:13" x14ac:dyDescent="0.25">
      <c r="K141" s="55">
        <v>39187</v>
      </c>
      <c r="L141" s="20">
        <v>164.52940594056901</v>
      </c>
      <c r="M141" s="20">
        <v>171.04318427857999</v>
      </c>
    </row>
    <row r="142" spans="11:13" x14ac:dyDescent="0.25">
      <c r="K142" s="55">
        <v>39217</v>
      </c>
      <c r="L142" s="20">
        <v>166.32441410971001</v>
      </c>
      <c r="M142" s="20">
        <v>170.948926338365</v>
      </c>
    </row>
    <row r="143" spans="11:13" x14ac:dyDescent="0.25">
      <c r="K143" s="55">
        <v>39248</v>
      </c>
      <c r="L143" s="20">
        <v>169.32683929951801</v>
      </c>
      <c r="M143" s="20">
        <v>170.15368853320999</v>
      </c>
    </row>
    <row r="144" spans="11:13" x14ac:dyDescent="0.25">
      <c r="K144" s="55">
        <v>39278</v>
      </c>
      <c r="L144" s="20">
        <v>171.022785180081</v>
      </c>
      <c r="M144" s="20">
        <v>172.24823329367501</v>
      </c>
    </row>
    <row r="145" spans="11:13" x14ac:dyDescent="0.25">
      <c r="K145" s="55">
        <v>39309</v>
      </c>
      <c r="L145" s="20">
        <v>172.460149452954</v>
      </c>
      <c r="M145" s="20">
        <v>170.69670268032399</v>
      </c>
    </row>
    <row r="146" spans="11:13" x14ac:dyDescent="0.25">
      <c r="K146" s="55">
        <v>39340</v>
      </c>
      <c r="L146" s="20">
        <v>172.59514629277399</v>
      </c>
      <c r="M146" s="20">
        <v>171.35157363896599</v>
      </c>
    </row>
    <row r="147" spans="11:13" x14ac:dyDescent="0.25">
      <c r="K147" s="55">
        <v>39370</v>
      </c>
      <c r="L147" s="20">
        <v>172.36623795122301</v>
      </c>
      <c r="M147" s="20">
        <v>168.63671093002301</v>
      </c>
    </row>
    <row r="148" spans="11:13" x14ac:dyDescent="0.25">
      <c r="K148" s="55">
        <v>39401</v>
      </c>
      <c r="L148" s="20">
        <v>172.227010737961</v>
      </c>
      <c r="M148" s="20">
        <v>167.81842430921</v>
      </c>
    </row>
    <row r="149" spans="11:13" x14ac:dyDescent="0.25">
      <c r="K149" s="55">
        <v>39431</v>
      </c>
      <c r="L149" s="20">
        <v>171.23644768375999</v>
      </c>
      <c r="M149" s="20">
        <v>165.072152665967</v>
      </c>
    </row>
    <row r="150" spans="11:13" x14ac:dyDescent="0.25">
      <c r="K150" s="55">
        <v>39462</v>
      </c>
      <c r="L150" s="20">
        <v>169.36032572374199</v>
      </c>
      <c r="M150" s="20">
        <v>163.84313523412499</v>
      </c>
    </row>
    <row r="151" spans="11:13" x14ac:dyDescent="0.25">
      <c r="K151" s="55">
        <v>39493</v>
      </c>
      <c r="L151" s="20">
        <v>163.13313288921699</v>
      </c>
      <c r="M151" s="20">
        <v>162.66307855540501</v>
      </c>
    </row>
    <row r="152" spans="11:13" x14ac:dyDescent="0.25">
      <c r="K152" s="55">
        <v>39522</v>
      </c>
      <c r="L152" s="20">
        <v>157.33543475808901</v>
      </c>
      <c r="M152" s="20">
        <v>162.01751474417</v>
      </c>
    </row>
    <row r="153" spans="11:13" x14ac:dyDescent="0.25">
      <c r="K153" s="55">
        <v>39553</v>
      </c>
      <c r="L153" s="20">
        <v>152.210858049976</v>
      </c>
      <c r="M153" s="20">
        <v>160.14819184451599</v>
      </c>
    </row>
    <row r="154" spans="11:13" x14ac:dyDescent="0.25">
      <c r="K154" s="55">
        <v>39583</v>
      </c>
      <c r="L154" s="20">
        <v>155.36106156003501</v>
      </c>
      <c r="M154" s="20">
        <v>158.08394266324601</v>
      </c>
    </row>
    <row r="155" spans="11:13" x14ac:dyDescent="0.25">
      <c r="K155" s="55">
        <v>39614</v>
      </c>
      <c r="L155" s="20">
        <v>159.933111606539</v>
      </c>
      <c r="M155" s="20">
        <v>156.198536705827</v>
      </c>
    </row>
    <row r="156" spans="11:13" x14ac:dyDescent="0.25">
      <c r="K156" s="55">
        <v>39644</v>
      </c>
      <c r="L156" s="20">
        <v>163.949035552483</v>
      </c>
      <c r="M156" s="20">
        <v>156.917959200707</v>
      </c>
    </row>
    <row r="157" spans="11:13" x14ac:dyDescent="0.25">
      <c r="K157" s="55">
        <v>39675</v>
      </c>
      <c r="L157" s="20">
        <v>159.99687787208799</v>
      </c>
      <c r="M157" s="20">
        <v>157.64052688211299</v>
      </c>
    </row>
    <row r="158" spans="11:13" x14ac:dyDescent="0.25">
      <c r="K158" s="55">
        <v>39706</v>
      </c>
      <c r="L158" s="20">
        <v>156.123914676363</v>
      </c>
      <c r="M158" s="20">
        <v>157.39446544512401</v>
      </c>
    </row>
    <row r="159" spans="11:13" x14ac:dyDescent="0.25">
      <c r="K159" s="55">
        <v>39736</v>
      </c>
      <c r="L159" s="20">
        <v>153.11063346596799</v>
      </c>
      <c r="M159" s="20">
        <v>154.69111774306401</v>
      </c>
    </row>
    <row r="160" spans="11:13" x14ac:dyDescent="0.25">
      <c r="K160" s="55">
        <v>39767</v>
      </c>
      <c r="L160" s="20">
        <v>152.645216309403</v>
      </c>
      <c r="M160" s="20">
        <v>148.67601973680601</v>
      </c>
    </row>
    <row r="161" spans="11:13" x14ac:dyDescent="0.25">
      <c r="K161" s="55">
        <v>39797</v>
      </c>
      <c r="L161" s="20">
        <v>151.38171551635699</v>
      </c>
      <c r="M161" s="20">
        <v>142.40605584988799</v>
      </c>
    </row>
    <row r="162" spans="11:13" x14ac:dyDescent="0.25">
      <c r="K162" s="55">
        <v>39828</v>
      </c>
      <c r="L162" s="20">
        <v>150.88291608001799</v>
      </c>
      <c r="M162" s="20">
        <v>137.00435211441101</v>
      </c>
    </row>
    <row r="163" spans="11:13" x14ac:dyDescent="0.25">
      <c r="K163" s="55">
        <v>39859</v>
      </c>
      <c r="L163" s="20">
        <v>147.840400898344</v>
      </c>
      <c r="M163" s="20">
        <v>136.65754819706299</v>
      </c>
    </row>
    <row r="164" spans="11:13" x14ac:dyDescent="0.25">
      <c r="K164" s="55">
        <v>39887</v>
      </c>
      <c r="L164" s="20">
        <v>142.64829554435099</v>
      </c>
      <c r="M164" s="20">
        <v>134.662627147026</v>
      </c>
    </row>
    <row r="165" spans="11:13" x14ac:dyDescent="0.25">
      <c r="K165" s="55">
        <v>39918</v>
      </c>
      <c r="L165" s="20">
        <v>135.06271172121799</v>
      </c>
      <c r="M165" s="20">
        <v>132.00690896070699</v>
      </c>
    </row>
    <row r="166" spans="11:13" x14ac:dyDescent="0.25">
      <c r="K166" s="55">
        <v>39948</v>
      </c>
      <c r="L166" s="20">
        <v>124.822615523786</v>
      </c>
      <c r="M166" s="20">
        <v>126.62555952076499</v>
      </c>
    </row>
    <row r="167" spans="11:13" x14ac:dyDescent="0.25">
      <c r="K167" s="55">
        <v>39979</v>
      </c>
      <c r="L167" s="20">
        <v>116.956700393877</v>
      </c>
      <c r="M167" s="20">
        <v>123.90071300666899</v>
      </c>
    </row>
    <row r="168" spans="11:13" x14ac:dyDescent="0.25">
      <c r="K168" s="55">
        <v>40009</v>
      </c>
      <c r="L168" s="20">
        <v>110.917975145155</v>
      </c>
      <c r="M168" s="20">
        <v>121.321025785397</v>
      </c>
    </row>
    <row r="169" spans="11:13" x14ac:dyDescent="0.25">
      <c r="K169" s="55">
        <v>40040</v>
      </c>
      <c r="L169" s="20">
        <v>112.42511690077301</v>
      </c>
      <c r="M169" s="20">
        <v>121.29007024355499</v>
      </c>
    </row>
    <row r="170" spans="11:13" x14ac:dyDescent="0.25">
      <c r="K170" s="55">
        <v>40071</v>
      </c>
      <c r="L170" s="20">
        <v>113.87878581071</v>
      </c>
      <c r="M170" s="20">
        <v>120.263070343607</v>
      </c>
    </row>
    <row r="171" spans="11:13" x14ac:dyDescent="0.25">
      <c r="K171" s="55">
        <v>40101</v>
      </c>
      <c r="L171" s="20">
        <v>113.75183086134599</v>
      </c>
      <c r="M171" s="20">
        <v>120.07617109952599</v>
      </c>
    </row>
    <row r="172" spans="11:13" x14ac:dyDescent="0.25">
      <c r="K172" s="55">
        <v>40132</v>
      </c>
      <c r="L172" s="20">
        <v>109.942584668782</v>
      </c>
      <c r="M172" s="20">
        <v>118.010750445366</v>
      </c>
    </row>
    <row r="173" spans="11:13" x14ac:dyDescent="0.25">
      <c r="K173" s="55">
        <v>40162</v>
      </c>
      <c r="L173" s="20">
        <v>106.312412856989</v>
      </c>
      <c r="M173" s="20">
        <v>117.180091838256</v>
      </c>
    </row>
    <row r="174" spans="11:13" x14ac:dyDescent="0.25">
      <c r="K174" s="55">
        <v>40193</v>
      </c>
      <c r="L174" s="20">
        <v>105.24497014039</v>
      </c>
      <c r="M174" s="20">
        <v>116.925229080458</v>
      </c>
    </row>
    <row r="175" spans="11:13" x14ac:dyDescent="0.25">
      <c r="K175" s="55">
        <v>40224</v>
      </c>
      <c r="L175" s="20">
        <v>106.653984180492</v>
      </c>
      <c r="M175" s="20">
        <v>117.83186785135599</v>
      </c>
    </row>
    <row r="176" spans="11:13" x14ac:dyDescent="0.25">
      <c r="K176" s="55">
        <v>40252</v>
      </c>
      <c r="L176" s="20">
        <v>109.647625392706</v>
      </c>
      <c r="M176" s="20">
        <v>118.92609044009799</v>
      </c>
    </row>
    <row r="177" spans="11:13" x14ac:dyDescent="0.25">
      <c r="K177" s="55">
        <v>40283</v>
      </c>
      <c r="L177" s="20">
        <v>113.772929753848</v>
      </c>
      <c r="M177" s="20">
        <v>120.03944148029299</v>
      </c>
    </row>
    <row r="178" spans="11:13" x14ac:dyDescent="0.25">
      <c r="K178" s="55">
        <v>40313</v>
      </c>
      <c r="L178" s="20">
        <v>116.858775974002</v>
      </c>
      <c r="M178" s="20">
        <v>120.696385642373</v>
      </c>
    </row>
    <row r="179" spans="11:13" x14ac:dyDescent="0.25">
      <c r="K179" s="55">
        <v>40344</v>
      </c>
      <c r="L179" s="20">
        <v>117.797107842383</v>
      </c>
      <c r="M179" s="20">
        <v>121.907206464846</v>
      </c>
    </row>
    <row r="180" spans="11:13" x14ac:dyDescent="0.25">
      <c r="K180" s="55">
        <v>40374</v>
      </c>
      <c r="L180" s="20">
        <v>116.829695075521</v>
      </c>
      <c r="M180" s="20">
        <v>123.343904242845</v>
      </c>
    </row>
    <row r="181" spans="11:13" x14ac:dyDescent="0.25">
      <c r="K181" s="55">
        <v>40405</v>
      </c>
      <c r="L181" s="20">
        <v>116.497713167253</v>
      </c>
      <c r="M181" s="20">
        <v>127.906368577137</v>
      </c>
    </row>
    <row r="182" spans="11:13" x14ac:dyDescent="0.25">
      <c r="K182" s="55">
        <v>40436</v>
      </c>
      <c r="L182" s="20">
        <v>117.15990019143899</v>
      </c>
      <c r="M182" s="20">
        <v>132.77130270040999</v>
      </c>
    </row>
    <row r="183" spans="11:13" x14ac:dyDescent="0.25">
      <c r="K183" s="55">
        <v>40466</v>
      </c>
      <c r="L183" s="20">
        <v>118.115756577227</v>
      </c>
      <c r="M183" s="20">
        <v>137.400107274981</v>
      </c>
    </row>
    <row r="184" spans="11:13" x14ac:dyDescent="0.25">
      <c r="K184" s="55">
        <v>40497</v>
      </c>
      <c r="L184" s="20">
        <v>116.70657133013199</v>
      </c>
      <c r="M184" s="20">
        <v>138.93058623545099</v>
      </c>
    </row>
    <row r="185" spans="11:13" x14ac:dyDescent="0.25">
      <c r="K185" s="55">
        <v>40527</v>
      </c>
      <c r="L185" s="20">
        <v>116.842284695845</v>
      </c>
      <c r="M185" s="20">
        <v>140.26272607435101</v>
      </c>
    </row>
    <row r="186" spans="11:13" x14ac:dyDescent="0.25">
      <c r="K186" s="55">
        <v>40558</v>
      </c>
      <c r="L186" s="20">
        <v>117.641608819853</v>
      </c>
      <c r="M186" s="20">
        <v>141.612270434626</v>
      </c>
    </row>
    <row r="187" spans="11:13" x14ac:dyDescent="0.25">
      <c r="K187" s="55">
        <v>40589</v>
      </c>
      <c r="L187" s="20">
        <v>120.990418699659</v>
      </c>
      <c r="M187" s="20">
        <v>140.92286743304601</v>
      </c>
    </row>
    <row r="188" spans="11:13" x14ac:dyDescent="0.25">
      <c r="K188" s="55">
        <v>40617</v>
      </c>
      <c r="L188" s="20">
        <v>121.665542047942</v>
      </c>
      <c r="M188" s="20">
        <v>139.103094329382</v>
      </c>
    </row>
    <row r="189" spans="11:13" x14ac:dyDescent="0.25">
      <c r="K189" s="55">
        <v>40648</v>
      </c>
      <c r="L189" s="20">
        <v>121.639893437151</v>
      </c>
      <c r="M189" s="20">
        <v>137.50223424561401</v>
      </c>
    </row>
    <row r="190" spans="11:13" x14ac:dyDescent="0.25">
      <c r="K190" s="55">
        <v>40678</v>
      </c>
      <c r="L190" s="20">
        <v>120.698785083061</v>
      </c>
      <c r="M190" s="20">
        <v>139.04207869568501</v>
      </c>
    </row>
    <row r="191" spans="11:13" x14ac:dyDescent="0.25">
      <c r="K191" s="55">
        <v>40709</v>
      </c>
      <c r="L191" s="20">
        <v>120.28133301705699</v>
      </c>
      <c r="M191" s="20">
        <v>140.90932609373999</v>
      </c>
    </row>
    <row r="192" spans="11:13" x14ac:dyDescent="0.25">
      <c r="K192" s="55">
        <v>40739</v>
      </c>
      <c r="L192" s="20">
        <v>118.31690185468599</v>
      </c>
      <c r="M192" s="20">
        <v>143.39194115971799</v>
      </c>
    </row>
    <row r="193" spans="11:13" x14ac:dyDescent="0.25">
      <c r="K193" s="55">
        <v>40770</v>
      </c>
      <c r="L193" s="20">
        <v>117.358708233486</v>
      </c>
      <c r="M193" s="20">
        <v>144.95725773265801</v>
      </c>
    </row>
    <row r="194" spans="11:13" x14ac:dyDescent="0.25">
      <c r="K194" s="55">
        <v>40801</v>
      </c>
      <c r="L194" s="20">
        <v>117.83782540797201</v>
      </c>
      <c r="M194" s="20">
        <v>148.51241190167499</v>
      </c>
    </row>
    <row r="195" spans="11:13" x14ac:dyDescent="0.25">
      <c r="K195" s="55">
        <v>40831</v>
      </c>
      <c r="L195" s="20">
        <v>120.520526667776</v>
      </c>
      <c r="M195" s="20">
        <v>150.88471677426099</v>
      </c>
    </row>
    <row r="196" spans="11:13" x14ac:dyDescent="0.25">
      <c r="K196" s="55">
        <v>40862</v>
      </c>
      <c r="L196" s="20">
        <v>122.601583720135</v>
      </c>
      <c r="M196" s="20">
        <v>153.416025819102</v>
      </c>
    </row>
    <row r="197" spans="11:13" x14ac:dyDescent="0.25">
      <c r="K197" s="55">
        <v>40892</v>
      </c>
      <c r="L197" s="20">
        <v>124.73754600138901</v>
      </c>
      <c r="M197" s="20">
        <v>152.48664273688399</v>
      </c>
    </row>
    <row r="198" spans="11:13" x14ac:dyDescent="0.25">
      <c r="K198" s="55">
        <v>40923</v>
      </c>
      <c r="L198" s="20">
        <v>125.728004806828</v>
      </c>
      <c r="M198" s="20">
        <v>151.36119923294001</v>
      </c>
    </row>
    <row r="199" spans="11:13" x14ac:dyDescent="0.25">
      <c r="K199" s="55">
        <v>40954</v>
      </c>
      <c r="L199" s="20">
        <v>126.6145754945</v>
      </c>
      <c r="M199" s="20">
        <v>147.84267128421601</v>
      </c>
    </row>
    <row r="200" spans="11:13" x14ac:dyDescent="0.25">
      <c r="K200" s="55">
        <v>40983</v>
      </c>
      <c r="L200" s="20">
        <v>124.946151720302</v>
      </c>
      <c r="M200" s="20">
        <v>146.620611876314</v>
      </c>
    </row>
    <row r="201" spans="11:13" x14ac:dyDescent="0.25">
      <c r="K201" s="55">
        <v>41014</v>
      </c>
      <c r="L201" s="20">
        <v>124.394487117922</v>
      </c>
      <c r="M201" s="20">
        <v>146.178575224356</v>
      </c>
    </row>
    <row r="202" spans="11:13" x14ac:dyDescent="0.25">
      <c r="K202" s="55">
        <v>41044</v>
      </c>
      <c r="L202" s="20">
        <v>123.618127398369</v>
      </c>
      <c r="M202" s="20">
        <v>148.13835442647999</v>
      </c>
    </row>
    <row r="203" spans="11:13" x14ac:dyDescent="0.25">
      <c r="K203" s="55">
        <v>41075</v>
      </c>
      <c r="L203" s="20">
        <v>125.40118105885</v>
      </c>
      <c r="M203" s="20">
        <v>149.07194765583</v>
      </c>
    </row>
    <row r="204" spans="11:13" x14ac:dyDescent="0.25">
      <c r="K204" s="55">
        <v>41105</v>
      </c>
      <c r="L204" s="20">
        <v>126.448518765869</v>
      </c>
      <c r="M204" s="20">
        <v>152.09980610544801</v>
      </c>
    </row>
    <row r="205" spans="11:13" x14ac:dyDescent="0.25">
      <c r="K205" s="55">
        <v>41136</v>
      </c>
      <c r="L205" s="20">
        <v>127.589758249163</v>
      </c>
      <c r="M205" s="20">
        <v>155.05009200718499</v>
      </c>
    </row>
    <row r="206" spans="11:13" x14ac:dyDescent="0.25">
      <c r="K206" s="55">
        <v>41167</v>
      </c>
      <c r="L206" s="20">
        <v>127.346979536904</v>
      </c>
      <c r="M206" s="20">
        <v>159.96057007332001</v>
      </c>
    </row>
    <row r="207" spans="11:13" x14ac:dyDescent="0.25">
      <c r="K207" s="55">
        <v>41197</v>
      </c>
      <c r="L207" s="20">
        <v>127.605361842544</v>
      </c>
      <c r="M207" s="20">
        <v>162.40932366809699</v>
      </c>
    </row>
    <row r="208" spans="11:13" x14ac:dyDescent="0.25">
      <c r="K208" s="55">
        <v>41228</v>
      </c>
      <c r="L208" s="20">
        <v>128.07485637282801</v>
      </c>
      <c r="M208" s="20">
        <v>164.21403181857599</v>
      </c>
    </row>
    <row r="209" spans="11:13" x14ac:dyDescent="0.25">
      <c r="K209" s="55">
        <v>41258</v>
      </c>
      <c r="L209" s="20">
        <v>129.39749065896899</v>
      </c>
      <c r="M209" s="20">
        <v>164.31741521269001</v>
      </c>
    </row>
    <row r="210" spans="11:13" x14ac:dyDescent="0.25">
      <c r="K210" s="55">
        <v>41289</v>
      </c>
      <c r="L210" s="20">
        <v>129.87030874104201</v>
      </c>
      <c r="M210" s="20">
        <v>163.68054340075199</v>
      </c>
    </row>
    <row r="211" spans="11:13" x14ac:dyDescent="0.25">
      <c r="K211" s="55">
        <v>41320</v>
      </c>
      <c r="L211" s="20">
        <v>130.35247946275001</v>
      </c>
      <c r="M211" s="20">
        <v>164.03147825731</v>
      </c>
    </row>
    <row r="212" spans="11:13" x14ac:dyDescent="0.25">
      <c r="K212" s="55">
        <v>41348</v>
      </c>
      <c r="L212" s="20">
        <v>131.65705172815899</v>
      </c>
      <c r="M212" s="20">
        <v>163.95759796748499</v>
      </c>
    </row>
    <row r="213" spans="11:13" x14ac:dyDescent="0.25">
      <c r="K213" s="55">
        <v>41379</v>
      </c>
      <c r="L213" s="20">
        <v>133.56104777736701</v>
      </c>
      <c r="M213" s="20">
        <v>165.61488603655999</v>
      </c>
    </row>
    <row r="214" spans="11:13" x14ac:dyDescent="0.25">
      <c r="K214" s="55">
        <v>41409</v>
      </c>
      <c r="L214" s="20">
        <v>136.871631157428</v>
      </c>
      <c r="M214" s="20">
        <v>166.86215252059699</v>
      </c>
    </row>
    <row r="215" spans="11:13" x14ac:dyDescent="0.25">
      <c r="K215" s="55">
        <v>41440</v>
      </c>
      <c r="L215" s="20">
        <v>139.060852150713</v>
      </c>
      <c r="M215" s="20">
        <v>169.38169707028499</v>
      </c>
    </row>
    <row r="216" spans="11:13" x14ac:dyDescent="0.25">
      <c r="K216" s="55">
        <v>41470</v>
      </c>
      <c r="L216" s="20">
        <v>142.77180622724501</v>
      </c>
      <c r="M216" s="20">
        <v>170.36537629166</v>
      </c>
    </row>
    <row r="217" spans="11:13" x14ac:dyDescent="0.25">
      <c r="K217" s="55">
        <v>41501</v>
      </c>
      <c r="L217" s="20">
        <v>144.10310509057101</v>
      </c>
      <c r="M217" s="20">
        <v>170.94565327486501</v>
      </c>
    </row>
    <row r="218" spans="11:13" x14ac:dyDescent="0.25">
      <c r="K218" s="55">
        <v>41532</v>
      </c>
      <c r="L218" s="20">
        <v>146.95272087626901</v>
      </c>
      <c r="M218" s="20">
        <v>172.17384715303899</v>
      </c>
    </row>
    <row r="219" spans="11:13" x14ac:dyDescent="0.25">
      <c r="K219" s="55">
        <v>41562</v>
      </c>
      <c r="L219" s="20">
        <v>147.16673019239599</v>
      </c>
      <c r="M219" s="20">
        <v>174.69256179944099</v>
      </c>
    </row>
    <row r="220" spans="11:13" x14ac:dyDescent="0.25">
      <c r="K220" s="55">
        <v>41593</v>
      </c>
      <c r="L220" s="20">
        <v>147.89586295483201</v>
      </c>
      <c r="M220" s="20">
        <v>177.41153352180001</v>
      </c>
    </row>
    <row r="221" spans="11:13" x14ac:dyDescent="0.25">
      <c r="K221" s="55">
        <v>41623</v>
      </c>
      <c r="L221" s="20">
        <v>145.99573110574801</v>
      </c>
      <c r="M221" s="20">
        <v>177.865026220039</v>
      </c>
    </row>
    <row r="222" spans="11:13" x14ac:dyDescent="0.25">
      <c r="K222" s="55">
        <v>41654</v>
      </c>
      <c r="L222" s="20">
        <v>145.18726182868301</v>
      </c>
      <c r="M222" s="20">
        <v>178.359870742147</v>
      </c>
    </row>
    <row r="223" spans="11:13" x14ac:dyDescent="0.25">
      <c r="K223" s="55">
        <v>41685</v>
      </c>
      <c r="L223" s="20">
        <v>144.12351564966201</v>
      </c>
      <c r="M223" s="20">
        <v>178.628598898902</v>
      </c>
    </row>
    <row r="224" spans="11:13" x14ac:dyDescent="0.25">
      <c r="K224" s="55">
        <v>41713</v>
      </c>
      <c r="L224" s="20">
        <v>145.20272866963899</v>
      </c>
      <c r="M224" s="20">
        <v>180.10339484509299</v>
      </c>
    </row>
    <row r="225" spans="11:13" x14ac:dyDescent="0.25">
      <c r="K225" s="55">
        <v>41744</v>
      </c>
      <c r="L225" s="20">
        <v>146.773328387384</v>
      </c>
      <c r="M225" s="20">
        <v>180.02818536003099</v>
      </c>
    </row>
    <row r="226" spans="11:13" x14ac:dyDescent="0.25">
      <c r="K226" s="55">
        <v>41774</v>
      </c>
      <c r="L226" s="20">
        <v>149.000016854065</v>
      </c>
      <c r="M226" s="20">
        <v>176.943841524427</v>
      </c>
    </row>
    <row r="227" spans="11:13" x14ac:dyDescent="0.25">
      <c r="K227" s="55">
        <v>41805</v>
      </c>
      <c r="L227" s="20">
        <v>150.486177480685</v>
      </c>
      <c r="M227" s="20">
        <v>174.29131114563501</v>
      </c>
    </row>
    <row r="228" spans="11:13" x14ac:dyDescent="0.25">
      <c r="K228" s="55">
        <v>41835</v>
      </c>
      <c r="L228" s="20">
        <v>151.270469200441</v>
      </c>
      <c r="M228" s="20">
        <v>173.12905139861101</v>
      </c>
    </row>
    <row r="229" spans="11:13" x14ac:dyDescent="0.25">
      <c r="K229" s="55">
        <v>41866</v>
      </c>
      <c r="L229" s="20">
        <v>152.43825891055201</v>
      </c>
      <c r="M229" s="20">
        <v>178.79248966528399</v>
      </c>
    </row>
    <row r="230" spans="11:13" x14ac:dyDescent="0.25">
      <c r="K230" s="55">
        <v>41897</v>
      </c>
      <c r="L230" s="20">
        <v>153.217345150759</v>
      </c>
      <c r="M230" s="20">
        <v>183.95867494582399</v>
      </c>
    </row>
    <row r="231" spans="11:13" x14ac:dyDescent="0.25">
      <c r="K231" s="55">
        <v>41927</v>
      </c>
      <c r="L231" s="20">
        <v>155.20382874015999</v>
      </c>
      <c r="M231" s="20">
        <v>188.960205593051</v>
      </c>
    </row>
    <row r="232" spans="11:13" x14ac:dyDescent="0.25">
      <c r="K232" s="55">
        <v>41958</v>
      </c>
      <c r="L232" s="20">
        <v>156.30019928906401</v>
      </c>
      <c r="M232" s="20">
        <v>191.30688387747901</v>
      </c>
    </row>
    <row r="233" spans="11:13" x14ac:dyDescent="0.25">
      <c r="K233" s="55">
        <v>41988</v>
      </c>
      <c r="L233" s="20">
        <v>160.13316689515401</v>
      </c>
      <c r="M233" s="20">
        <v>194.155453636218</v>
      </c>
    </row>
    <row r="234" spans="11:13" x14ac:dyDescent="0.25">
      <c r="K234" s="55">
        <v>42019</v>
      </c>
      <c r="L234" s="20">
        <v>163.10434905721499</v>
      </c>
      <c r="M234" s="20">
        <v>196.87260528201901</v>
      </c>
    </row>
    <row r="235" spans="11:13" x14ac:dyDescent="0.25">
      <c r="K235" s="55">
        <v>42050</v>
      </c>
      <c r="L235" s="20">
        <v>168.04179552235701</v>
      </c>
      <c r="M235" s="20">
        <v>197.42841078568699</v>
      </c>
    </row>
    <row r="236" spans="11:13" x14ac:dyDescent="0.25">
      <c r="K236" s="55">
        <v>42078</v>
      </c>
      <c r="L236" s="20">
        <v>167.214461673431</v>
      </c>
      <c r="M236" s="20">
        <v>198.34860312876</v>
      </c>
    </row>
    <row r="237" spans="11:13" x14ac:dyDescent="0.25">
      <c r="K237" s="55">
        <v>42109</v>
      </c>
      <c r="L237" s="20">
        <v>168.28889971860599</v>
      </c>
      <c r="M237" s="20">
        <v>199.751032549765</v>
      </c>
    </row>
    <row r="238" spans="11:13" x14ac:dyDescent="0.25">
      <c r="K238" s="55">
        <v>42139</v>
      </c>
      <c r="L238" s="20">
        <v>167.71937553200701</v>
      </c>
      <c r="M238" s="20">
        <v>202.637094472386</v>
      </c>
    </row>
    <row r="239" spans="11:13" x14ac:dyDescent="0.25">
      <c r="K239" s="55">
        <v>42170</v>
      </c>
      <c r="L239" s="20">
        <v>170.093629440764</v>
      </c>
      <c r="M239" s="20">
        <v>203.94920666773501</v>
      </c>
    </row>
    <row r="240" spans="11:13" x14ac:dyDescent="0.25">
      <c r="K240" s="55">
        <v>42200</v>
      </c>
      <c r="L240" s="20">
        <v>169.64232547046601</v>
      </c>
      <c r="M240" s="20">
        <v>204.89305647888199</v>
      </c>
    </row>
    <row r="241" spans="11:13" x14ac:dyDescent="0.25">
      <c r="K241" s="55">
        <v>42231</v>
      </c>
      <c r="L241" s="20">
        <v>169.18764874003901</v>
      </c>
      <c r="M241" s="20">
        <v>205.134819817546</v>
      </c>
    </row>
    <row r="242" spans="11:13" x14ac:dyDescent="0.25">
      <c r="K242" s="55">
        <v>42262</v>
      </c>
      <c r="L242" s="20">
        <v>170.034463921221</v>
      </c>
      <c r="M242" s="20">
        <v>206.42936229209201</v>
      </c>
    </row>
    <row r="243" spans="11:13" x14ac:dyDescent="0.25">
      <c r="K243" s="55">
        <v>42292</v>
      </c>
      <c r="L243" s="20">
        <v>170.07501772146799</v>
      </c>
      <c r="M243" s="20">
        <v>206.31370524654099</v>
      </c>
    </row>
    <row r="244" spans="11:13" x14ac:dyDescent="0.25">
      <c r="K244" s="55">
        <v>42323</v>
      </c>
      <c r="L244" s="20">
        <v>170.68628605323801</v>
      </c>
      <c r="M244" s="20">
        <v>207.671019408256</v>
      </c>
    </row>
    <row r="245" spans="11:13" x14ac:dyDescent="0.25">
      <c r="K245" s="55">
        <v>42353</v>
      </c>
      <c r="L245" s="20">
        <v>169.093876241956</v>
      </c>
      <c r="M245" s="20">
        <v>209.177931730197</v>
      </c>
    </row>
    <row r="246" spans="11:13" x14ac:dyDescent="0.25">
      <c r="K246" s="55">
        <v>42384</v>
      </c>
      <c r="L246" s="20">
        <v>167.79254393427101</v>
      </c>
      <c r="M246" s="20">
        <v>212.75494122446301</v>
      </c>
    </row>
    <row r="247" spans="11:13" x14ac:dyDescent="0.25">
      <c r="K247" s="55">
        <v>42415</v>
      </c>
      <c r="L247" s="20">
        <v>164.97734823913299</v>
      </c>
      <c r="M247" s="20">
        <v>214.46435255510301</v>
      </c>
    </row>
    <row r="248" spans="11:13" x14ac:dyDescent="0.25">
      <c r="K248" s="55">
        <v>42444</v>
      </c>
      <c r="L248" s="20">
        <v>163.271926373056</v>
      </c>
      <c r="M248" s="20">
        <v>216.93746071286799</v>
      </c>
    </row>
    <row r="249" spans="11:13" x14ac:dyDescent="0.25">
      <c r="K249" s="55">
        <v>42475</v>
      </c>
      <c r="L249" s="20">
        <v>163.71945975148901</v>
      </c>
      <c r="M249" s="20">
        <v>218.82582464994101</v>
      </c>
    </row>
    <row r="250" spans="11:13" x14ac:dyDescent="0.25">
      <c r="K250" s="55">
        <v>42505</v>
      </c>
      <c r="L250" s="20">
        <v>167.40096751502901</v>
      </c>
      <c r="M250" s="20">
        <v>221.46018861848</v>
      </c>
    </row>
    <row r="251" spans="11:13" x14ac:dyDescent="0.25">
      <c r="K251" s="55">
        <v>42536</v>
      </c>
      <c r="L251" s="20">
        <v>171.682942327955</v>
      </c>
      <c r="M251" s="20">
        <v>222.58903274276301</v>
      </c>
    </row>
    <row r="252" spans="11:13" x14ac:dyDescent="0.25">
      <c r="K252" s="55">
        <v>42566</v>
      </c>
      <c r="L252" s="20">
        <v>175.153971306805</v>
      </c>
      <c r="M252" s="20">
        <v>223.678049120596</v>
      </c>
    </row>
    <row r="253" spans="11:13" x14ac:dyDescent="0.25">
      <c r="K253" s="55">
        <v>42597</v>
      </c>
      <c r="L253" s="20">
        <v>175.99409503343699</v>
      </c>
      <c r="M253" s="20">
        <v>224.43827475751101</v>
      </c>
    </row>
    <row r="254" spans="11:13" x14ac:dyDescent="0.25">
      <c r="K254" s="55">
        <v>42628</v>
      </c>
      <c r="L254" s="20">
        <v>175.87983020906901</v>
      </c>
      <c r="M254" s="20">
        <v>225.25258214460499</v>
      </c>
    </row>
    <row r="255" spans="11:13" x14ac:dyDescent="0.25">
      <c r="K255" s="55">
        <v>42658</v>
      </c>
      <c r="L255" s="20">
        <v>177.18905944508001</v>
      </c>
      <c r="M255" s="20">
        <v>225.827990437659</v>
      </c>
    </row>
    <row r="256" spans="11:13" x14ac:dyDescent="0.25">
      <c r="K256" s="55">
        <v>42689</v>
      </c>
      <c r="L256" s="20">
        <v>178.22801945804099</v>
      </c>
      <c r="M256" s="20">
        <v>226.345625865561</v>
      </c>
    </row>
    <row r="257" spans="11:13" x14ac:dyDescent="0.25">
      <c r="K257" s="55">
        <v>42719</v>
      </c>
      <c r="L257" s="20">
        <v>178.62954927174101</v>
      </c>
      <c r="M257" s="20">
        <v>227.047878975255</v>
      </c>
    </row>
    <row r="258" spans="11:13" x14ac:dyDescent="0.25">
      <c r="K258" s="55">
        <v>42750</v>
      </c>
      <c r="L258" s="20">
        <v>176.30994365979001</v>
      </c>
      <c r="M258" s="20">
        <v>226.34042643535901</v>
      </c>
    </row>
    <row r="259" spans="11:13" x14ac:dyDescent="0.25">
      <c r="K259" s="55">
        <v>42781</v>
      </c>
      <c r="L259" s="20">
        <v>174.71309571059601</v>
      </c>
      <c r="M259" s="20">
        <v>226.48663243809301</v>
      </c>
    </row>
    <row r="260" spans="11:13" x14ac:dyDescent="0.25">
      <c r="K260" s="55">
        <v>42809</v>
      </c>
      <c r="L260" s="20">
        <v>176.58050281185101</v>
      </c>
      <c r="M260" s="20">
        <v>226.360304035166</v>
      </c>
    </row>
    <row r="261" spans="11:13" x14ac:dyDescent="0.25">
      <c r="K261" s="55">
        <v>42840</v>
      </c>
      <c r="L261" s="20">
        <v>179.265025525966</v>
      </c>
      <c r="M261" s="20">
        <v>228.183271196985</v>
      </c>
    </row>
    <row r="262" spans="11:13" x14ac:dyDescent="0.25">
      <c r="K262" s="55">
        <v>42870</v>
      </c>
      <c r="L262" s="20">
        <v>182.13407292656501</v>
      </c>
      <c r="M262" s="20">
        <v>230.847950866746</v>
      </c>
    </row>
    <row r="263" spans="11:13" x14ac:dyDescent="0.25">
      <c r="K263" s="55">
        <v>42901</v>
      </c>
      <c r="L263" s="20">
        <v>182.62310866733401</v>
      </c>
      <c r="M263" s="20">
        <v>234.78357596286699</v>
      </c>
    </row>
    <row r="264" spans="11:13" x14ac:dyDescent="0.25">
      <c r="K264" s="55">
        <v>42931</v>
      </c>
      <c r="L264" s="20">
        <v>182.855012599726</v>
      </c>
      <c r="M264" s="20">
        <v>237.793700086428</v>
      </c>
    </row>
    <row r="265" spans="11:13" x14ac:dyDescent="0.25">
      <c r="K265" s="55">
        <v>42962</v>
      </c>
      <c r="L265" s="20">
        <v>184.61551552900499</v>
      </c>
      <c r="M265" s="20">
        <v>238.961331835865</v>
      </c>
    </row>
    <row r="266" spans="11:13" x14ac:dyDescent="0.25">
      <c r="K266" s="55">
        <v>42993</v>
      </c>
      <c r="L266" s="20">
        <v>187.14857277812601</v>
      </c>
      <c r="M266" s="20">
        <v>239.648827742138</v>
      </c>
    </row>
    <row r="267" spans="11:13" x14ac:dyDescent="0.25">
      <c r="K267" s="55">
        <v>43023</v>
      </c>
      <c r="L267" s="20">
        <v>191.28946560558799</v>
      </c>
      <c r="M267" s="20">
        <v>241.39614584547101</v>
      </c>
    </row>
    <row r="268" spans="11:13" x14ac:dyDescent="0.25">
      <c r="K268" s="55">
        <v>43054</v>
      </c>
      <c r="L268" s="20">
        <v>191.21813911878101</v>
      </c>
      <c r="M268" s="20">
        <v>244.078159194058</v>
      </c>
    </row>
    <row r="269" spans="11:13" x14ac:dyDescent="0.25">
      <c r="K269" s="55">
        <v>43084</v>
      </c>
      <c r="L269" s="20">
        <v>188.54739894760499</v>
      </c>
      <c r="M269" s="20">
        <v>246.149616716758</v>
      </c>
    </row>
    <row r="270" spans="11:13" x14ac:dyDescent="0.25">
      <c r="K270" s="55">
        <v>43115</v>
      </c>
      <c r="L270" s="20">
        <v>184.355106388433</v>
      </c>
      <c r="M270" s="20">
        <v>248.039188060443</v>
      </c>
    </row>
    <row r="271" spans="11:13" x14ac:dyDescent="0.25">
      <c r="K271" s="55">
        <v>43146</v>
      </c>
      <c r="L271" s="20">
        <v>186.26193333341701</v>
      </c>
      <c r="M271" s="20">
        <v>251.015030286897</v>
      </c>
    </row>
    <row r="272" spans="11:13" x14ac:dyDescent="0.25">
      <c r="K272" s="55">
        <v>43174</v>
      </c>
      <c r="L272" s="20">
        <v>192.21568432816201</v>
      </c>
      <c r="M272" s="20">
        <v>256.06045947443903</v>
      </c>
    </row>
    <row r="273" spans="11:13" x14ac:dyDescent="0.25">
      <c r="K273" s="55">
        <v>43205</v>
      </c>
      <c r="L273" s="20">
        <v>199.00270606317</v>
      </c>
      <c r="M273" s="20">
        <v>258.94050172676299</v>
      </c>
    </row>
    <row r="274" spans="11:13" x14ac:dyDescent="0.25">
      <c r="K274" s="55">
        <v>43235</v>
      </c>
      <c r="L274" s="20">
        <v>198.04010599604101</v>
      </c>
      <c r="M274" s="20">
        <v>257.821069015467</v>
      </c>
    </row>
    <row r="275" spans="11:13" x14ac:dyDescent="0.25">
      <c r="K275" s="55">
        <v>43266</v>
      </c>
      <c r="L275" s="20">
        <v>193.55406140200401</v>
      </c>
      <c r="M275" s="20">
        <v>253.898054182599</v>
      </c>
    </row>
    <row r="276" spans="11:13" x14ac:dyDescent="0.25">
      <c r="K276" s="55">
        <v>43296</v>
      </c>
      <c r="L276" s="20">
        <v>190.198344049555</v>
      </c>
      <c r="M276" s="20">
        <v>254.12661908079801</v>
      </c>
    </row>
    <row r="277" spans="11:13" x14ac:dyDescent="0.25">
      <c r="K277" s="55">
        <v>43327</v>
      </c>
      <c r="L277" s="20">
        <v>191.23954915828</v>
      </c>
      <c r="M277" s="20">
        <v>257.43704804499203</v>
      </c>
    </row>
    <row r="278" spans="11:13" x14ac:dyDescent="0.25">
      <c r="K278" s="55">
        <v>43358</v>
      </c>
      <c r="L278" s="20">
        <v>193.03396479535701</v>
      </c>
      <c r="M278" s="20">
        <v>262.32035835349802</v>
      </c>
    </row>
    <row r="279" spans="11:13" x14ac:dyDescent="0.25">
      <c r="K279" s="55">
        <v>43388</v>
      </c>
      <c r="L279" s="20">
        <v>192.53488984803801</v>
      </c>
      <c r="M279" s="20">
        <v>263.87833101867</v>
      </c>
    </row>
    <row r="280" spans="11:13" x14ac:dyDescent="0.25">
      <c r="K280" s="55">
        <v>43419</v>
      </c>
      <c r="L280" s="20">
        <v>191.80083950221399</v>
      </c>
      <c r="M280" s="20">
        <v>264.20606626810701</v>
      </c>
    </row>
    <row r="281" spans="11:13" x14ac:dyDescent="0.25">
      <c r="K281" s="55">
        <v>43449</v>
      </c>
      <c r="L281" s="20">
        <v>191.721215304857</v>
      </c>
      <c r="M281" s="20">
        <v>264.39714904199599</v>
      </c>
    </row>
    <row r="282" spans="11:13" x14ac:dyDescent="0.25">
      <c r="K282" s="55">
        <v>43480</v>
      </c>
      <c r="L282" s="20">
        <v>194.3625944051</v>
      </c>
      <c r="M282" s="20">
        <v>265.06275035445498</v>
      </c>
    </row>
    <row r="283" spans="11:13" x14ac:dyDescent="0.25">
      <c r="K283" s="55">
        <v>43511</v>
      </c>
      <c r="L283" s="20">
        <v>197.27221702595199</v>
      </c>
      <c r="M283" s="20">
        <v>268.42214658095298</v>
      </c>
    </row>
    <row r="284" spans="11:13" x14ac:dyDescent="0.25">
      <c r="K284" s="55">
        <v>43539</v>
      </c>
      <c r="L284" s="20">
        <v>199.41062244434099</v>
      </c>
      <c r="M284" s="20">
        <v>271.44618742011897</v>
      </c>
    </row>
    <row r="285" spans="11:13" x14ac:dyDescent="0.25">
      <c r="K285" s="55">
        <v>43570</v>
      </c>
      <c r="L285" s="20">
        <v>202.25474534108301</v>
      </c>
      <c r="M285" s="20">
        <v>275.15757965068298</v>
      </c>
    </row>
    <row r="286" spans="11:13" x14ac:dyDescent="0.25">
      <c r="K286" s="55">
        <v>43600</v>
      </c>
      <c r="L286" s="20">
        <v>205.890345624617</v>
      </c>
      <c r="M286" s="20">
        <v>275.59716181143801</v>
      </c>
    </row>
    <row r="287" spans="11:13" x14ac:dyDescent="0.25">
      <c r="K287" s="55">
        <v>43631</v>
      </c>
      <c r="L287" s="20">
        <v>211.40934901478201</v>
      </c>
      <c r="M287" s="20">
        <v>276.35411469941602</v>
      </c>
    </row>
    <row r="288" spans="11:13" x14ac:dyDescent="0.25">
      <c r="K288" s="55">
        <v>43661</v>
      </c>
      <c r="L288" s="20">
        <v>213.53342648189701</v>
      </c>
      <c r="M288" s="20">
        <v>276.87249961097598</v>
      </c>
    </row>
    <row r="289" spans="11:13" x14ac:dyDescent="0.25">
      <c r="K289" s="55">
        <v>43692</v>
      </c>
      <c r="L289" s="20">
        <v>212.62958855366301</v>
      </c>
      <c r="M289" s="20">
        <v>278.82187584186801</v>
      </c>
    </row>
    <row r="290" spans="11:13" x14ac:dyDescent="0.25">
      <c r="K290" s="55">
        <v>43723</v>
      </c>
      <c r="L290" s="20">
        <v>210.04156153404099</v>
      </c>
      <c r="M290" s="20">
        <v>281.22383694038899</v>
      </c>
    </row>
    <row r="291" spans="11:13" x14ac:dyDescent="0.25">
      <c r="K291" s="55">
        <v>43753</v>
      </c>
      <c r="L291" s="20">
        <v>208.341826419781</v>
      </c>
      <c r="M291" s="20">
        <v>284.281220288464</v>
      </c>
    </row>
    <row r="292" spans="11:13" x14ac:dyDescent="0.25">
      <c r="K292" s="55">
        <v>43784</v>
      </c>
      <c r="L292" s="20">
        <v>207.76648255040001</v>
      </c>
      <c r="M292" s="20">
        <v>287.63950869601899</v>
      </c>
    </row>
    <row r="293" spans="11:13" x14ac:dyDescent="0.25">
      <c r="K293" s="55">
        <v>43814</v>
      </c>
      <c r="L293" s="20">
        <v>207.312419018501</v>
      </c>
      <c r="M293" s="20">
        <v>290.26721716871799</v>
      </c>
    </row>
    <row r="294" spans="11:13" x14ac:dyDescent="0.25">
      <c r="K294" s="55">
        <v>43845</v>
      </c>
      <c r="L294" s="20">
        <v>206.789145228009</v>
      </c>
      <c r="M294" s="20">
        <v>290.69198875473</v>
      </c>
    </row>
    <row r="295" spans="11:13" x14ac:dyDescent="0.25">
      <c r="K295" s="55">
        <v>43876</v>
      </c>
      <c r="L295" s="20">
        <v>208.31218973577401</v>
      </c>
      <c r="M295" s="20">
        <v>291.64782778260599</v>
      </c>
    </row>
    <row r="296" spans="11:13" x14ac:dyDescent="0.25">
      <c r="K296" s="55">
        <v>43905</v>
      </c>
      <c r="L296" s="20">
        <v>211.02691982533699</v>
      </c>
      <c r="M296" s="20">
        <v>292.36732572739299</v>
      </c>
    </row>
    <row r="297" spans="11:13" x14ac:dyDescent="0.25">
      <c r="K297" s="55">
        <v>43936</v>
      </c>
      <c r="L297" s="20">
        <v>212.405813282655</v>
      </c>
      <c r="M297" s="20">
        <v>297.73550839149902</v>
      </c>
    </row>
    <row r="298" spans="11:13" x14ac:dyDescent="0.25">
      <c r="K298" s="55">
        <v>43966</v>
      </c>
      <c r="L298" s="20">
        <v>209.81041834004901</v>
      </c>
      <c r="M298" s="20">
        <v>295.92977339618898</v>
      </c>
    </row>
    <row r="299" spans="11:13" x14ac:dyDescent="0.25">
      <c r="K299" s="55">
        <v>43997</v>
      </c>
      <c r="L299" s="20">
        <v>206.08779861961401</v>
      </c>
      <c r="M299" s="20">
        <v>295.81055300179901</v>
      </c>
    </row>
    <row r="300" spans="11:13" x14ac:dyDescent="0.25">
      <c r="K300" s="55">
        <v>44027</v>
      </c>
      <c r="L300" s="20">
        <v>205.88047650759</v>
      </c>
      <c r="M300" s="20">
        <v>296.05253982059702</v>
      </c>
    </row>
    <row r="301" spans="11:13" x14ac:dyDescent="0.25">
      <c r="K301" s="55">
        <v>44058</v>
      </c>
      <c r="L301" s="20">
        <v>207.38204857932899</v>
      </c>
      <c r="M301" s="20">
        <v>304.67872971053998</v>
      </c>
    </row>
    <row r="302" spans="11:13" x14ac:dyDescent="0.25">
      <c r="K302" s="55">
        <v>44089</v>
      </c>
      <c r="L302" s="20">
        <v>210.528938483346</v>
      </c>
      <c r="M302" s="20">
        <v>311.52191537702299</v>
      </c>
    </row>
    <row r="303" spans="11:13" x14ac:dyDescent="0.25">
      <c r="K303" s="55">
        <v>44119</v>
      </c>
      <c r="L303" s="20">
        <v>212.358801687924</v>
      </c>
      <c r="M303" s="20">
        <v>314.07516068180098</v>
      </c>
    </row>
    <row r="304" spans="11:13" x14ac:dyDescent="0.25">
      <c r="K304" s="55">
        <v>44150</v>
      </c>
      <c r="L304" s="20">
        <v>217.56747295403699</v>
      </c>
      <c r="M304" s="20">
        <v>313.16650915106499</v>
      </c>
    </row>
    <row r="305" spans="11:13" x14ac:dyDescent="0.25">
      <c r="K305" s="55">
        <v>44180</v>
      </c>
      <c r="L305" s="20">
        <v>217.68681127365201</v>
      </c>
      <c r="M305" s="20">
        <v>312.83104280306299</v>
      </c>
    </row>
    <row r="306" spans="11:13" x14ac:dyDescent="0.25">
      <c r="K306" s="55">
        <v>44211</v>
      </c>
      <c r="L306" s="20">
        <v>217.39975126511899</v>
      </c>
      <c r="M306" s="20">
        <v>312.46155012461099</v>
      </c>
    </row>
    <row r="307" spans="11:13" x14ac:dyDescent="0.25">
      <c r="K307" s="55">
        <v>44242</v>
      </c>
      <c r="L307" s="20">
        <v>214.22345610245</v>
      </c>
      <c r="M307" s="20">
        <v>314.36128657657002</v>
      </c>
    </row>
    <row r="308" spans="11:13" x14ac:dyDescent="0.25">
      <c r="K308" s="55">
        <v>44270</v>
      </c>
      <c r="L308" s="20">
        <v>218.74544740242601</v>
      </c>
      <c r="M308" s="20">
        <v>317.72079933623701</v>
      </c>
    </row>
    <row r="309" spans="11:13" x14ac:dyDescent="0.25">
      <c r="K309" s="55">
        <v>44301</v>
      </c>
      <c r="L309" s="20">
        <v>222.37917880431399</v>
      </c>
      <c r="M309" s="20">
        <v>323.24109731898602</v>
      </c>
    </row>
    <row r="310" spans="11:13" x14ac:dyDescent="0.25">
      <c r="K310" s="55">
        <v>44331</v>
      </c>
      <c r="L310" s="20">
        <v>222.29875007860301</v>
      </c>
      <c r="M310" s="20">
        <v>329.37740527338201</v>
      </c>
    </row>
    <row r="311" spans="11:13" x14ac:dyDescent="0.25">
      <c r="K311" s="55">
        <v>44362</v>
      </c>
      <c r="L311" s="20">
        <v>220.297204596428</v>
      </c>
      <c r="M311" s="20">
        <v>334.09235784825398</v>
      </c>
    </row>
    <row r="312" spans="11:13" x14ac:dyDescent="0.25">
      <c r="K312" s="39">
        <v>42674</v>
      </c>
      <c r="L312" s="140" t="s">
        <v>75</v>
      </c>
    </row>
    <row r="313" spans="11:13" x14ac:dyDescent="0.25">
      <c r="K313" s="89"/>
      <c r="L313" s="141" t="s">
        <v>108</v>
      </c>
      <c r="M313" s="142" t="s">
        <v>109</v>
      </c>
    </row>
    <row r="314" spans="11:13" x14ac:dyDescent="0.25">
      <c r="K314" s="89" t="s">
        <v>96</v>
      </c>
      <c r="L314" s="143">
        <f>MAX($L$126:$L$161)</f>
        <v>172.59514629277399</v>
      </c>
      <c r="M314" s="143">
        <f>MAX($M$126:$M$161)</f>
        <v>182.18917806801201</v>
      </c>
    </row>
    <row r="315" spans="11:13" x14ac:dyDescent="0.25">
      <c r="K315" s="89" t="s">
        <v>97</v>
      </c>
      <c r="L315" s="143">
        <f>MIN($L$162:$L$197)</f>
        <v>105.24497014039</v>
      </c>
      <c r="M315" s="143">
        <f>MIN($M$162:$M$197)</f>
        <v>116.925229080458</v>
      </c>
    </row>
    <row r="316" spans="11:13" x14ac:dyDescent="0.25">
      <c r="K316" s="89" t="s">
        <v>98</v>
      </c>
      <c r="L316" s="144">
        <f>L311/L314-1</f>
        <v>0.27638122698269152</v>
      </c>
      <c r="M316" s="144">
        <f>M311/M314-1</f>
        <v>0.83376620604510254</v>
      </c>
    </row>
    <row r="317" spans="11:13" x14ac:dyDescent="0.25">
      <c r="K317" s="55">
        <v>44545</v>
      </c>
      <c r="L317" s="20" t="s">
        <v>75</v>
      </c>
      <c r="M317" s="20" t="s">
        <v>75</v>
      </c>
    </row>
    <row r="318" spans="11:13" x14ac:dyDescent="0.25">
      <c r="K318" s="55">
        <v>44576</v>
      </c>
      <c r="L318" s="20" t="s">
        <v>75</v>
      </c>
      <c r="M318" s="20" t="s">
        <v>75</v>
      </c>
    </row>
    <row r="319" spans="11:13" x14ac:dyDescent="0.25">
      <c r="K319" s="55">
        <v>44607</v>
      </c>
      <c r="L319" s="20" t="s">
        <v>75</v>
      </c>
      <c r="M319" s="20" t="s">
        <v>75</v>
      </c>
    </row>
    <row r="320" spans="11:13" x14ac:dyDescent="0.25">
      <c r="K320" s="55">
        <v>44635</v>
      </c>
      <c r="L320" s="20" t="s">
        <v>75</v>
      </c>
      <c r="M320" s="20" t="s">
        <v>75</v>
      </c>
    </row>
    <row r="321" spans="11:13" x14ac:dyDescent="0.25">
      <c r="K321" s="55">
        <v>44666</v>
      </c>
      <c r="L321" s="20" t="s">
        <v>75</v>
      </c>
      <c r="M321" s="20" t="s">
        <v>75</v>
      </c>
    </row>
    <row r="322" spans="11:13" x14ac:dyDescent="0.25">
      <c r="K322" s="55">
        <v>44696</v>
      </c>
      <c r="L322" s="20" t="s">
        <v>75</v>
      </c>
      <c r="M322" s="20" t="s">
        <v>75</v>
      </c>
    </row>
    <row r="323" spans="11:13" x14ac:dyDescent="0.25">
      <c r="K323" s="55">
        <v>44727</v>
      </c>
      <c r="L323" s="20" t="s">
        <v>75</v>
      </c>
      <c r="M323" s="20" t="s">
        <v>75</v>
      </c>
    </row>
    <row r="324" spans="11:13" x14ac:dyDescent="0.25">
      <c r="K324" s="55">
        <v>44757</v>
      </c>
      <c r="L324" s="20" t="s">
        <v>75</v>
      </c>
      <c r="M324" s="20" t="s">
        <v>75</v>
      </c>
    </row>
    <row r="325" spans="11:13" x14ac:dyDescent="0.25">
      <c r="K325" s="55">
        <v>44788</v>
      </c>
      <c r="L325" s="20" t="s">
        <v>75</v>
      </c>
      <c r="M325" s="20" t="s">
        <v>75</v>
      </c>
    </row>
    <row r="326" spans="11:13" x14ac:dyDescent="0.25">
      <c r="K326" s="55">
        <v>44819</v>
      </c>
      <c r="L326" s="20" t="s">
        <v>75</v>
      </c>
      <c r="M326" s="20" t="s">
        <v>75</v>
      </c>
    </row>
    <row r="327" spans="11:13" x14ac:dyDescent="0.25">
      <c r="K327" s="55">
        <v>44849</v>
      </c>
      <c r="L327" s="20" t="s">
        <v>75</v>
      </c>
      <c r="M327" s="20" t="s">
        <v>75</v>
      </c>
    </row>
    <row r="328" spans="11:13" x14ac:dyDescent="0.25">
      <c r="K328" s="55">
        <v>44880</v>
      </c>
      <c r="L328" s="20" t="s">
        <v>75</v>
      </c>
      <c r="M328" s="20" t="s">
        <v>75</v>
      </c>
    </row>
    <row r="329" spans="11:13" x14ac:dyDescent="0.25">
      <c r="K329" s="55">
        <v>44910</v>
      </c>
      <c r="L329" s="20" t="s">
        <v>75</v>
      </c>
      <c r="M329" s="20" t="s">
        <v>75</v>
      </c>
    </row>
    <row r="330" spans="11:13" x14ac:dyDescent="0.25">
      <c r="K330" s="55">
        <v>44941</v>
      </c>
      <c r="L330" s="20" t="s">
        <v>75</v>
      </c>
      <c r="M330" s="20" t="s">
        <v>75</v>
      </c>
    </row>
    <row r="331" spans="11:13" x14ac:dyDescent="0.25">
      <c r="K331" s="55">
        <v>44972</v>
      </c>
      <c r="L331" s="20" t="s">
        <v>75</v>
      </c>
      <c r="M331" s="20" t="s">
        <v>75</v>
      </c>
    </row>
    <row r="332" spans="11:13" x14ac:dyDescent="0.25">
      <c r="K332" s="55">
        <v>45000</v>
      </c>
      <c r="L332" s="20" t="s">
        <v>75</v>
      </c>
      <c r="M332" s="20" t="s">
        <v>75</v>
      </c>
    </row>
    <row r="333" spans="11:13" x14ac:dyDescent="0.25">
      <c r="K333" s="55">
        <v>45031</v>
      </c>
      <c r="L333" s="20" t="s">
        <v>75</v>
      </c>
      <c r="M333" s="20" t="s">
        <v>75</v>
      </c>
    </row>
    <row r="334" spans="11:13" x14ac:dyDescent="0.25">
      <c r="K334" s="55">
        <v>45061</v>
      </c>
      <c r="L334" s="20" t="s">
        <v>75</v>
      </c>
      <c r="M334" s="20" t="s">
        <v>75</v>
      </c>
    </row>
    <row r="335" spans="11:13" x14ac:dyDescent="0.25">
      <c r="K335" s="55">
        <v>45092</v>
      </c>
      <c r="L335" s="20" t="s">
        <v>75</v>
      </c>
      <c r="M335" s="20" t="s">
        <v>75</v>
      </c>
    </row>
    <row r="336" spans="11:13" x14ac:dyDescent="0.25">
      <c r="K336" s="55">
        <v>45122</v>
      </c>
      <c r="L336" s="20" t="s">
        <v>75</v>
      </c>
      <c r="M336" s="20" t="s">
        <v>75</v>
      </c>
    </row>
    <row r="337" spans="11:13" x14ac:dyDescent="0.25">
      <c r="K337" s="55">
        <v>45153</v>
      </c>
      <c r="L337" s="20" t="s">
        <v>75</v>
      </c>
      <c r="M337" s="20" t="s">
        <v>75</v>
      </c>
    </row>
    <row r="338" spans="11:13" x14ac:dyDescent="0.25">
      <c r="K338" s="55">
        <v>45184</v>
      </c>
      <c r="L338" s="20" t="s">
        <v>75</v>
      </c>
      <c r="M338" s="20" t="s">
        <v>75</v>
      </c>
    </row>
    <row r="339" spans="11:13" x14ac:dyDescent="0.25">
      <c r="K339" s="55">
        <v>45214</v>
      </c>
      <c r="L339" s="20" t="s">
        <v>75</v>
      </c>
      <c r="M339" s="20" t="s">
        <v>75</v>
      </c>
    </row>
    <row r="340" spans="11:13" x14ac:dyDescent="0.25">
      <c r="K340" s="55">
        <v>45245</v>
      </c>
      <c r="L340" s="20" t="s">
        <v>75</v>
      </c>
      <c r="M340" s="20" t="s">
        <v>75</v>
      </c>
    </row>
    <row r="341" spans="11:13" x14ac:dyDescent="0.25">
      <c r="K341" s="55">
        <v>45275</v>
      </c>
      <c r="L341" s="20" t="s">
        <v>75</v>
      </c>
      <c r="M341" s="20" t="s">
        <v>75</v>
      </c>
    </row>
    <row r="342" spans="11:13" x14ac:dyDescent="0.25">
      <c r="K342" s="55">
        <v>45306</v>
      </c>
      <c r="L342" s="20" t="s">
        <v>75</v>
      </c>
      <c r="M342" s="20" t="s">
        <v>75</v>
      </c>
    </row>
    <row r="343" spans="11:13" x14ac:dyDescent="0.25">
      <c r="K343" s="55">
        <v>45337</v>
      </c>
      <c r="L343" s="20" t="s">
        <v>75</v>
      </c>
      <c r="M343" s="20" t="s">
        <v>75</v>
      </c>
    </row>
    <row r="344" spans="11:13" x14ac:dyDescent="0.25">
      <c r="K344" s="55">
        <v>45366</v>
      </c>
      <c r="L344" s="20" t="s">
        <v>75</v>
      </c>
      <c r="M344" s="20" t="s">
        <v>75</v>
      </c>
    </row>
    <row r="345" spans="11:13" x14ac:dyDescent="0.25">
      <c r="K345" s="55">
        <v>45397</v>
      </c>
      <c r="L345" s="20" t="s">
        <v>75</v>
      </c>
      <c r="M345" s="20" t="s">
        <v>75</v>
      </c>
    </row>
    <row r="346" spans="11:13" x14ac:dyDescent="0.25">
      <c r="K346" s="55">
        <v>45427</v>
      </c>
      <c r="L346" s="20" t="s">
        <v>75</v>
      </c>
      <c r="M346" s="20" t="s">
        <v>75</v>
      </c>
    </row>
    <row r="347" spans="11:13" x14ac:dyDescent="0.25">
      <c r="K347" s="55">
        <v>45458</v>
      </c>
      <c r="L347" s="20" t="s">
        <v>75</v>
      </c>
      <c r="M347" s="20" t="s">
        <v>75</v>
      </c>
    </row>
    <row r="348" spans="11:13" x14ac:dyDescent="0.25">
      <c r="K348" s="55">
        <v>45488</v>
      </c>
      <c r="L348" s="20" t="s">
        <v>75</v>
      </c>
      <c r="M348" s="20" t="s">
        <v>75</v>
      </c>
    </row>
    <row r="349" spans="11:13" x14ac:dyDescent="0.25">
      <c r="K349" s="55">
        <v>45519</v>
      </c>
      <c r="L349" s="20" t="s">
        <v>75</v>
      </c>
      <c r="M349" s="20" t="s">
        <v>75</v>
      </c>
    </row>
    <row r="350" spans="11:13" x14ac:dyDescent="0.25">
      <c r="K350" s="55">
        <v>45550</v>
      </c>
      <c r="L350" s="20" t="s">
        <v>75</v>
      </c>
      <c r="M350" s="20" t="s">
        <v>75</v>
      </c>
    </row>
    <row r="351" spans="11:13" x14ac:dyDescent="0.25">
      <c r="K351" s="55">
        <v>45580</v>
      </c>
      <c r="L351" s="20" t="s">
        <v>75</v>
      </c>
      <c r="M351" s="20" t="s">
        <v>75</v>
      </c>
    </row>
    <row r="352" spans="11:13" x14ac:dyDescent="0.25">
      <c r="K352" s="55">
        <v>45611</v>
      </c>
      <c r="L352" s="20" t="s">
        <v>75</v>
      </c>
      <c r="M352" s="20" t="s">
        <v>75</v>
      </c>
    </row>
    <row r="353" spans="11:13" x14ac:dyDescent="0.25">
      <c r="K353" s="55">
        <v>45641</v>
      </c>
      <c r="L353" s="20" t="s">
        <v>75</v>
      </c>
      <c r="M353" s="20" t="s">
        <v>75</v>
      </c>
    </row>
    <row r="354" spans="11:13" x14ac:dyDescent="0.25">
      <c r="K354" s="55">
        <v>45672</v>
      </c>
      <c r="L354" s="20" t="s">
        <v>75</v>
      </c>
      <c r="M354" s="20" t="s">
        <v>75</v>
      </c>
    </row>
    <row r="355" spans="11:13" x14ac:dyDescent="0.25">
      <c r="K355" s="55">
        <v>45703</v>
      </c>
      <c r="L355" s="20" t="s">
        <v>75</v>
      </c>
      <c r="M355" s="20" t="s">
        <v>75</v>
      </c>
    </row>
    <row r="356" spans="11:13" x14ac:dyDescent="0.25">
      <c r="K356" s="55">
        <v>45731</v>
      </c>
      <c r="L356" s="20" t="s">
        <v>75</v>
      </c>
      <c r="M356" s="20" t="s">
        <v>75</v>
      </c>
    </row>
    <row r="357" spans="11:13" x14ac:dyDescent="0.25">
      <c r="K357" s="55">
        <v>45762</v>
      </c>
      <c r="L357" s="20" t="s">
        <v>75</v>
      </c>
      <c r="M357" s="20" t="s">
        <v>75</v>
      </c>
    </row>
    <row r="358" spans="11:13" x14ac:dyDescent="0.25">
      <c r="K358" s="55">
        <v>45792</v>
      </c>
      <c r="L358" s="20" t="s">
        <v>75</v>
      </c>
      <c r="M358" s="20" t="s">
        <v>75</v>
      </c>
    </row>
    <row r="359" spans="11:13" x14ac:dyDescent="0.25">
      <c r="K359" s="55">
        <v>45823</v>
      </c>
      <c r="L359" s="20" t="s">
        <v>75</v>
      </c>
      <c r="M359" s="20" t="s">
        <v>75</v>
      </c>
    </row>
    <row r="360" spans="11:13" x14ac:dyDescent="0.25">
      <c r="K360" s="55">
        <v>45853</v>
      </c>
      <c r="L360" s="20" t="s">
        <v>75</v>
      </c>
      <c r="M360" s="20" t="s">
        <v>75</v>
      </c>
    </row>
    <row r="361" spans="11:13" x14ac:dyDescent="0.25">
      <c r="K361" s="55">
        <v>45884</v>
      </c>
      <c r="L361" s="20" t="s">
        <v>75</v>
      </c>
      <c r="M361" s="20" t="s">
        <v>75</v>
      </c>
    </row>
    <row r="362" spans="11:13" x14ac:dyDescent="0.25">
      <c r="K362" s="55">
        <v>45915</v>
      </c>
      <c r="L362" s="20" t="s">
        <v>75</v>
      </c>
      <c r="M362" s="20" t="s">
        <v>75</v>
      </c>
    </row>
    <row r="363" spans="11:13" x14ac:dyDescent="0.25">
      <c r="K363" s="55">
        <v>45945</v>
      </c>
      <c r="L363" s="20" t="s">
        <v>75</v>
      </c>
      <c r="M363" s="20" t="s">
        <v>75</v>
      </c>
    </row>
    <row r="364" spans="11:13" x14ac:dyDescent="0.25">
      <c r="K364" s="55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11 K317:K364">
    <cfRule type="expression" dxfId="44" priority="3">
      <formula>$L6=""</formula>
    </cfRule>
  </conditionalFormatting>
  <conditionalFormatting sqref="K312">
    <cfRule type="expression" dxfId="26" priority="2">
      <formula>$L312=""</formula>
    </cfRule>
  </conditionalFormatting>
  <conditionalFormatting sqref="K313:K316">
    <cfRule type="expression" dxfId="25" priority="1">
      <formula>$L313=""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E883-F16B-4D04-B5ED-6F8211224960}">
  <sheetPr codeName="Sheet1"/>
  <dimension ref="A1:Z129"/>
  <sheetViews>
    <sheetView topLeftCell="J106" workbookViewId="0">
      <selection activeCell="J109" sqref="A109:XFD129"/>
    </sheetView>
  </sheetViews>
  <sheetFormatPr defaultColWidth="9.140625" defaultRowHeight="15" x14ac:dyDescent="0.25"/>
  <cols>
    <col min="1" max="15" width="13.7109375" style="38" customWidth="1"/>
    <col min="16" max="16" width="23.85546875" style="43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8"/>
  </cols>
  <sheetData>
    <row r="1" spans="1:26" s="2" customFormat="1" ht="15.95" customHeight="1" x14ac:dyDescent="0.25">
      <c r="P1" s="32"/>
      <c r="Q1" s="57"/>
      <c r="R1" s="58"/>
      <c r="S1" s="58"/>
      <c r="T1" s="58"/>
      <c r="U1" s="58"/>
      <c r="V1" s="59"/>
      <c r="W1" s="57"/>
      <c r="X1" s="60"/>
      <c r="Y1" s="58"/>
      <c r="Z1" s="59"/>
    </row>
    <row r="2" spans="1:26" s="5" customFormat="1" ht="15.95" customHeight="1" x14ac:dyDescent="0.25">
      <c r="Q2" s="61"/>
      <c r="R2" s="62"/>
      <c r="S2" s="62"/>
      <c r="T2" s="62"/>
      <c r="U2" s="62"/>
      <c r="V2" s="63"/>
      <c r="W2" s="64"/>
      <c r="X2" s="65"/>
      <c r="Y2" s="65"/>
      <c r="Z2" s="66"/>
    </row>
    <row r="3" spans="1:26" s="5" customFormat="1" ht="15.95" customHeight="1" x14ac:dyDescent="0.25">
      <c r="Q3" s="61"/>
      <c r="R3" s="62"/>
      <c r="S3" s="62"/>
      <c r="T3" s="62"/>
      <c r="U3" s="62"/>
      <c r="V3" s="62"/>
      <c r="W3" s="64"/>
      <c r="X3" s="65"/>
      <c r="Y3" s="65"/>
      <c r="Z3" s="66"/>
    </row>
    <row r="4" spans="1:26" s="67" customFormat="1" ht="15.95" customHeight="1" x14ac:dyDescent="0.25">
      <c r="Q4" s="61"/>
      <c r="R4" s="62"/>
      <c r="S4" s="62"/>
      <c r="T4" s="62"/>
      <c r="U4" s="62"/>
      <c r="V4" s="62"/>
      <c r="W4" s="64"/>
      <c r="X4" s="65"/>
      <c r="Y4" s="65"/>
      <c r="Z4" s="66"/>
    </row>
    <row r="5" spans="1:26" s="68" customFormat="1" ht="15" customHeight="1" x14ac:dyDescent="0.25">
      <c r="Q5" s="69" t="s">
        <v>7</v>
      </c>
      <c r="R5" s="70"/>
      <c r="S5" s="70"/>
      <c r="T5" s="70"/>
      <c r="U5" s="70"/>
      <c r="V5" s="71"/>
      <c r="W5" s="72" t="s">
        <v>8</v>
      </c>
      <c r="X5" s="73"/>
      <c r="Y5" s="73"/>
      <c r="Z5" s="74"/>
    </row>
    <row r="6" spans="1:26" s="75" customFormat="1" ht="35.1" customHeight="1" x14ac:dyDescent="0.25">
      <c r="P6" s="76" t="s">
        <v>0</v>
      </c>
      <c r="Q6" s="77" t="s">
        <v>9</v>
      </c>
      <c r="R6" s="37" t="s">
        <v>10</v>
      </c>
      <c r="S6" s="37" t="s">
        <v>11</v>
      </c>
      <c r="T6" s="37" t="s">
        <v>12</v>
      </c>
      <c r="U6" s="37" t="s">
        <v>13</v>
      </c>
      <c r="V6" s="78" t="s">
        <v>14</v>
      </c>
      <c r="W6" s="77" t="s">
        <v>9</v>
      </c>
      <c r="X6" s="37" t="s">
        <v>10</v>
      </c>
      <c r="Y6" s="37" t="s">
        <v>11</v>
      </c>
      <c r="Z6" s="78" t="s">
        <v>12</v>
      </c>
    </row>
    <row r="7" spans="1:26" x14ac:dyDescent="0.25">
      <c r="A7" s="79" t="s">
        <v>78</v>
      </c>
      <c r="B7" s="79"/>
      <c r="C7" s="79"/>
      <c r="D7" s="79"/>
      <c r="E7" s="79"/>
      <c r="F7" s="79"/>
      <c r="G7" s="80"/>
      <c r="H7" s="81"/>
      <c r="I7" s="79" t="s">
        <v>79</v>
      </c>
      <c r="J7" s="79"/>
      <c r="K7" s="79"/>
      <c r="L7" s="79"/>
      <c r="M7" s="79"/>
      <c r="N7" s="79"/>
      <c r="O7" s="79"/>
      <c r="P7" s="39">
        <v>35155</v>
      </c>
      <c r="Q7" s="82">
        <v>58.074618216329903</v>
      </c>
      <c r="R7" s="20">
        <v>67.929129225998295</v>
      </c>
      <c r="S7" s="20">
        <v>68.954201408091606</v>
      </c>
      <c r="T7" s="20">
        <v>62.396362900811603</v>
      </c>
      <c r="U7" s="83" t="s">
        <v>15</v>
      </c>
      <c r="V7" s="84" t="s">
        <v>15</v>
      </c>
      <c r="W7" s="82">
        <v>60.954988578895097</v>
      </c>
      <c r="X7" s="20">
        <v>68.814268505338603</v>
      </c>
      <c r="Y7" s="20">
        <v>78.910354583259306</v>
      </c>
      <c r="Z7" s="85">
        <v>67.315582636628804</v>
      </c>
    </row>
    <row r="8" spans="1:26" x14ac:dyDescent="0.25">
      <c r="A8" s="79" t="s">
        <v>74</v>
      </c>
      <c r="B8" s="79"/>
      <c r="C8" s="79"/>
      <c r="D8" s="79"/>
      <c r="E8" s="79"/>
      <c r="F8" s="79"/>
      <c r="G8" s="80"/>
      <c r="I8" s="79" t="s">
        <v>74</v>
      </c>
      <c r="J8" s="79"/>
      <c r="K8" s="79"/>
      <c r="L8" s="79"/>
      <c r="M8" s="79"/>
      <c r="N8" s="79"/>
      <c r="O8" s="79"/>
      <c r="P8" s="39">
        <v>35246</v>
      </c>
      <c r="Q8" s="82">
        <v>61.775037156007002</v>
      </c>
      <c r="R8" s="20">
        <v>70.087764222838402</v>
      </c>
      <c r="S8" s="20">
        <v>67.333580911711195</v>
      </c>
      <c r="T8" s="20">
        <v>63.124225318858201</v>
      </c>
      <c r="U8" s="83" t="s">
        <v>15</v>
      </c>
      <c r="V8" s="84" t="s">
        <v>15</v>
      </c>
      <c r="W8" s="82">
        <v>60.874515260393302</v>
      </c>
      <c r="X8" s="20">
        <v>68.041030397859004</v>
      </c>
      <c r="Y8" s="20">
        <v>73.130616767007496</v>
      </c>
      <c r="Z8" s="85">
        <v>66.473944401116498</v>
      </c>
    </row>
    <row r="9" spans="1:26" x14ac:dyDescent="0.25">
      <c r="P9" s="39">
        <v>35338</v>
      </c>
      <c r="Q9" s="82">
        <v>65.513840494312205</v>
      </c>
      <c r="R9" s="20">
        <v>71.506171717043301</v>
      </c>
      <c r="S9" s="20">
        <v>69.377133946391297</v>
      </c>
      <c r="T9" s="20">
        <v>64.228510467285702</v>
      </c>
      <c r="U9" s="83" t="s">
        <v>15</v>
      </c>
      <c r="V9" s="84" t="s">
        <v>15</v>
      </c>
      <c r="W9" s="82">
        <v>64.133490784114301</v>
      </c>
      <c r="X9" s="20">
        <v>69.543898905968902</v>
      </c>
      <c r="Y9" s="20">
        <v>67.475641846509504</v>
      </c>
      <c r="Z9" s="85">
        <v>67.889205655922495</v>
      </c>
    </row>
    <row r="10" spans="1:26" x14ac:dyDescent="0.25">
      <c r="P10" s="39">
        <v>35430</v>
      </c>
      <c r="Q10" s="82">
        <v>65.381252332278606</v>
      </c>
      <c r="R10" s="20">
        <v>70.341756393878001</v>
      </c>
      <c r="S10" s="20">
        <v>74.312344700998594</v>
      </c>
      <c r="T10" s="20">
        <v>65.296495466199701</v>
      </c>
      <c r="U10" s="83" t="s">
        <v>15</v>
      </c>
      <c r="V10" s="84" t="s">
        <v>15</v>
      </c>
      <c r="W10" s="82">
        <v>66.883353760465297</v>
      </c>
      <c r="X10" s="20">
        <v>72.180271080053004</v>
      </c>
      <c r="Y10" s="20">
        <v>70.413584802583699</v>
      </c>
      <c r="Z10" s="85">
        <v>68.772001802653193</v>
      </c>
    </row>
    <row r="11" spans="1:26" x14ac:dyDescent="0.25">
      <c r="P11" s="39">
        <v>35520</v>
      </c>
      <c r="Q11" s="82">
        <v>65.785463461887304</v>
      </c>
      <c r="R11" s="20">
        <v>70.448117444887501</v>
      </c>
      <c r="S11" s="20">
        <v>76.208919402331603</v>
      </c>
      <c r="T11" s="20">
        <v>67.865860677883106</v>
      </c>
      <c r="U11" s="83" t="s">
        <v>15</v>
      </c>
      <c r="V11" s="84" t="s">
        <v>15</v>
      </c>
      <c r="W11" s="82">
        <v>67.573952337414994</v>
      </c>
      <c r="X11" s="20">
        <v>72.926805027722295</v>
      </c>
      <c r="Y11" s="20">
        <v>78.740579695889394</v>
      </c>
      <c r="Z11" s="85">
        <v>70.335287563732805</v>
      </c>
    </row>
    <row r="12" spans="1:26" x14ac:dyDescent="0.25">
      <c r="P12" s="39">
        <v>35611</v>
      </c>
      <c r="Q12" s="82">
        <v>69.4305683043399</v>
      </c>
      <c r="R12" s="20">
        <v>73.634990051734206</v>
      </c>
      <c r="S12" s="20">
        <v>76.6038118631499</v>
      </c>
      <c r="T12" s="20">
        <v>71.268985654589699</v>
      </c>
      <c r="U12" s="83" t="s">
        <v>15</v>
      </c>
      <c r="V12" s="84" t="s">
        <v>15</v>
      </c>
      <c r="W12" s="82">
        <v>67.457295732215499</v>
      </c>
      <c r="X12" s="20">
        <v>72.514653141593797</v>
      </c>
      <c r="Y12" s="20">
        <v>83.081784117117905</v>
      </c>
      <c r="Z12" s="85">
        <v>72.602556694779807</v>
      </c>
    </row>
    <row r="13" spans="1:26" x14ac:dyDescent="0.25">
      <c r="P13" s="39">
        <v>35703</v>
      </c>
      <c r="Q13" s="82">
        <v>74.521270254089401</v>
      </c>
      <c r="R13" s="20">
        <v>77.959188671076603</v>
      </c>
      <c r="S13" s="20">
        <v>79.076361391965904</v>
      </c>
      <c r="T13" s="20">
        <v>72.891287325836103</v>
      </c>
      <c r="U13" s="83" t="s">
        <v>15</v>
      </c>
      <c r="V13" s="84" t="s">
        <v>15</v>
      </c>
      <c r="W13" s="82">
        <v>73.180099090135897</v>
      </c>
      <c r="X13" s="20">
        <v>74.535933806956294</v>
      </c>
      <c r="Y13" s="20">
        <v>84.627878775699202</v>
      </c>
      <c r="Z13" s="85">
        <v>74.577238986976099</v>
      </c>
    </row>
    <row r="14" spans="1:26" x14ac:dyDescent="0.25">
      <c r="P14" s="39">
        <v>35795</v>
      </c>
      <c r="Q14" s="82">
        <v>77.385784463625797</v>
      </c>
      <c r="R14" s="20">
        <v>79.728065167727394</v>
      </c>
      <c r="S14" s="20">
        <v>82.1888617690187</v>
      </c>
      <c r="T14" s="20">
        <v>73.514382839263504</v>
      </c>
      <c r="U14" s="83" t="s">
        <v>15</v>
      </c>
      <c r="V14" s="84" t="s">
        <v>15</v>
      </c>
      <c r="W14" s="82">
        <v>81.520708624756494</v>
      </c>
      <c r="X14" s="20">
        <v>79.027638885146104</v>
      </c>
      <c r="Y14" s="20">
        <v>84.432983219632604</v>
      </c>
      <c r="Z14" s="85">
        <v>77.339135998963002</v>
      </c>
    </row>
    <row r="15" spans="1:26" x14ac:dyDescent="0.25">
      <c r="P15" s="39">
        <v>35885</v>
      </c>
      <c r="Q15" s="82">
        <v>77.930525436311896</v>
      </c>
      <c r="R15" s="20">
        <v>79.266437756350001</v>
      </c>
      <c r="S15" s="20">
        <v>83.7248740856447</v>
      </c>
      <c r="T15" s="20">
        <v>74.988534937345406</v>
      </c>
      <c r="U15" s="86">
        <v>75.1453622169375</v>
      </c>
      <c r="V15" s="87">
        <v>85.690151341519098</v>
      </c>
      <c r="W15" s="82">
        <v>83.208995939457395</v>
      </c>
      <c r="X15" s="20">
        <v>81.298105859225601</v>
      </c>
      <c r="Y15" s="20">
        <v>84.165483338876101</v>
      </c>
      <c r="Z15" s="85">
        <v>79.908120022506495</v>
      </c>
    </row>
    <row r="16" spans="1:26" x14ac:dyDescent="0.25">
      <c r="P16" s="39">
        <v>35976</v>
      </c>
      <c r="Q16" s="82">
        <v>78.272528234020498</v>
      </c>
      <c r="R16" s="20">
        <v>79.1543078119618</v>
      </c>
      <c r="S16" s="20">
        <v>85.077666020244394</v>
      </c>
      <c r="T16" s="20">
        <v>77.420864721848204</v>
      </c>
      <c r="U16" s="86">
        <v>73.395725028259605</v>
      </c>
      <c r="V16" s="87">
        <v>83.448400440151005</v>
      </c>
      <c r="W16" s="82">
        <v>85.069162640855893</v>
      </c>
      <c r="X16" s="20">
        <v>81.441580474114602</v>
      </c>
      <c r="Y16" s="20">
        <v>87.768662514784396</v>
      </c>
      <c r="Z16" s="85">
        <v>81.1200649927532</v>
      </c>
    </row>
    <row r="17" spans="1:26" x14ac:dyDescent="0.25">
      <c r="P17" s="39">
        <v>36068</v>
      </c>
      <c r="Q17" s="82">
        <v>79.780466438204598</v>
      </c>
      <c r="R17" s="20">
        <v>81.305493201779399</v>
      </c>
      <c r="S17" s="20">
        <v>85.348292684465505</v>
      </c>
      <c r="T17" s="20">
        <v>80.110865251850399</v>
      </c>
      <c r="U17" s="86">
        <v>74.192993378442793</v>
      </c>
      <c r="V17" s="87">
        <v>84.014813754102804</v>
      </c>
      <c r="W17" s="82">
        <v>87.631099465854803</v>
      </c>
      <c r="X17" s="20">
        <v>81.867149068379604</v>
      </c>
      <c r="Y17" s="20">
        <v>90.998007489591899</v>
      </c>
      <c r="Z17" s="85">
        <v>82.411269698340604</v>
      </c>
    </row>
    <row r="18" spans="1:26" x14ac:dyDescent="0.25">
      <c r="P18" s="39">
        <v>36160</v>
      </c>
      <c r="Q18" s="82">
        <v>82.321810534448005</v>
      </c>
      <c r="R18" s="20">
        <v>84.582192420903397</v>
      </c>
      <c r="S18" s="20">
        <v>85.543284079025298</v>
      </c>
      <c r="T18" s="20">
        <v>82.498339069988205</v>
      </c>
      <c r="U18" s="86">
        <v>78.131400952301505</v>
      </c>
      <c r="V18" s="87">
        <v>81.071840583611802</v>
      </c>
      <c r="W18" s="82">
        <v>86.818100001771896</v>
      </c>
      <c r="X18" s="20">
        <v>82.039367722646702</v>
      </c>
      <c r="Y18" s="20">
        <v>92.194219836143304</v>
      </c>
      <c r="Z18" s="85">
        <v>82.402267854368105</v>
      </c>
    </row>
    <row r="19" spans="1:26" x14ac:dyDescent="0.25">
      <c r="P19" s="39">
        <v>36250</v>
      </c>
      <c r="Q19" s="82">
        <v>85.402508082654606</v>
      </c>
      <c r="R19" s="20">
        <v>87.064475400351398</v>
      </c>
      <c r="S19" s="20">
        <v>87.765024253390095</v>
      </c>
      <c r="T19" s="20">
        <v>84.988445555871905</v>
      </c>
      <c r="U19" s="86">
        <v>81.241281653555305</v>
      </c>
      <c r="V19" s="87">
        <v>87.3453991602683</v>
      </c>
      <c r="W19" s="82">
        <v>85.196547154756303</v>
      </c>
      <c r="X19" s="20">
        <v>83.685154668592503</v>
      </c>
      <c r="Y19" s="20">
        <v>93.042184269087798</v>
      </c>
      <c r="Z19" s="85">
        <v>81.751315395461702</v>
      </c>
    </row>
    <row r="20" spans="1:26" x14ac:dyDescent="0.25">
      <c r="P20" s="39">
        <v>36341</v>
      </c>
      <c r="Q20" s="82">
        <v>89.251723009385302</v>
      </c>
      <c r="R20" s="20">
        <v>87.335992015500395</v>
      </c>
      <c r="S20" s="20">
        <v>91.599662567855006</v>
      </c>
      <c r="T20" s="20">
        <v>87.014177409550697</v>
      </c>
      <c r="U20" s="86">
        <v>85.426119054992697</v>
      </c>
      <c r="V20" s="87">
        <v>88.539521883513501</v>
      </c>
      <c r="W20" s="82">
        <v>86.969581779436893</v>
      </c>
      <c r="X20" s="20">
        <v>86.878407766143496</v>
      </c>
      <c r="Y20" s="20">
        <v>92.670980930460303</v>
      </c>
      <c r="Z20" s="85">
        <v>85.605038451902104</v>
      </c>
    </row>
    <row r="21" spans="1:26" x14ac:dyDescent="0.25">
      <c r="P21" s="39">
        <v>36433</v>
      </c>
      <c r="Q21" s="82">
        <v>90.410667955262099</v>
      </c>
      <c r="R21" s="20">
        <v>87.497633158963794</v>
      </c>
      <c r="S21" s="20">
        <v>94.344781803334897</v>
      </c>
      <c r="T21" s="20">
        <v>88.786910957485205</v>
      </c>
      <c r="U21" s="86">
        <v>89.068143794559802</v>
      </c>
      <c r="V21" s="87">
        <v>87.003629970813904</v>
      </c>
      <c r="W21" s="82">
        <v>90.415807705259397</v>
      </c>
      <c r="X21" s="20">
        <v>89.367063917320806</v>
      </c>
      <c r="Y21" s="20">
        <v>93.006535295853197</v>
      </c>
      <c r="Z21" s="85">
        <v>91.840703096870001</v>
      </c>
    </row>
    <row r="22" spans="1:26" x14ac:dyDescent="0.25">
      <c r="P22" s="39">
        <v>36525</v>
      </c>
      <c r="Q22" s="82">
        <v>90.100685825878102</v>
      </c>
      <c r="R22" s="20">
        <v>90.534214117981904</v>
      </c>
      <c r="S22" s="20">
        <v>94.979933314810395</v>
      </c>
      <c r="T22" s="20">
        <v>91.455200005242403</v>
      </c>
      <c r="U22" s="86">
        <v>89.6454933400979</v>
      </c>
      <c r="V22" s="87">
        <v>91.471925251414504</v>
      </c>
      <c r="W22" s="82">
        <v>88.536304660770995</v>
      </c>
      <c r="X22" s="20">
        <v>90.676799481640202</v>
      </c>
      <c r="Y22" s="20">
        <v>94.416606460238796</v>
      </c>
      <c r="Z22" s="85">
        <v>94.457233971644001</v>
      </c>
    </row>
    <row r="23" spans="1:26" x14ac:dyDescent="0.25">
      <c r="P23" s="39">
        <v>36616</v>
      </c>
      <c r="Q23" s="82">
        <v>92.840694391889798</v>
      </c>
      <c r="R23" s="20">
        <v>94.696705250307204</v>
      </c>
      <c r="S23" s="20">
        <v>96.114782418541793</v>
      </c>
      <c r="T23" s="20">
        <v>96.0665109284068</v>
      </c>
      <c r="U23" s="86">
        <v>93.701323848065101</v>
      </c>
      <c r="V23" s="87">
        <v>90.709517969380599</v>
      </c>
      <c r="W23" s="82">
        <v>86.638194328495501</v>
      </c>
      <c r="X23" s="20">
        <v>90.634063698861098</v>
      </c>
      <c r="Y23" s="20">
        <v>94.745730472575701</v>
      </c>
      <c r="Z23" s="85">
        <v>94.621816824563098</v>
      </c>
    </row>
    <row r="24" spans="1:26" x14ac:dyDescent="0.25">
      <c r="P24" s="39">
        <v>36707</v>
      </c>
      <c r="Q24" s="82">
        <v>98.147073798281696</v>
      </c>
      <c r="R24" s="20">
        <v>98.261695512865501</v>
      </c>
      <c r="S24" s="20">
        <v>98.473541680750998</v>
      </c>
      <c r="T24" s="20">
        <v>100.746649527458</v>
      </c>
      <c r="U24" s="86">
        <v>95.733792400865596</v>
      </c>
      <c r="V24" s="87">
        <v>93.563828129379402</v>
      </c>
      <c r="W24" s="82">
        <v>91.775962361662096</v>
      </c>
      <c r="X24" s="20">
        <v>93.397447008211898</v>
      </c>
      <c r="Y24" s="20">
        <v>95.375729390010207</v>
      </c>
      <c r="Z24" s="85">
        <v>95.399515715875495</v>
      </c>
    </row>
    <row r="25" spans="1:26" x14ac:dyDescent="0.25">
      <c r="P25" s="39">
        <v>36799</v>
      </c>
      <c r="Q25" s="82">
        <v>100.85181824050601</v>
      </c>
      <c r="R25" s="20">
        <v>99.658076785201601</v>
      </c>
      <c r="S25" s="20">
        <v>99.594737951224701</v>
      </c>
      <c r="T25" s="20">
        <v>100.58893107517</v>
      </c>
      <c r="U25" s="86">
        <v>97.471848481354897</v>
      </c>
      <c r="V25" s="87">
        <v>98.1471077136937</v>
      </c>
      <c r="W25" s="82">
        <v>98.114844303497307</v>
      </c>
      <c r="X25" s="20">
        <v>98.659262152334605</v>
      </c>
      <c r="Y25" s="20">
        <v>97.897503915135403</v>
      </c>
      <c r="Z25" s="85">
        <v>97.684302050135997</v>
      </c>
    </row>
    <row r="26" spans="1:26" x14ac:dyDescent="0.25">
      <c r="P26" s="39">
        <v>36891</v>
      </c>
      <c r="Q26" s="82">
        <v>100</v>
      </c>
      <c r="R26" s="20">
        <v>100</v>
      </c>
      <c r="S26" s="20">
        <v>100</v>
      </c>
      <c r="T26" s="20">
        <v>100</v>
      </c>
      <c r="U26" s="86">
        <v>100</v>
      </c>
      <c r="V26" s="87">
        <v>100</v>
      </c>
      <c r="W26" s="82">
        <v>100</v>
      </c>
      <c r="X26" s="20">
        <v>100</v>
      </c>
      <c r="Y26" s="20">
        <v>100</v>
      </c>
      <c r="Z26" s="85">
        <v>100</v>
      </c>
    </row>
    <row r="27" spans="1:26" x14ac:dyDescent="0.25">
      <c r="A27" s="79" t="s">
        <v>80</v>
      </c>
      <c r="B27" s="79"/>
      <c r="C27" s="79"/>
      <c r="D27" s="79"/>
      <c r="E27" s="79"/>
      <c r="F27" s="79"/>
      <c r="G27" s="80"/>
      <c r="P27" s="39">
        <v>36981</v>
      </c>
      <c r="Q27" s="82">
        <v>100.06948237479899</v>
      </c>
      <c r="R27" s="20">
        <v>101.45043418247</v>
      </c>
      <c r="S27" s="20">
        <v>102.23823294148001</v>
      </c>
      <c r="T27" s="20">
        <v>104.523357566039</v>
      </c>
      <c r="U27" s="86">
        <v>99.846677384468293</v>
      </c>
      <c r="V27" s="87">
        <v>100.509102336109</v>
      </c>
      <c r="W27" s="82">
        <v>99.798259334875695</v>
      </c>
      <c r="X27" s="20">
        <v>98.302291794373204</v>
      </c>
      <c r="Y27" s="20">
        <v>100.532698010131</v>
      </c>
      <c r="Z27" s="85">
        <v>102.088514282815</v>
      </c>
    </row>
    <row r="28" spans="1:26" x14ac:dyDescent="0.25">
      <c r="A28" s="79" t="s">
        <v>74</v>
      </c>
      <c r="B28" s="79"/>
      <c r="C28" s="79"/>
      <c r="D28" s="79"/>
      <c r="E28" s="79"/>
      <c r="F28" s="79"/>
      <c r="G28" s="80"/>
      <c r="P28" s="39">
        <v>37072</v>
      </c>
      <c r="Q28" s="82">
        <v>101.648541488798</v>
      </c>
      <c r="R28" s="20">
        <v>102.680294308871</v>
      </c>
      <c r="S28" s="20">
        <v>105.655079533879</v>
      </c>
      <c r="T28" s="20">
        <v>110.68050193981701</v>
      </c>
      <c r="U28" s="86">
        <v>102.71951115469</v>
      </c>
      <c r="V28" s="87">
        <v>98.930938513428103</v>
      </c>
      <c r="W28" s="82">
        <v>99.966709947335005</v>
      </c>
      <c r="X28" s="20">
        <v>99.055064009399103</v>
      </c>
      <c r="Y28" s="20">
        <v>102.189402251535</v>
      </c>
      <c r="Z28" s="85">
        <v>104.082030137475</v>
      </c>
    </row>
    <row r="29" spans="1:26" x14ac:dyDescent="0.25">
      <c r="P29" s="39">
        <v>37164</v>
      </c>
      <c r="Q29" s="82">
        <v>102.456419740466</v>
      </c>
      <c r="R29" s="20">
        <v>102.615724004532</v>
      </c>
      <c r="S29" s="20">
        <v>107.803477610755</v>
      </c>
      <c r="T29" s="20">
        <v>113.111937267991</v>
      </c>
      <c r="U29" s="86">
        <v>103.27979340520599</v>
      </c>
      <c r="V29" s="87">
        <v>99.420852955418397</v>
      </c>
      <c r="W29" s="82">
        <v>98.586262660625806</v>
      </c>
      <c r="X29" s="20">
        <v>101.27804849780399</v>
      </c>
      <c r="Y29" s="20">
        <v>103.67178211184699</v>
      </c>
      <c r="Z29" s="85">
        <v>104.88559250764099</v>
      </c>
    </row>
    <row r="30" spans="1:26" x14ac:dyDescent="0.25">
      <c r="P30" s="39">
        <v>37256</v>
      </c>
      <c r="Q30" s="82">
        <v>102.182122341255</v>
      </c>
      <c r="R30" s="20">
        <v>102.751632144943</v>
      </c>
      <c r="S30" s="20">
        <v>108.71956497127999</v>
      </c>
      <c r="T30" s="20">
        <v>113.84179905513101</v>
      </c>
      <c r="U30" s="86">
        <v>104.91442822888099</v>
      </c>
      <c r="V30" s="87">
        <v>97.283783375609104</v>
      </c>
      <c r="W30" s="82">
        <v>98.137873886115102</v>
      </c>
      <c r="X30" s="20">
        <v>100.469695616333</v>
      </c>
      <c r="Y30" s="20">
        <v>103.073818970787</v>
      </c>
      <c r="Z30" s="85">
        <v>106.441270236256</v>
      </c>
    </row>
    <row r="31" spans="1:26" x14ac:dyDescent="0.25">
      <c r="P31" s="39">
        <v>37346</v>
      </c>
      <c r="Q31" s="82">
        <v>103.04844676178701</v>
      </c>
      <c r="R31" s="20">
        <v>103.830407782656</v>
      </c>
      <c r="S31" s="20">
        <v>110.305260764907</v>
      </c>
      <c r="T31" s="20">
        <v>117.48548763629</v>
      </c>
      <c r="U31" s="86">
        <v>108.212485350609</v>
      </c>
      <c r="V31" s="87">
        <v>98.849512238220598</v>
      </c>
      <c r="W31" s="82">
        <v>99.233104404852497</v>
      </c>
      <c r="X31" s="20">
        <v>98.6209255493564</v>
      </c>
      <c r="Y31" s="20">
        <v>103.498728099819</v>
      </c>
      <c r="Z31" s="85">
        <v>109.60930526489599</v>
      </c>
    </row>
    <row r="32" spans="1:26" x14ac:dyDescent="0.25">
      <c r="O32" s="88"/>
      <c r="P32" s="39">
        <v>37437</v>
      </c>
      <c r="Q32" s="82">
        <v>105.684198740377</v>
      </c>
      <c r="R32" s="20">
        <v>106.698052627283</v>
      </c>
      <c r="S32" s="20">
        <v>113.040497105371</v>
      </c>
      <c r="T32" s="20">
        <v>122.946609687031</v>
      </c>
      <c r="U32" s="86">
        <v>111.368158322178</v>
      </c>
      <c r="V32" s="87">
        <v>99.807140442698</v>
      </c>
      <c r="W32" s="82">
        <v>98.696900394366907</v>
      </c>
      <c r="X32" s="20">
        <v>98.504889590683703</v>
      </c>
      <c r="Y32" s="20">
        <v>105.316762626314</v>
      </c>
      <c r="Z32" s="85">
        <v>111.59837917570199</v>
      </c>
    </row>
    <row r="33" spans="16:26" x14ac:dyDescent="0.25">
      <c r="P33" s="39">
        <v>37529</v>
      </c>
      <c r="Q33" s="82">
        <v>108.30696318187699</v>
      </c>
      <c r="R33" s="20">
        <v>110.610686500673</v>
      </c>
      <c r="S33" s="20">
        <v>117.01630617248399</v>
      </c>
      <c r="T33" s="20">
        <v>128.002996484579</v>
      </c>
      <c r="U33" s="86">
        <v>116.66054558012701</v>
      </c>
      <c r="V33" s="87">
        <v>100.681270945633</v>
      </c>
      <c r="W33" s="82">
        <v>98.808944703488194</v>
      </c>
      <c r="X33" s="20">
        <v>99.591598226568294</v>
      </c>
      <c r="Y33" s="20">
        <v>109.254887088857</v>
      </c>
      <c r="Z33" s="85">
        <v>112.866448813573</v>
      </c>
    </row>
    <row r="34" spans="16:26" x14ac:dyDescent="0.25">
      <c r="P34" s="39">
        <v>37621</v>
      </c>
      <c r="Q34" s="82">
        <v>109.94668301841</v>
      </c>
      <c r="R34" s="20">
        <v>112.20016541678299</v>
      </c>
      <c r="S34" s="20">
        <v>120.894715150506</v>
      </c>
      <c r="T34" s="20">
        <v>131.71172913761899</v>
      </c>
      <c r="U34" s="86">
        <v>121.95914575961901</v>
      </c>
      <c r="V34" s="87">
        <v>102.731707119478</v>
      </c>
      <c r="W34" s="82">
        <v>101.941910695169</v>
      </c>
      <c r="X34" s="20">
        <v>102.274903490073</v>
      </c>
      <c r="Y34" s="20">
        <v>113.817313790087</v>
      </c>
      <c r="Z34" s="85">
        <v>115.776597814003</v>
      </c>
    </row>
    <row r="35" spans="16:26" x14ac:dyDescent="0.25">
      <c r="P35" s="39">
        <v>37711</v>
      </c>
      <c r="Q35" s="82">
        <v>112.624121239342</v>
      </c>
      <c r="R35" s="20">
        <v>112.184752514704</v>
      </c>
      <c r="S35" s="20">
        <v>125.038431564305</v>
      </c>
      <c r="T35" s="20">
        <v>136.04236316018199</v>
      </c>
      <c r="U35" s="86">
        <v>128.217423709375</v>
      </c>
      <c r="V35" s="87">
        <v>103.961094835106</v>
      </c>
      <c r="W35" s="82">
        <v>105.94591950241301</v>
      </c>
      <c r="X35" s="20">
        <v>105.094502217241</v>
      </c>
      <c r="Y35" s="20">
        <v>116.328292416514</v>
      </c>
      <c r="Z35" s="85">
        <v>118.936499318218</v>
      </c>
    </row>
    <row r="36" spans="16:26" x14ac:dyDescent="0.25">
      <c r="P36" s="39">
        <v>37802</v>
      </c>
      <c r="Q36" s="82">
        <v>115.915518970115</v>
      </c>
      <c r="R36" s="20">
        <v>113.240883276837</v>
      </c>
      <c r="S36" s="20">
        <v>129.29171021763199</v>
      </c>
      <c r="T36" s="20">
        <v>141.06438563310701</v>
      </c>
      <c r="U36" s="86">
        <v>131.32322649321</v>
      </c>
      <c r="V36" s="87">
        <v>105.564235523787</v>
      </c>
      <c r="W36" s="82">
        <v>103.624812734141</v>
      </c>
      <c r="X36" s="20">
        <v>106.952345067049</v>
      </c>
      <c r="Y36" s="20">
        <v>120.665039817096</v>
      </c>
      <c r="Z36" s="85">
        <v>121.224211083979</v>
      </c>
    </row>
    <row r="37" spans="16:26" x14ac:dyDescent="0.25">
      <c r="P37" s="39">
        <v>37894</v>
      </c>
      <c r="Q37" s="82">
        <v>117.949000440772</v>
      </c>
      <c r="R37" s="20">
        <v>116.519269519057</v>
      </c>
      <c r="S37" s="20">
        <v>132.978878279833</v>
      </c>
      <c r="T37" s="20">
        <v>144.17005078997801</v>
      </c>
      <c r="U37" s="86">
        <v>134.05239101633899</v>
      </c>
      <c r="V37" s="87">
        <v>107.386698562768</v>
      </c>
      <c r="W37" s="82">
        <v>98.382949214105096</v>
      </c>
      <c r="X37" s="20">
        <v>108.59027901785601</v>
      </c>
      <c r="Y37" s="20">
        <v>124.682603809184</v>
      </c>
      <c r="Z37" s="85">
        <v>122.78489928299599</v>
      </c>
    </row>
    <row r="38" spans="16:26" x14ac:dyDescent="0.25">
      <c r="P38" s="39">
        <v>37986</v>
      </c>
      <c r="Q38" s="82">
        <v>120.295120656772</v>
      </c>
      <c r="R38" s="20">
        <v>120.943021482709</v>
      </c>
      <c r="S38" s="20">
        <v>137.925080820293</v>
      </c>
      <c r="T38" s="20">
        <v>147.344329782481</v>
      </c>
      <c r="U38" s="86">
        <v>134.296006070397</v>
      </c>
      <c r="V38" s="87">
        <v>111.155815514016</v>
      </c>
      <c r="W38" s="82">
        <v>100.00220325693699</v>
      </c>
      <c r="X38" s="20">
        <v>110.73696834092701</v>
      </c>
      <c r="Y38" s="20">
        <v>127.006598784354</v>
      </c>
      <c r="Z38" s="85">
        <v>123.82276175936801</v>
      </c>
    </row>
    <row r="39" spans="16:26" x14ac:dyDescent="0.25">
      <c r="P39" s="39">
        <v>38077</v>
      </c>
      <c r="Q39" s="82">
        <v>124.644641016245</v>
      </c>
      <c r="R39" s="20">
        <v>127.12509046528599</v>
      </c>
      <c r="S39" s="20">
        <v>145.32264004449399</v>
      </c>
      <c r="T39" s="20">
        <v>154.44447805229601</v>
      </c>
      <c r="U39" s="86">
        <v>140.59646983060799</v>
      </c>
      <c r="V39" s="87">
        <v>114.963974610812</v>
      </c>
      <c r="W39" s="82">
        <v>106.45105533615001</v>
      </c>
      <c r="X39" s="20">
        <v>113.8540736523</v>
      </c>
      <c r="Y39" s="20">
        <v>133.34677339608101</v>
      </c>
      <c r="Z39" s="85">
        <v>125.798796402896</v>
      </c>
    </row>
    <row r="40" spans="16:26" x14ac:dyDescent="0.25">
      <c r="P40" s="39">
        <v>38168</v>
      </c>
      <c r="Q40" s="82">
        <v>129.13279296695899</v>
      </c>
      <c r="R40" s="20">
        <v>133.69110740344701</v>
      </c>
      <c r="S40" s="20">
        <v>152.542378955385</v>
      </c>
      <c r="T40" s="20">
        <v>163.15919312711699</v>
      </c>
      <c r="U40" s="86">
        <v>150.08641994422101</v>
      </c>
      <c r="V40" s="87">
        <v>119.861463132857</v>
      </c>
      <c r="W40" s="82">
        <v>112.31740070389</v>
      </c>
      <c r="X40" s="20">
        <v>117.631282310968</v>
      </c>
      <c r="Y40" s="20">
        <v>141.27572142564</v>
      </c>
      <c r="Z40" s="85">
        <v>130.78696545242499</v>
      </c>
    </row>
    <row r="41" spans="16:26" x14ac:dyDescent="0.25">
      <c r="P41" s="39">
        <v>38260</v>
      </c>
      <c r="Q41" s="82">
        <v>133.438241153924</v>
      </c>
      <c r="R41" s="20">
        <v>134.77241671128999</v>
      </c>
      <c r="S41" s="20">
        <v>155.86595364988401</v>
      </c>
      <c r="T41" s="20">
        <v>166.933945234313</v>
      </c>
      <c r="U41" s="86">
        <v>163.398252453596</v>
      </c>
      <c r="V41" s="87">
        <v>126.969001211623</v>
      </c>
      <c r="W41" s="82">
        <v>116.270072190398</v>
      </c>
      <c r="X41" s="20">
        <v>121.84114012909799</v>
      </c>
      <c r="Y41" s="20">
        <v>147.21111020154299</v>
      </c>
      <c r="Z41" s="85">
        <v>136.62071942015899</v>
      </c>
    </row>
    <row r="42" spans="16:26" x14ac:dyDescent="0.25">
      <c r="P42" s="39">
        <v>38352</v>
      </c>
      <c r="Q42" s="82">
        <v>138.29079405140101</v>
      </c>
      <c r="R42" s="20">
        <v>135.83540490800999</v>
      </c>
      <c r="S42" s="20">
        <v>159.57575790694099</v>
      </c>
      <c r="T42" s="20">
        <v>168.44015796161901</v>
      </c>
      <c r="U42" s="86">
        <v>168.30687465403099</v>
      </c>
      <c r="V42" s="87">
        <v>128.08438422370301</v>
      </c>
      <c r="W42" s="82">
        <v>119.324856722246</v>
      </c>
      <c r="X42" s="20">
        <v>124.97178320055301</v>
      </c>
      <c r="Y42" s="20">
        <v>150.474616218611</v>
      </c>
      <c r="Z42" s="85">
        <v>140.73741535026201</v>
      </c>
    </row>
    <row r="43" spans="16:26" x14ac:dyDescent="0.25">
      <c r="P43" s="39">
        <v>38442</v>
      </c>
      <c r="Q43" s="82">
        <v>144.21895447725299</v>
      </c>
      <c r="R43" s="20">
        <v>143.815781731453</v>
      </c>
      <c r="S43" s="20">
        <v>170.07898249240799</v>
      </c>
      <c r="T43" s="20">
        <v>174.60388130081199</v>
      </c>
      <c r="U43" s="86">
        <v>186.39781882308199</v>
      </c>
      <c r="V43" s="87">
        <v>134.902785041703</v>
      </c>
      <c r="W43" s="82">
        <v>122.45360878973101</v>
      </c>
      <c r="X43" s="20">
        <v>128.79765607953101</v>
      </c>
      <c r="Y43" s="20">
        <v>153.850593770144</v>
      </c>
      <c r="Z43" s="85">
        <v>144.349403447508</v>
      </c>
    </row>
    <row r="44" spans="16:26" x14ac:dyDescent="0.25">
      <c r="P44" s="39">
        <v>38533</v>
      </c>
      <c r="Q44" s="82">
        <v>151.03535642240101</v>
      </c>
      <c r="R44" s="20">
        <v>153.01659076866301</v>
      </c>
      <c r="S44" s="20">
        <v>182.16707209547999</v>
      </c>
      <c r="T44" s="20">
        <v>184.56740142725599</v>
      </c>
      <c r="U44" s="86">
        <v>196.53048617538099</v>
      </c>
      <c r="V44" s="87">
        <v>139.09398184480099</v>
      </c>
      <c r="W44" s="82">
        <v>124.603243792865</v>
      </c>
      <c r="X44" s="20">
        <v>133.85108570592101</v>
      </c>
      <c r="Y44" s="20">
        <v>161.755568170581</v>
      </c>
      <c r="Z44" s="85">
        <v>150.466365405799</v>
      </c>
    </row>
    <row r="45" spans="16:26" x14ac:dyDescent="0.25">
      <c r="P45" s="39">
        <v>38625</v>
      </c>
      <c r="Q45" s="82">
        <v>155.58349788387901</v>
      </c>
      <c r="R45" s="20">
        <v>156.165733351786</v>
      </c>
      <c r="S45" s="20">
        <v>182.901983349218</v>
      </c>
      <c r="T45" s="20">
        <v>190.72722789059901</v>
      </c>
      <c r="U45" s="86">
        <v>200.22875678687001</v>
      </c>
      <c r="V45" s="87">
        <v>140.92439746723801</v>
      </c>
      <c r="W45" s="82">
        <v>128.55236000100399</v>
      </c>
      <c r="X45" s="20">
        <v>138.075428889497</v>
      </c>
      <c r="Y45" s="20">
        <v>168.36856531528699</v>
      </c>
      <c r="Z45" s="85">
        <v>159.432061672629</v>
      </c>
    </row>
    <row r="46" spans="16:26" x14ac:dyDescent="0.25">
      <c r="P46" s="39">
        <v>38717</v>
      </c>
      <c r="Q46" s="82">
        <v>158.10551270042299</v>
      </c>
      <c r="R46" s="20">
        <v>158.08080926234601</v>
      </c>
      <c r="S46" s="20">
        <v>181.226641529684</v>
      </c>
      <c r="T46" s="20">
        <v>191.316317402701</v>
      </c>
      <c r="U46" s="86">
        <v>214.66261533793099</v>
      </c>
      <c r="V46" s="87">
        <v>148.30388222261999</v>
      </c>
      <c r="W46" s="82">
        <v>134.23492281248201</v>
      </c>
      <c r="X46" s="20">
        <v>143.198060897799</v>
      </c>
      <c r="Y46" s="20">
        <v>170.898114506182</v>
      </c>
      <c r="Z46" s="85">
        <v>165.94440948297901</v>
      </c>
    </row>
    <row r="47" spans="16:26" x14ac:dyDescent="0.25">
      <c r="P47" s="39">
        <v>38807</v>
      </c>
      <c r="Q47" s="82">
        <v>161.19585526806401</v>
      </c>
      <c r="R47" s="20">
        <v>163.48027671703201</v>
      </c>
      <c r="S47" s="20">
        <v>188.469043325981</v>
      </c>
      <c r="T47" s="20">
        <v>191.07234809196299</v>
      </c>
      <c r="U47" s="86">
        <v>209.459979628757</v>
      </c>
      <c r="V47" s="87">
        <v>146.622394880516</v>
      </c>
      <c r="W47" s="82">
        <v>138.513424977516</v>
      </c>
      <c r="X47" s="20">
        <v>148.669361796825</v>
      </c>
      <c r="Y47" s="20">
        <v>172.64648606471599</v>
      </c>
      <c r="Z47" s="85">
        <v>166.261919238735</v>
      </c>
    </row>
    <row r="48" spans="16:26" x14ac:dyDescent="0.25">
      <c r="P48" s="39">
        <v>38898</v>
      </c>
      <c r="Q48" s="82">
        <v>164.50141933928299</v>
      </c>
      <c r="R48" s="20">
        <v>168.83111019311099</v>
      </c>
      <c r="S48" s="20">
        <v>194.81055685959799</v>
      </c>
      <c r="T48" s="20">
        <v>190.081890707105</v>
      </c>
      <c r="U48" s="86">
        <v>212.43434500928601</v>
      </c>
      <c r="V48" s="87">
        <v>146.25453094604799</v>
      </c>
      <c r="W48" s="82">
        <v>144.478676152622</v>
      </c>
      <c r="X48" s="20">
        <v>152.39385495129901</v>
      </c>
      <c r="Y48" s="20">
        <v>173.61898515948801</v>
      </c>
      <c r="Z48" s="85">
        <v>164.00473505053799</v>
      </c>
    </row>
    <row r="49" spans="16:26" x14ac:dyDescent="0.25">
      <c r="P49" s="39">
        <v>38990</v>
      </c>
      <c r="Q49" s="82">
        <v>164.78856091741901</v>
      </c>
      <c r="R49" s="20">
        <v>171.52347452978</v>
      </c>
      <c r="S49" s="20">
        <v>190.80143010821001</v>
      </c>
      <c r="T49" s="20">
        <v>187.87739704811301</v>
      </c>
      <c r="U49" s="86">
        <v>215.57381652049199</v>
      </c>
      <c r="V49" s="87">
        <v>149.332871418363</v>
      </c>
      <c r="W49" s="82">
        <v>150.091136076911</v>
      </c>
      <c r="X49" s="20">
        <v>155.20718600519299</v>
      </c>
      <c r="Y49" s="20">
        <v>174.443687453417</v>
      </c>
      <c r="Z49" s="85">
        <v>168.36681198928699</v>
      </c>
    </row>
    <row r="50" spans="16:26" x14ac:dyDescent="0.25">
      <c r="P50" s="39">
        <v>39082</v>
      </c>
      <c r="Q50" s="82">
        <v>164.141830801335</v>
      </c>
      <c r="R50" s="20">
        <v>172.92328290212501</v>
      </c>
      <c r="S50" s="20">
        <v>188.105822601911</v>
      </c>
      <c r="T50" s="20">
        <v>188.100964397502</v>
      </c>
      <c r="U50" s="86">
        <v>216.14677197337099</v>
      </c>
      <c r="V50" s="87">
        <v>151.68326609212099</v>
      </c>
      <c r="W50" s="82">
        <v>154.52001926831201</v>
      </c>
      <c r="X50" s="20">
        <v>158.072708900587</v>
      </c>
      <c r="Y50" s="20">
        <v>176.17948109420399</v>
      </c>
      <c r="Z50" s="85">
        <v>177.046863610109</v>
      </c>
    </row>
    <row r="51" spans="16:26" x14ac:dyDescent="0.25">
      <c r="P51" s="39">
        <v>39172</v>
      </c>
      <c r="Q51" s="82">
        <v>168.23340572393499</v>
      </c>
      <c r="R51" s="20">
        <v>175.27408341531901</v>
      </c>
      <c r="S51" s="20">
        <v>194.83176789450499</v>
      </c>
      <c r="T51" s="20">
        <v>193.03302105135501</v>
      </c>
      <c r="U51" s="86">
        <v>214.67709900930399</v>
      </c>
      <c r="V51" s="87">
        <v>156.04048312555801</v>
      </c>
      <c r="W51" s="82">
        <v>162.22319522689901</v>
      </c>
      <c r="X51" s="20">
        <v>163.108190261868</v>
      </c>
      <c r="Y51" s="20">
        <v>178.730140177295</v>
      </c>
      <c r="Z51" s="85">
        <v>176.83219135180499</v>
      </c>
    </row>
    <row r="52" spans="16:26" x14ac:dyDescent="0.25">
      <c r="P52" s="39">
        <v>39263</v>
      </c>
      <c r="Q52" s="82">
        <v>174.66969028644101</v>
      </c>
      <c r="R52" s="20">
        <v>178.54321861526901</v>
      </c>
      <c r="S52" s="20">
        <v>200.064849162516</v>
      </c>
      <c r="T52" s="20">
        <v>197.222140865722</v>
      </c>
      <c r="U52" s="86">
        <v>214.362547855184</v>
      </c>
      <c r="V52" s="87">
        <v>164.49918593020001</v>
      </c>
      <c r="W52" s="82">
        <v>168.304155545604</v>
      </c>
      <c r="X52" s="20">
        <v>168.80796408940799</v>
      </c>
      <c r="Y52" s="20">
        <v>181.69616428053999</v>
      </c>
      <c r="Z52" s="85">
        <v>172.18994488132901</v>
      </c>
    </row>
    <row r="53" spans="16:26" x14ac:dyDescent="0.25">
      <c r="P53" s="39">
        <v>39355</v>
      </c>
      <c r="Q53" s="82">
        <v>171.71811636338501</v>
      </c>
      <c r="R53" s="20">
        <v>179.61223804199599</v>
      </c>
      <c r="S53" s="20">
        <v>194.91108645296401</v>
      </c>
      <c r="T53" s="20">
        <v>189.736174786623</v>
      </c>
      <c r="U53" s="86">
        <v>215.50739865544099</v>
      </c>
      <c r="V53" s="87">
        <v>169.60871348144801</v>
      </c>
      <c r="W53" s="82">
        <v>171.23730801585901</v>
      </c>
      <c r="X53" s="20">
        <v>169.55760690480801</v>
      </c>
      <c r="Y53" s="20">
        <v>184.16337356124299</v>
      </c>
      <c r="Z53" s="85">
        <v>169.280633555121</v>
      </c>
    </row>
    <row r="54" spans="16:26" x14ac:dyDescent="0.25">
      <c r="P54" s="39">
        <v>39447</v>
      </c>
      <c r="Q54" s="82">
        <v>164.72378423634399</v>
      </c>
      <c r="R54" s="20">
        <v>177.08681111658299</v>
      </c>
      <c r="S54" s="20">
        <v>187.550053401008</v>
      </c>
      <c r="T54" s="20">
        <v>179.29743878474699</v>
      </c>
      <c r="U54" s="86">
        <v>221.33100090468</v>
      </c>
      <c r="V54" s="87">
        <v>169.71055233008099</v>
      </c>
      <c r="W54" s="82">
        <v>170.47275998648101</v>
      </c>
      <c r="X54" s="20">
        <v>167.61917952981099</v>
      </c>
      <c r="Y54" s="20">
        <v>182.80329180990699</v>
      </c>
      <c r="Z54" s="85">
        <v>166.39429275763601</v>
      </c>
    </row>
    <row r="55" spans="16:26" x14ac:dyDescent="0.25">
      <c r="P55" s="39">
        <v>39538</v>
      </c>
      <c r="Q55" s="82">
        <v>163.81454971254001</v>
      </c>
      <c r="R55" s="20">
        <v>173.707474208587</v>
      </c>
      <c r="S55" s="20">
        <v>184.599206148723</v>
      </c>
      <c r="T55" s="20">
        <v>176.221756620153</v>
      </c>
      <c r="U55" s="86">
        <v>211.883894752793</v>
      </c>
      <c r="V55" s="87">
        <v>170.826463223762</v>
      </c>
      <c r="W55" s="82">
        <v>160.98447793475199</v>
      </c>
      <c r="X55" s="20">
        <v>167.72197401297001</v>
      </c>
      <c r="Y55" s="20">
        <v>178.920157567757</v>
      </c>
      <c r="Z55" s="85">
        <v>162.08366197281799</v>
      </c>
    </row>
    <row r="56" spans="16:26" x14ac:dyDescent="0.25">
      <c r="P56" s="39">
        <v>39629</v>
      </c>
      <c r="Q56" s="82">
        <v>163.67830100255799</v>
      </c>
      <c r="R56" s="20">
        <v>171.723403177672</v>
      </c>
      <c r="S56" s="20">
        <v>181.586111608854</v>
      </c>
      <c r="T56" s="20">
        <v>175.526222531683</v>
      </c>
      <c r="U56" s="86">
        <v>199.808625535441</v>
      </c>
      <c r="V56" s="87">
        <v>159.962143124128</v>
      </c>
      <c r="W56" s="82">
        <v>155.43546094695299</v>
      </c>
      <c r="X56" s="20">
        <v>166.16375999583701</v>
      </c>
      <c r="Y56" s="20">
        <v>176.05221541763501</v>
      </c>
      <c r="Z56" s="85">
        <v>158.301742489145</v>
      </c>
    </row>
    <row r="57" spans="16:26" x14ac:dyDescent="0.25">
      <c r="P57" s="39">
        <v>39721</v>
      </c>
      <c r="Q57" s="82">
        <v>154.07776960361201</v>
      </c>
      <c r="R57" s="20">
        <v>165.243458269755</v>
      </c>
      <c r="S57" s="20">
        <v>170.36235675216</v>
      </c>
      <c r="T57" s="20">
        <v>167.546818801082</v>
      </c>
      <c r="U57" s="86">
        <v>187.14060819669899</v>
      </c>
      <c r="V57" s="87">
        <v>150.15422181675601</v>
      </c>
      <c r="W57" s="82">
        <v>153.79105665366399</v>
      </c>
      <c r="X57" s="20">
        <v>161.37378615574099</v>
      </c>
      <c r="Y57" s="20">
        <v>168.30308910389201</v>
      </c>
      <c r="Z57" s="85">
        <v>154.45269310447</v>
      </c>
    </row>
    <row r="58" spans="16:26" x14ac:dyDescent="0.25">
      <c r="P58" s="39">
        <v>39813</v>
      </c>
      <c r="Q58" s="82">
        <v>141.67502079080401</v>
      </c>
      <c r="R58" s="20">
        <v>154.28444408381799</v>
      </c>
      <c r="S58" s="20">
        <v>158.400126729237</v>
      </c>
      <c r="T58" s="20">
        <v>157.22277166343301</v>
      </c>
      <c r="U58" s="86">
        <v>167.86869124823201</v>
      </c>
      <c r="V58" s="87">
        <v>147.68193895016199</v>
      </c>
      <c r="W58" s="82">
        <v>149.695213298547</v>
      </c>
      <c r="X58" s="20">
        <v>157.931480712482</v>
      </c>
      <c r="Y58" s="20">
        <v>157.58145793787801</v>
      </c>
      <c r="Z58" s="85">
        <v>146.18952818599001</v>
      </c>
    </row>
    <row r="59" spans="16:26" x14ac:dyDescent="0.25">
      <c r="P59" s="39">
        <v>39903</v>
      </c>
      <c r="Q59" s="82">
        <v>131.64104733836299</v>
      </c>
      <c r="R59" s="20">
        <v>142.83796553800599</v>
      </c>
      <c r="S59" s="20">
        <v>153.02086002503199</v>
      </c>
      <c r="T59" s="20">
        <v>149.424467657896</v>
      </c>
      <c r="U59" s="86">
        <v>160.90680644257</v>
      </c>
      <c r="V59" s="87">
        <v>134.73364240893301</v>
      </c>
      <c r="W59" s="82">
        <v>134.12263847335399</v>
      </c>
      <c r="X59" s="20">
        <v>148.00856116024099</v>
      </c>
      <c r="Y59" s="20">
        <v>148.78276217290099</v>
      </c>
      <c r="Z59" s="85">
        <v>135.04344561367799</v>
      </c>
    </row>
    <row r="60" spans="16:26" x14ac:dyDescent="0.25">
      <c r="P60" s="39">
        <v>39994</v>
      </c>
      <c r="Q60" s="82">
        <v>122.216240420302</v>
      </c>
      <c r="R60" s="20">
        <v>135.90028712322101</v>
      </c>
      <c r="S60" s="20">
        <v>150.05005591900101</v>
      </c>
      <c r="T60" s="20">
        <v>139.20972349841699</v>
      </c>
      <c r="U60" s="86">
        <v>152.99806410784399</v>
      </c>
      <c r="V60" s="87">
        <v>125.35073056865799</v>
      </c>
      <c r="W60" s="82">
        <v>111.99823559615101</v>
      </c>
      <c r="X60" s="20">
        <v>132.74717744823201</v>
      </c>
      <c r="Y60" s="20">
        <v>139.96050349377199</v>
      </c>
      <c r="Z60" s="85">
        <v>126.034159546962</v>
      </c>
    </row>
    <row r="61" spans="16:26" x14ac:dyDescent="0.25">
      <c r="P61" s="39">
        <v>40086</v>
      </c>
      <c r="Q61" s="82">
        <v>120.615734003326</v>
      </c>
      <c r="R61" s="20">
        <v>134.03743492584499</v>
      </c>
      <c r="S61" s="20">
        <v>146.660002738988</v>
      </c>
      <c r="T61" s="20">
        <v>129.77635071535201</v>
      </c>
      <c r="U61" s="86">
        <v>146.581773623092</v>
      </c>
      <c r="V61" s="87">
        <v>112.945487050084</v>
      </c>
      <c r="W61" s="82">
        <v>101.77350867439699</v>
      </c>
      <c r="X61" s="20">
        <v>125.251246880968</v>
      </c>
      <c r="Y61" s="20">
        <v>132.70793625340099</v>
      </c>
      <c r="Z61" s="85">
        <v>121.321163294</v>
      </c>
    </row>
    <row r="62" spans="16:26" x14ac:dyDescent="0.25">
      <c r="P62" s="39">
        <v>40178</v>
      </c>
      <c r="Q62" s="82">
        <v>121.92911677927</v>
      </c>
      <c r="R62" s="20">
        <v>130.811395997538</v>
      </c>
      <c r="S62" s="20">
        <v>142.38091381631</v>
      </c>
      <c r="T62" s="20">
        <v>125.945495338272</v>
      </c>
      <c r="U62" s="86">
        <v>143.04397923052301</v>
      </c>
      <c r="V62" s="87">
        <v>98.575336136349705</v>
      </c>
      <c r="W62" s="82">
        <v>100.200952383957</v>
      </c>
      <c r="X62" s="20">
        <v>123.55473692023</v>
      </c>
      <c r="Y62" s="20">
        <v>128.68238133237901</v>
      </c>
      <c r="Z62" s="85">
        <v>119.001327727882</v>
      </c>
    </row>
    <row r="63" spans="16:26" x14ac:dyDescent="0.25">
      <c r="P63" s="39">
        <v>40268</v>
      </c>
      <c r="Q63" s="82">
        <v>117.722988706034</v>
      </c>
      <c r="R63" s="20">
        <v>128.24617845791099</v>
      </c>
      <c r="S63" s="20">
        <v>137.909786144908</v>
      </c>
      <c r="T63" s="20">
        <v>126.61413728287</v>
      </c>
      <c r="U63" s="86">
        <v>135.80636607655899</v>
      </c>
      <c r="V63" s="87">
        <v>98.034288674837001</v>
      </c>
      <c r="W63" s="82">
        <v>109.452158843429</v>
      </c>
      <c r="X63" s="20">
        <v>120.520919709125</v>
      </c>
      <c r="Y63" s="20">
        <v>129.18796457451</v>
      </c>
      <c r="Z63" s="85">
        <v>119.586845580754</v>
      </c>
    </row>
    <row r="64" spans="16:26" x14ac:dyDescent="0.25">
      <c r="P64" s="39">
        <v>40359</v>
      </c>
      <c r="Q64" s="82">
        <v>112.165317327184</v>
      </c>
      <c r="R64" s="20">
        <v>129.40537177784799</v>
      </c>
      <c r="S64" s="20">
        <v>132.878620679129</v>
      </c>
      <c r="T64" s="20">
        <v>126.182833050865</v>
      </c>
      <c r="U64" s="86">
        <v>134.90952548848</v>
      </c>
      <c r="V64" s="87">
        <v>95.655834061020499</v>
      </c>
      <c r="W64" s="82">
        <v>117.286631717045</v>
      </c>
      <c r="X64" s="20">
        <v>119.91206942079801</v>
      </c>
      <c r="Y64" s="20">
        <v>130.15806218305599</v>
      </c>
      <c r="Z64" s="85">
        <v>125.38001003044801</v>
      </c>
    </row>
    <row r="65" spans="16:26" x14ac:dyDescent="0.25">
      <c r="P65" s="39">
        <v>40451</v>
      </c>
      <c r="Q65" s="82">
        <v>110.135103605281</v>
      </c>
      <c r="R65" s="20">
        <v>126.048952153708</v>
      </c>
      <c r="S65" s="20">
        <v>132.618975328879</v>
      </c>
      <c r="T65" s="20">
        <v>126.372841545849</v>
      </c>
      <c r="U65" s="86">
        <v>132.10468840250101</v>
      </c>
      <c r="V65" s="87">
        <v>97.594636477369704</v>
      </c>
      <c r="W65" s="82">
        <v>112.855639713923</v>
      </c>
      <c r="X65" s="20">
        <v>120.920567534501</v>
      </c>
      <c r="Y65" s="20">
        <v>128.54539565605</v>
      </c>
      <c r="Z65" s="85">
        <v>133.87141972182701</v>
      </c>
    </row>
    <row r="66" spans="16:26" x14ac:dyDescent="0.25">
      <c r="P66" s="39">
        <v>40543</v>
      </c>
      <c r="Q66" s="82">
        <v>108.741238395305</v>
      </c>
      <c r="R66" s="20">
        <v>119.10421485932601</v>
      </c>
      <c r="S66" s="20">
        <v>134.13180709190399</v>
      </c>
      <c r="T66" s="20">
        <v>128.858746129617</v>
      </c>
      <c r="U66" s="86">
        <v>129.50175677575001</v>
      </c>
      <c r="V66" s="87">
        <v>100.76397723643601</v>
      </c>
      <c r="W66" s="82">
        <v>113.257230787897</v>
      </c>
      <c r="X66" s="20">
        <v>119.73219570366901</v>
      </c>
      <c r="Y66" s="20">
        <v>129.93909893412399</v>
      </c>
      <c r="Z66" s="85">
        <v>138.873718992026</v>
      </c>
    </row>
    <row r="67" spans="16:26" x14ac:dyDescent="0.25">
      <c r="P67" s="39">
        <v>40633</v>
      </c>
      <c r="Q67" s="82">
        <v>106.706459473499</v>
      </c>
      <c r="R67" s="20">
        <v>118.438450456053</v>
      </c>
      <c r="S67" s="20">
        <v>132.21850132656499</v>
      </c>
      <c r="T67" s="20">
        <v>132.70755591146599</v>
      </c>
      <c r="U67" s="86">
        <v>130.44623980934401</v>
      </c>
      <c r="V67" s="87">
        <v>99.584638111883507</v>
      </c>
      <c r="W67" s="82">
        <v>118.997250115545</v>
      </c>
      <c r="X67" s="20">
        <v>119.36099423767</v>
      </c>
      <c r="Y67" s="20">
        <v>133.801832636027</v>
      </c>
      <c r="Z67" s="85">
        <v>140.39235771339801</v>
      </c>
    </row>
    <row r="68" spans="16:26" x14ac:dyDescent="0.25">
      <c r="P68" s="39">
        <v>40724</v>
      </c>
      <c r="Q68" s="82">
        <v>107.70464789952</v>
      </c>
      <c r="R68" s="20">
        <v>123.349194207426</v>
      </c>
      <c r="S68" s="20">
        <v>130.320231419029</v>
      </c>
      <c r="T68" s="20">
        <v>137.26091009097101</v>
      </c>
      <c r="U68" s="86">
        <v>126.655468447724</v>
      </c>
      <c r="V68" s="87">
        <v>99.892146090762495</v>
      </c>
      <c r="W68" s="82">
        <v>120.693596270353</v>
      </c>
      <c r="X68" s="20">
        <v>121.208049211735</v>
      </c>
      <c r="Y68" s="20">
        <v>134.62023931484401</v>
      </c>
      <c r="Z68" s="85">
        <v>143.105830373451</v>
      </c>
    </row>
    <row r="69" spans="16:26" x14ac:dyDescent="0.25">
      <c r="P69" s="39">
        <v>40816</v>
      </c>
      <c r="Q69" s="82">
        <v>109.278883068567</v>
      </c>
      <c r="R69" s="20">
        <v>123.791776321062</v>
      </c>
      <c r="S69" s="20">
        <v>130.91045814216699</v>
      </c>
      <c r="T69" s="20">
        <v>141.58922752390501</v>
      </c>
      <c r="U69" s="86">
        <v>125.13480353190999</v>
      </c>
      <c r="V69" s="87">
        <v>101.144241282739</v>
      </c>
      <c r="W69" s="82">
        <v>119.087129779232</v>
      </c>
      <c r="X69" s="20">
        <v>124.839594848121</v>
      </c>
      <c r="Y69" s="20">
        <v>134.11114431583599</v>
      </c>
      <c r="Z69" s="85">
        <v>148.702647280203</v>
      </c>
    </row>
    <row r="70" spans="16:26" x14ac:dyDescent="0.25">
      <c r="P70" s="39">
        <v>40908</v>
      </c>
      <c r="Q70" s="82">
        <v>108.296697670985</v>
      </c>
      <c r="R70" s="20">
        <v>119.664942647225</v>
      </c>
      <c r="S70" s="20">
        <v>131.73498467938799</v>
      </c>
      <c r="T70" s="20">
        <v>144.46223682376501</v>
      </c>
      <c r="U70" s="86">
        <v>128.024309232505</v>
      </c>
      <c r="V70" s="87">
        <v>100.63937190589699</v>
      </c>
      <c r="W70" s="82">
        <v>122.18966090164</v>
      </c>
      <c r="X70" s="20">
        <v>125.481377506732</v>
      </c>
      <c r="Y70" s="20">
        <v>134.676453648467</v>
      </c>
      <c r="Z70" s="85">
        <v>151.75097139795901</v>
      </c>
    </row>
    <row r="71" spans="16:26" x14ac:dyDescent="0.25">
      <c r="P71" s="39">
        <v>40999</v>
      </c>
      <c r="Q71" s="82">
        <v>107.21498101718601</v>
      </c>
      <c r="R71" s="20">
        <v>118.59573278213099</v>
      </c>
      <c r="S71" s="20">
        <v>131.83419030028699</v>
      </c>
      <c r="T71" s="20">
        <v>146.484982303885</v>
      </c>
      <c r="U71" s="86">
        <v>125.51038558939101</v>
      </c>
      <c r="V71" s="87">
        <v>102.65022943367001</v>
      </c>
      <c r="W71" s="82">
        <v>126.699423933814</v>
      </c>
      <c r="X71" s="20">
        <v>125.09240538701999</v>
      </c>
      <c r="Y71" s="20">
        <v>135.990407283998</v>
      </c>
      <c r="Z71" s="85">
        <v>149.788367191552</v>
      </c>
    </row>
    <row r="72" spans="16:26" x14ac:dyDescent="0.25">
      <c r="P72" s="39">
        <v>41090</v>
      </c>
      <c r="Q72" s="82">
        <v>107.671983836728</v>
      </c>
      <c r="R72" s="20">
        <v>120.510039923687</v>
      </c>
      <c r="S72" s="20">
        <v>133.58601462597599</v>
      </c>
      <c r="T72" s="20">
        <v>150.518024478721</v>
      </c>
      <c r="U72" s="86">
        <v>124.399955535662</v>
      </c>
      <c r="V72" s="87">
        <v>104.102953108035</v>
      </c>
      <c r="W72" s="82">
        <v>128.36332055276901</v>
      </c>
      <c r="X72" s="20">
        <v>127.803012780194</v>
      </c>
      <c r="Y72" s="20">
        <v>138.46388796582301</v>
      </c>
      <c r="Z72" s="85">
        <v>151.95176808545301</v>
      </c>
    </row>
    <row r="73" spans="16:26" x14ac:dyDescent="0.25">
      <c r="P73" s="39">
        <v>41182</v>
      </c>
      <c r="Q73" s="82">
        <v>110.09348591221701</v>
      </c>
      <c r="R73" s="20">
        <v>124.504813552481</v>
      </c>
      <c r="S73" s="20">
        <v>136.70087670197501</v>
      </c>
      <c r="T73" s="20">
        <v>156.71536315344099</v>
      </c>
      <c r="U73" s="86">
        <v>128.31702965061999</v>
      </c>
      <c r="V73" s="87">
        <v>104.067717178424</v>
      </c>
      <c r="W73" s="82">
        <v>129.04702110299201</v>
      </c>
      <c r="X73" s="20">
        <v>129.33562577685899</v>
      </c>
      <c r="Y73" s="20">
        <v>141.12962562356401</v>
      </c>
      <c r="Z73" s="85">
        <v>159.17961829265499</v>
      </c>
    </row>
    <row r="74" spans="16:26" x14ac:dyDescent="0.25">
      <c r="P74" s="39">
        <v>41274</v>
      </c>
      <c r="Q74" s="82">
        <v>112.65317388406901</v>
      </c>
      <c r="R74" s="20">
        <v>126.01836323277701</v>
      </c>
      <c r="S74" s="20">
        <v>138.573112275558</v>
      </c>
      <c r="T74" s="20">
        <v>161.05078884666401</v>
      </c>
      <c r="U74" s="86">
        <v>128.47036358863801</v>
      </c>
      <c r="V74" s="87">
        <v>108.67905068787201</v>
      </c>
      <c r="W74" s="82">
        <v>129.713754677054</v>
      </c>
      <c r="X74" s="20">
        <v>128.60707000355401</v>
      </c>
      <c r="Y74" s="20">
        <v>141.90214870314301</v>
      </c>
      <c r="Z74" s="85">
        <v>164.15170011498699</v>
      </c>
    </row>
    <row r="75" spans="16:26" x14ac:dyDescent="0.25">
      <c r="P75" s="39">
        <v>41364</v>
      </c>
      <c r="Q75" s="82">
        <v>114.589816533931</v>
      </c>
      <c r="R75" s="20">
        <v>125.689187036609</v>
      </c>
      <c r="S75" s="20">
        <v>141.752207668376</v>
      </c>
      <c r="T75" s="20">
        <v>164.55552441185401</v>
      </c>
      <c r="U75" s="86">
        <v>127.766858169125</v>
      </c>
      <c r="V75" s="87">
        <v>112.05223467649699</v>
      </c>
      <c r="W75" s="82">
        <v>136.095376278722</v>
      </c>
      <c r="X75" s="20">
        <v>130.46875993570299</v>
      </c>
      <c r="Y75" s="20">
        <v>143.54813290121501</v>
      </c>
      <c r="Z75" s="85">
        <v>166.965665319018</v>
      </c>
    </row>
    <row r="76" spans="16:26" x14ac:dyDescent="0.25">
      <c r="P76" s="39">
        <v>41455</v>
      </c>
      <c r="Q76" s="82">
        <v>116.670292493826</v>
      </c>
      <c r="R76" s="20">
        <v>128.48155428387</v>
      </c>
      <c r="S76" s="20">
        <v>149.17867003633501</v>
      </c>
      <c r="T76" s="20">
        <v>171.243688246989</v>
      </c>
      <c r="U76" s="86">
        <v>130.323742784123</v>
      </c>
      <c r="V76" s="87">
        <v>114.136952630531</v>
      </c>
      <c r="W76" s="82">
        <v>145.34277954111701</v>
      </c>
      <c r="X76" s="20">
        <v>133.76417631882401</v>
      </c>
      <c r="Y76" s="20">
        <v>149.74993868965899</v>
      </c>
      <c r="Z76" s="85">
        <v>169.54004306626101</v>
      </c>
    </row>
    <row r="77" spans="16:26" x14ac:dyDescent="0.25">
      <c r="P77" s="39">
        <v>41547</v>
      </c>
      <c r="Q77" s="82">
        <v>119.347426814751</v>
      </c>
      <c r="R77" s="20">
        <v>133.33166955811399</v>
      </c>
      <c r="S77" s="20">
        <v>152.17244340297</v>
      </c>
      <c r="T77" s="20">
        <v>177.84880547962999</v>
      </c>
      <c r="U77" s="86">
        <v>129.47736476431601</v>
      </c>
      <c r="V77" s="87">
        <v>114.829231179611</v>
      </c>
      <c r="W77" s="82">
        <v>149.17896693309501</v>
      </c>
      <c r="X77" s="20">
        <v>136.67857413557701</v>
      </c>
      <c r="Y77" s="20">
        <v>154.659945744467</v>
      </c>
      <c r="Z77" s="85">
        <v>173.69505925053801</v>
      </c>
    </row>
    <row r="78" spans="16:26" x14ac:dyDescent="0.25">
      <c r="P78" s="39">
        <v>41639</v>
      </c>
      <c r="Q78" s="82">
        <v>122.036398167901</v>
      </c>
      <c r="R78" s="20">
        <v>136.59499470395701</v>
      </c>
      <c r="S78" s="20">
        <v>150.38021955491701</v>
      </c>
      <c r="T78" s="20">
        <v>181.706314082235</v>
      </c>
      <c r="U78" s="86">
        <v>134.963016349924</v>
      </c>
      <c r="V78" s="87">
        <v>113.828377143412</v>
      </c>
      <c r="W78" s="82">
        <v>148.74609593872799</v>
      </c>
      <c r="X78" s="20">
        <v>141.381757789441</v>
      </c>
      <c r="Y78" s="20">
        <v>156.38248781112199</v>
      </c>
      <c r="Z78" s="85">
        <v>178.56321271628701</v>
      </c>
    </row>
    <row r="79" spans="16:26" x14ac:dyDescent="0.25">
      <c r="P79" s="39">
        <v>41729</v>
      </c>
      <c r="Q79" s="82">
        <v>125.676176578065</v>
      </c>
      <c r="R79" s="20">
        <v>141.107922781317</v>
      </c>
      <c r="S79" s="20">
        <v>153.00148017339501</v>
      </c>
      <c r="T79" s="20">
        <v>188.42048234353601</v>
      </c>
      <c r="U79" s="86">
        <v>138.34353915935699</v>
      </c>
      <c r="V79" s="87">
        <v>117.804846490412</v>
      </c>
      <c r="W79" s="82">
        <v>148.211178809769</v>
      </c>
      <c r="X79" s="20">
        <v>146.96666999148999</v>
      </c>
      <c r="Y79" s="20">
        <v>159.47512427641101</v>
      </c>
      <c r="Z79" s="85">
        <v>176.265417042276</v>
      </c>
    </row>
    <row r="80" spans="16:26" x14ac:dyDescent="0.25">
      <c r="P80" s="39">
        <v>41820</v>
      </c>
      <c r="Q80" s="82">
        <v>131.13163103692801</v>
      </c>
      <c r="R80" s="20">
        <v>147.995996854753</v>
      </c>
      <c r="S80" s="20">
        <v>159.845197135316</v>
      </c>
      <c r="T80" s="20">
        <v>199.968120263711</v>
      </c>
      <c r="U80" s="86">
        <v>142.87143178653</v>
      </c>
      <c r="V80" s="87">
        <v>124.245943391654</v>
      </c>
      <c r="W80" s="82">
        <v>152.52235109392601</v>
      </c>
      <c r="X80" s="20">
        <v>150.10309750626899</v>
      </c>
      <c r="Y80" s="20">
        <v>162.313338832575</v>
      </c>
      <c r="Z80" s="85">
        <v>175.34556255352601</v>
      </c>
    </row>
    <row r="81" spans="15:26" x14ac:dyDescent="0.25">
      <c r="P81" s="39">
        <v>41912</v>
      </c>
      <c r="Q81" s="82">
        <v>133.04891186819401</v>
      </c>
      <c r="R81" s="20">
        <v>151.32592340549601</v>
      </c>
      <c r="S81" s="20">
        <v>164.97511148138</v>
      </c>
      <c r="T81" s="20">
        <v>205.07026362155801</v>
      </c>
      <c r="U81" s="86">
        <v>149.552681225919</v>
      </c>
      <c r="V81" s="87">
        <v>129.15414703879901</v>
      </c>
      <c r="W81" s="82">
        <v>157.19805699354899</v>
      </c>
      <c r="X81" s="20">
        <v>153.429351644695</v>
      </c>
      <c r="Y81" s="20">
        <v>164.607871112933</v>
      </c>
      <c r="Z81" s="85">
        <v>185.58479934692301</v>
      </c>
    </row>
    <row r="82" spans="15:26" x14ac:dyDescent="0.25">
      <c r="P82" s="39">
        <v>42004</v>
      </c>
      <c r="Q82" s="82">
        <v>133.23740380549799</v>
      </c>
      <c r="R82" s="20">
        <v>152.049762676575</v>
      </c>
      <c r="S82" s="20">
        <v>166.764471126156</v>
      </c>
      <c r="T82" s="20">
        <v>204.28911178550501</v>
      </c>
      <c r="U82" s="86">
        <v>157.13692378037999</v>
      </c>
      <c r="V82" s="87">
        <v>138.31936577993801</v>
      </c>
      <c r="W82" s="82">
        <v>162.22986011258499</v>
      </c>
      <c r="X82" s="20">
        <v>158.00233683767499</v>
      </c>
      <c r="Y82" s="20">
        <v>169.362453234985</v>
      </c>
      <c r="Z82" s="85">
        <v>194.74770618026099</v>
      </c>
    </row>
    <row r="83" spans="15:26" x14ac:dyDescent="0.25">
      <c r="P83" s="39">
        <v>42094</v>
      </c>
      <c r="Q83" s="82">
        <v>138.06043393945501</v>
      </c>
      <c r="R83" s="20">
        <v>155.85213944972699</v>
      </c>
      <c r="S83" s="20">
        <v>169.56457187367599</v>
      </c>
      <c r="T83" s="20">
        <v>210.035505885639</v>
      </c>
      <c r="U83" s="86">
        <v>160.35574442202099</v>
      </c>
      <c r="V83" s="87">
        <v>138.14971425020099</v>
      </c>
      <c r="W83" s="82">
        <v>170.755219952684</v>
      </c>
      <c r="X83" s="20">
        <v>161.001736611312</v>
      </c>
      <c r="Y83" s="20">
        <v>174.973757095373</v>
      </c>
      <c r="Z83" s="85">
        <v>199.17815981727</v>
      </c>
    </row>
    <row r="84" spans="15:26" x14ac:dyDescent="0.25">
      <c r="P84" s="39">
        <v>42185</v>
      </c>
      <c r="Q84" s="82">
        <v>144.37748015125399</v>
      </c>
      <c r="R84" s="20">
        <v>162.92146701174201</v>
      </c>
      <c r="S84" s="20">
        <v>173.168327123495</v>
      </c>
      <c r="T84" s="20">
        <v>222.618949895008</v>
      </c>
      <c r="U84" s="86">
        <v>164.86952197181401</v>
      </c>
      <c r="V84" s="87">
        <v>139.523243542881</v>
      </c>
      <c r="W84" s="82">
        <v>175.59187761574401</v>
      </c>
      <c r="X84" s="20">
        <v>163.96889252518901</v>
      </c>
      <c r="Y84" s="20">
        <v>177.2745213744</v>
      </c>
      <c r="Z84" s="85">
        <v>204.38971858470299</v>
      </c>
    </row>
    <row r="85" spans="15:26" x14ac:dyDescent="0.25">
      <c r="P85" s="39">
        <v>42277</v>
      </c>
      <c r="Q85" s="82">
        <v>144.265454872898</v>
      </c>
      <c r="R85" s="20">
        <v>165.88935038269</v>
      </c>
      <c r="S85" s="20">
        <v>174.83531123755299</v>
      </c>
      <c r="T85" s="20">
        <v>228.59930817535101</v>
      </c>
      <c r="U85" s="86">
        <v>166.63017862393801</v>
      </c>
      <c r="V85" s="87">
        <v>145.23125337325499</v>
      </c>
      <c r="W85" s="82">
        <v>175.63731720798501</v>
      </c>
      <c r="X85" s="20">
        <v>166.00826399905199</v>
      </c>
      <c r="Y85" s="20">
        <v>178.70317751432401</v>
      </c>
      <c r="Z85" s="85">
        <v>208.30987316618601</v>
      </c>
    </row>
    <row r="86" spans="15:26" x14ac:dyDescent="0.25">
      <c r="P86" s="39">
        <v>42369</v>
      </c>
      <c r="Q86" s="82">
        <v>142.03654903623499</v>
      </c>
      <c r="R86" s="20">
        <v>165.42872824727101</v>
      </c>
      <c r="S86" s="20">
        <v>175.99376228130799</v>
      </c>
      <c r="T86" s="20">
        <v>228.10172532081401</v>
      </c>
      <c r="U86" s="86">
        <v>173.11135746683601</v>
      </c>
      <c r="V86" s="87">
        <v>147.54119716597199</v>
      </c>
      <c r="W86" s="82">
        <v>170.30623852571</v>
      </c>
      <c r="X86" s="20">
        <v>168.50443354686701</v>
      </c>
      <c r="Y86" s="20">
        <v>180.514115907193</v>
      </c>
      <c r="Z86" s="85">
        <v>212.223970040654</v>
      </c>
    </row>
    <row r="87" spans="15:26" x14ac:dyDescent="0.25">
      <c r="P87" s="39">
        <v>42460</v>
      </c>
      <c r="Q87" s="82">
        <v>144.78328577019499</v>
      </c>
      <c r="R87" s="20">
        <v>171.18915505835</v>
      </c>
      <c r="S87" s="20">
        <v>179.20827029210301</v>
      </c>
      <c r="T87" s="20">
        <v>235.55488213428501</v>
      </c>
      <c r="U87" s="86">
        <v>175.08163146485799</v>
      </c>
      <c r="V87" s="87">
        <v>153.141450389086</v>
      </c>
      <c r="W87" s="82">
        <v>166.36406452278499</v>
      </c>
      <c r="X87" s="20">
        <v>172.98698584453899</v>
      </c>
      <c r="Y87" s="20">
        <v>180.915014726012</v>
      </c>
      <c r="Z87" s="85">
        <v>217.622822258425</v>
      </c>
    </row>
    <row r="88" spans="15:26" x14ac:dyDescent="0.25">
      <c r="P88" s="39">
        <v>42551</v>
      </c>
      <c r="Q88" s="82">
        <v>149.826584157935</v>
      </c>
      <c r="R88" s="20">
        <v>181.2723057991</v>
      </c>
      <c r="S88" s="20">
        <v>183.87478320516499</v>
      </c>
      <c r="T88" s="20">
        <v>250.58315177178099</v>
      </c>
      <c r="U88" s="86">
        <v>179.250405694698</v>
      </c>
      <c r="V88" s="87">
        <v>159.327941273025</v>
      </c>
      <c r="W88" s="82">
        <v>171.48043266837999</v>
      </c>
      <c r="X88" s="20">
        <v>176.24723689218499</v>
      </c>
      <c r="Y88" s="20">
        <v>181.59108909485499</v>
      </c>
      <c r="Z88" s="85">
        <v>223.032903344094</v>
      </c>
    </row>
    <row r="89" spans="15:26" x14ac:dyDescent="0.25">
      <c r="P89" s="39">
        <v>42643</v>
      </c>
      <c r="Q89" s="82">
        <v>154.40124680597799</v>
      </c>
      <c r="R89" s="20">
        <v>183.27886584804901</v>
      </c>
      <c r="S89" s="20">
        <v>189.47138442613399</v>
      </c>
      <c r="T89" s="20">
        <v>258.165694763631</v>
      </c>
      <c r="U89" s="86">
        <v>187.03143756300301</v>
      </c>
      <c r="V89" s="87">
        <v>158.77606243128901</v>
      </c>
      <c r="W89" s="82">
        <v>177.328997820707</v>
      </c>
      <c r="X89" s="20">
        <v>178.144061991282</v>
      </c>
      <c r="Y89" s="20">
        <v>185.08333438113101</v>
      </c>
      <c r="Z89" s="85">
        <v>226.368591829346</v>
      </c>
    </row>
    <row r="90" spans="15:26" x14ac:dyDescent="0.25">
      <c r="O90" s="89"/>
      <c r="P90" s="39">
        <v>42735</v>
      </c>
      <c r="Q90" s="82">
        <v>157.82948982369399</v>
      </c>
      <c r="R90" s="20">
        <v>181.79455889767601</v>
      </c>
      <c r="S90" s="20">
        <v>194.57992971386301</v>
      </c>
      <c r="T90" s="20">
        <v>258.32918569722398</v>
      </c>
      <c r="U90" s="86">
        <v>191.17232907997999</v>
      </c>
      <c r="V90" s="87">
        <v>165.845813173637</v>
      </c>
      <c r="W90" s="82">
        <v>177.28211905758201</v>
      </c>
      <c r="X90" s="20">
        <v>181.62840342311</v>
      </c>
      <c r="Y90" s="20">
        <v>190.750433204937</v>
      </c>
      <c r="Z90" s="85">
        <v>227.61987002194201</v>
      </c>
    </row>
    <row r="91" spans="15:26" x14ac:dyDescent="0.25">
      <c r="O91" s="90"/>
      <c r="P91" s="39">
        <v>42825</v>
      </c>
      <c r="Q91" s="82">
        <v>164.14416041995</v>
      </c>
      <c r="R91" s="20">
        <v>192.75574950517799</v>
      </c>
      <c r="S91" s="20">
        <v>200.473219292431</v>
      </c>
      <c r="T91" s="20">
        <v>267.11529573143201</v>
      </c>
      <c r="U91" s="86">
        <v>197.55171862273301</v>
      </c>
      <c r="V91" s="87">
        <v>170.577632557877</v>
      </c>
      <c r="W91" s="82">
        <v>176.27518407716801</v>
      </c>
      <c r="X91" s="20">
        <v>188.09409157143</v>
      </c>
      <c r="Y91" s="20">
        <v>191.891580567689</v>
      </c>
      <c r="Z91" s="85">
        <v>230.47703138505599</v>
      </c>
    </row>
    <row r="92" spans="15:26" x14ac:dyDescent="0.25">
      <c r="O92" s="91"/>
      <c r="P92" s="39">
        <v>42916</v>
      </c>
      <c r="Q92" s="82">
        <v>171.71804749281</v>
      </c>
      <c r="R92" s="20">
        <v>211.56674147157401</v>
      </c>
      <c r="S92" s="20">
        <v>208.44717084658899</v>
      </c>
      <c r="T92" s="20">
        <v>281.891858759088</v>
      </c>
      <c r="U92" s="86">
        <v>207.21867781178599</v>
      </c>
      <c r="V92" s="87">
        <v>173.79719906804701</v>
      </c>
      <c r="W92" s="82">
        <v>181.59720416447101</v>
      </c>
      <c r="X92" s="20">
        <v>193.61441942405401</v>
      </c>
      <c r="Y92" s="20">
        <v>190.328247171561</v>
      </c>
      <c r="Z92" s="85">
        <v>235.42456905827601</v>
      </c>
    </row>
    <row r="93" spans="15:26" x14ac:dyDescent="0.25">
      <c r="O93" s="91"/>
      <c r="P93" s="39">
        <v>43008</v>
      </c>
      <c r="Q93" s="82">
        <v>170.542472384588</v>
      </c>
      <c r="R93" s="20">
        <v>215.73870670459601</v>
      </c>
      <c r="S93" s="20">
        <v>211.788934394488</v>
      </c>
      <c r="T93" s="20">
        <v>285.08616482243201</v>
      </c>
      <c r="U93" s="86">
        <v>217.60343079148399</v>
      </c>
      <c r="V93" s="87">
        <v>179.41675950625299</v>
      </c>
      <c r="W93" s="82">
        <v>185.55402848921801</v>
      </c>
      <c r="X93" s="20">
        <v>196.82036315472601</v>
      </c>
      <c r="Y93" s="20">
        <v>190.48515465641299</v>
      </c>
      <c r="Z93" s="85">
        <v>240.97823814512199</v>
      </c>
    </row>
    <row r="94" spans="15:26" x14ac:dyDescent="0.25">
      <c r="O94" s="91"/>
      <c r="P94" s="39">
        <v>43100</v>
      </c>
      <c r="Q94" s="82">
        <v>168.018733712733</v>
      </c>
      <c r="R94" s="20">
        <v>210.89798145034399</v>
      </c>
      <c r="S94" s="20">
        <v>210.74638896715399</v>
      </c>
      <c r="T94" s="20">
        <v>282.52301923610497</v>
      </c>
      <c r="U94" s="86">
        <v>238.068865259879</v>
      </c>
      <c r="V94" s="87">
        <v>181.41024781993201</v>
      </c>
      <c r="W94" s="82">
        <v>185.48717662335901</v>
      </c>
      <c r="X94" s="20">
        <v>202.35927570567799</v>
      </c>
      <c r="Y94" s="20">
        <v>192.65196672343899</v>
      </c>
      <c r="Z94" s="85">
        <v>247.53784416920601</v>
      </c>
    </row>
    <row r="95" spans="15:26" x14ac:dyDescent="0.25">
      <c r="O95" s="91"/>
      <c r="P95" s="39">
        <v>43190</v>
      </c>
      <c r="Q95" s="82">
        <v>174.22100333320799</v>
      </c>
      <c r="R95" s="20">
        <v>215.184776101642</v>
      </c>
      <c r="S95" s="20">
        <v>211.523183917399</v>
      </c>
      <c r="T95" s="20">
        <v>292.50431957270098</v>
      </c>
      <c r="U95" s="86">
        <v>245.60444877166501</v>
      </c>
      <c r="V95" s="87">
        <v>182.416587739752</v>
      </c>
      <c r="W95" s="82">
        <v>187.95259394371001</v>
      </c>
      <c r="X95" s="20">
        <v>210.50654640736701</v>
      </c>
      <c r="Y95" s="20">
        <v>196.62347497935701</v>
      </c>
      <c r="Z95" s="85">
        <v>253.18927213319699</v>
      </c>
    </row>
    <row r="96" spans="15:26" x14ac:dyDescent="0.25">
      <c r="O96" s="91"/>
      <c r="P96" s="39">
        <v>43281</v>
      </c>
      <c r="Q96" s="82">
        <v>183.23096105287999</v>
      </c>
      <c r="R96" s="20">
        <v>222.57214018955099</v>
      </c>
      <c r="S96" s="20">
        <v>214.590051542851</v>
      </c>
      <c r="T96" s="20">
        <v>310.16546591133101</v>
      </c>
      <c r="U96" s="86">
        <v>244.81947897125599</v>
      </c>
      <c r="V96" s="87">
        <v>184.208789725326</v>
      </c>
      <c r="W96" s="82">
        <v>190.678275732381</v>
      </c>
      <c r="X96" s="20">
        <v>216.924866540251</v>
      </c>
      <c r="Y96" s="20">
        <v>197.45365126412901</v>
      </c>
      <c r="Z96" s="85">
        <v>257.35606924979101</v>
      </c>
    </row>
    <row r="97" spans="15:26" x14ac:dyDescent="0.25">
      <c r="O97" s="91"/>
      <c r="P97" s="39">
        <v>43373</v>
      </c>
      <c r="Q97" s="82">
        <v>186.00277019276601</v>
      </c>
      <c r="R97" s="20">
        <v>226.804579066976</v>
      </c>
      <c r="S97" s="20">
        <v>217.860575216135</v>
      </c>
      <c r="T97" s="20">
        <v>316.26347879111398</v>
      </c>
      <c r="U97" s="86">
        <v>246.230866002038</v>
      </c>
      <c r="V97" s="87">
        <v>186.05007211310701</v>
      </c>
      <c r="W97" s="82">
        <v>191.799582537101</v>
      </c>
      <c r="X97" s="20">
        <v>220.11295981581699</v>
      </c>
      <c r="Y97" s="20">
        <v>195.76279842556201</v>
      </c>
      <c r="Z97" s="85">
        <v>261.887087754584</v>
      </c>
    </row>
    <row r="98" spans="15:26" x14ac:dyDescent="0.25">
      <c r="O98" s="89"/>
      <c r="P98" s="39">
        <v>43465</v>
      </c>
      <c r="Q98" s="82">
        <v>184.751237049492</v>
      </c>
      <c r="R98" s="20">
        <v>230.32027031374099</v>
      </c>
      <c r="S98" s="20">
        <v>218.77190290613601</v>
      </c>
      <c r="T98" s="20">
        <v>314.43519589574402</v>
      </c>
      <c r="U98" s="86">
        <v>239.68455296555399</v>
      </c>
      <c r="V98" s="87">
        <v>188.86569386799999</v>
      </c>
      <c r="W98" s="82">
        <v>192.57858775301</v>
      </c>
      <c r="X98" s="20">
        <v>221.55892846705501</v>
      </c>
      <c r="Y98" s="20">
        <v>194.856311836358</v>
      </c>
      <c r="Z98" s="85">
        <v>266.502645990134</v>
      </c>
    </row>
    <row r="99" spans="15:26" x14ac:dyDescent="0.25">
      <c r="O99" s="89"/>
      <c r="P99" s="39">
        <v>43555</v>
      </c>
      <c r="Q99" s="82">
        <v>185.99030120472</v>
      </c>
      <c r="R99" s="20">
        <v>236.629756153806</v>
      </c>
      <c r="S99" s="20">
        <v>219.247829779824</v>
      </c>
      <c r="T99" s="20">
        <v>322.31389579835599</v>
      </c>
      <c r="U99" s="86">
        <v>236.42394942777901</v>
      </c>
      <c r="V99" s="87">
        <v>186.323654711866</v>
      </c>
      <c r="W99" s="82">
        <v>200.25661315628</v>
      </c>
      <c r="X99" s="20">
        <v>227.54014325225799</v>
      </c>
      <c r="Y99" s="20">
        <v>194.46067648013999</v>
      </c>
      <c r="Z99" s="85">
        <v>272.27699715636601</v>
      </c>
    </row>
    <row r="100" spans="15:26" x14ac:dyDescent="0.25">
      <c r="O100" s="89"/>
      <c r="P100" s="39">
        <v>43646</v>
      </c>
      <c r="Q100" s="82">
        <v>189.89363848640201</v>
      </c>
      <c r="R100" s="20">
        <v>242.80445438143599</v>
      </c>
      <c r="S100" s="20">
        <v>222.16095998043201</v>
      </c>
      <c r="T100" s="20">
        <v>339.86040350935201</v>
      </c>
      <c r="U100" s="86">
        <v>247.43556368040899</v>
      </c>
      <c r="V100" s="87">
        <v>189.084085940645</v>
      </c>
      <c r="W100" s="82">
        <v>208.145249959837</v>
      </c>
      <c r="X100" s="20">
        <v>237.93876857389401</v>
      </c>
      <c r="Y100" s="20">
        <v>195.231374150313</v>
      </c>
      <c r="Z100" s="85">
        <v>277.57561471981501</v>
      </c>
    </row>
    <row r="101" spans="15:26" x14ac:dyDescent="0.25">
      <c r="O101" s="89"/>
      <c r="P101" s="39">
        <v>43738</v>
      </c>
      <c r="Q101" s="82">
        <v>194.00362176586199</v>
      </c>
      <c r="R101" s="20">
        <v>246.236607639711</v>
      </c>
      <c r="S101" s="20">
        <v>223.91118756216699</v>
      </c>
      <c r="T101" s="20">
        <v>352.663409362685</v>
      </c>
      <c r="U101" s="86">
        <v>252.860268133174</v>
      </c>
      <c r="V101" s="87">
        <v>191.47710729436801</v>
      </c>
      <c r="W101" s="82">
        <v>207.22314814742799</v>
      </c>
      <c r="X101" s="20">
        <v>244.63776025787701</v>
      </c>
      <c r="Y101" s="20">
        <v>195.47972720098301</v>
      </c>
      <c r="Z101" s="85">
        <v>283.25430394281102</v>
      </c>
    </row>
    <row r="102" spans="15:26" x14ac:dyDescent="0.25">
      <c r="O102" s="89"/>
      <c r="P102" s="39">
        <v>43830</v>
      </c>
      <c r="Q102" s="82">
        <v>195.99324020232001</v>
      </c>
      <c r="R102" s="20">
        <v>248.83592995930999</v>
      </c>
      <c r="S102" s="20">
        <v>223.479858244502</v>
      </c>
      <c r="T102" s="20">
        <v>353.751692972949</v>
      </c>
      <c r="U102" s="86">
        <v>267.79508546374001</v>
      </c>
      <c r="V102" s="87">
        <v>197.01342967759999</v>
      </c>
      <c r="W102" s="82">
        <v>206.56692090147399</v>
      </c>
      <c r="X102" s="20">
        <v>251.35814506659801</v>
      </c>
      <c r="Y102" s="20">
        <v>195.599968503497</v>
      </c>
      <c r="Z102" s="85">
        <v>290.58667470902299</v>
      </c>
    </row>
    <row r="103" spans="15:26" x14ac:dyDescent="0.25">
      <c r="O103" s="89"/>
      <c r="P103" s="39">
        <v>43921</v>
      </c>
      <c r="Q103" s="82">
        <v>196.60307134960399</v>
      </c>
      <c r="R103" s="20">
        <v>252.97859529570201</v>
      </c>
      <c r="S103" s="20">
        <v>221.39934777988501</v>
      </c>
      <c r="T103" s="20">
        <v>353.81676002099499</v>
      </c>
      <c r="U103" s="86">
        <v>274.54565628133298</v>
      </c>
      <c r="V103" s="87">
        <v>203.85016468720201</v>
      </c>
      <c r="W103" s="82">
        <v>206.27892506037099</v>
      </c>
      <c r="X103" s="20">
        <v>256.69038382480699</v>
      </c>
      <c r="Y103" s="20">
        <v>197.27985530570899</v>
      </c>
      <c r="Z103" s="85">
        <v>293.771435867717</v>
      </c>
    </row>
    <row r="104" spans="15:26" x14ac:dyDescent="0.25">
      <c r="O104" s="89"/>
      <c r="P104" s="39">
        <v>44012</v>
      </c>
      <c r="Q104" s="82">
        <v>195.98837655217801</v>
      </c>
      <c r="R104" s="20">
        <v>258.45114398355798</v>
      </c>
      <c r="S104" s="20">
        <v>217.133151789415</v>
      </c>
      <c r="T104" s="20">
        <v>359.943476209989</v>
      </c>
      <c r="U104" s="86">
        <v>275.68156430744898</v>
      </c>
      <c r="V104" s="87">
        <v>199.66917273750701</v>
      </c>
      <c r="W104" s="82">
        <v>199.02895004472899</v>
      </c>
      <c r="X104" s="20">
        <v>260.09007228483199</v>
      </c>
      <c r="Y104" s="20">
        <v>194.29957099774501</v>
      </c>
      <c r="Z104" s="85">
        <v>299.97479665498997</v>
      </c>
    </row>
    <row r="105" spans="15:26" x14ac:dyDescent="0.25">
      <c r="O105" s="89"/>
      <c r="P105" s="39">
        <v>44104</v>
      </c>
      <c r="Q105" s="82">
        <v>200.37004269658999</v>
      </c>
      <c r="R105" s="20">
        <v>265.01644074611897</v>
      </c>
      <c r="S105" s="20">
        <v>220.326882666616</v>
      </c>
      <c r="T105" s="20">
        <v>374.302915031032</v>
      </c>
      <c r="U105" s="86">
        <v>279.833044720624</v>
      </c>
      <c r="V105" s="87">
        <v>199.64918125221899</v>
      </c>
      <c r="W105" s="82">
        <v>196.38410038314299</v>
      </c>
      <c r="X105" s="20">
        <v>269.68375096141602</v>
      </c>
      <c r="Y105" s="20">
        <v>193.35111788924399</v>
      </c>
      <c r="Z105" s="85">
        <v>310.21563097510801</v>
      </c>
    </row>
    <row r="106" spans="15:26" x14ac:dyDescent="0.25">
      <c r="O106" s="89"/>
      <c r="P106" s="39">
        <v>44196</v>
      </c>
      <c r="Q106" s="82">
        <v>205.942947595318</v>
      </c>
      <c r="R106" s="20">
        <v>270.94794019354202</v>
      </c>
      <c r="S106" s="20">
        <v>228.35341381440199</v>
      </c>
      <c r="T106" s="20">
        <v>385.56022564129898</v>
      </c>
      <c r="U106" s="86">
        <v>283.47903911092902</v>
      </c>
      <c r="V106" s="87">
        <v>194.55232601302501</v>
      </c>
      <c r="W106" s="82">
        <v>199.76561006435699</v>
      </c>
      <c r="X106" s="20">
        <v>280.234080593736</v>
      </c>
      <c r="Y106" s="20">
        <v>197.26241619447001</v>
      </c>
      <c r="Z106" s="85">
        <v>314.81700074485002</v>
      </c>
    </row>
    <row r="107" spans="15:26" x14ac:dyDescent="0.25">
      <c r="O107" s="89"/>
      <c r="P107" s="39">
        <v>44286</v>
      </c>
      <c r="Q107" s="82">
        <v>205.818315392389</v>
      </c>
      <c r="R107" s="20">
        <v>279.122141802606</v>
      </c>
      <c r="S107" s="20">
        <v>234.78746239020001</v>
      </c>
      <c r="T107" s="20">
        <v>395.56380855990602</v>
      </c>
      <c r="U107" s="86">
        <v>295.02162165333903</v>
      </c>
      <c r="V107" s="87">
        <v>181.283914388695</v>
      </c>
      <c r="W107" s="82">
        <v>199.01552268534701</v>
      </c>
      <c r="X107" s="20">
        <v>287.10461772311697</v>
      </c>
      <c r="Y107" s="20">
        <v>198.59472594615099</v>
      </c>
      <c r="Z107" s="85">
        <v>321.29138201307399</v>
      </c>
    </row>
    <row r="108" spans="15:26" x14ac:dyDescent="0.25">
      <c r="O108" s="89"/>
      <c r="P108" s="39">
        <v>44377</v>
      </c>
      <c r="Q108" s="82">
        <v>203.12059963093401</v>
      </c>
      <c r="R108" s="20">
        <v>284.27198402981099</v>
      </c>
      <c r="S108" s="20">
        <v>240.10835835833899</v>
      </c>
      <c r="T108" s="20">
        <v>402.711434005775</v>
      </c>
      <c r="U108" s="86">
        <v>321.25691778287302</v>
      </c>
      <c r="V108" s="87">
        <v>192.08053632446001</v>
      </c>
      <c r="W108" s="82">
        <v>201.49576415848</v>
      </c>
      <c r="X108" s="20">
        <v>292.281552553761</v>
      </c>
      <c r="Y108" s="20">
        <v>203.07956359540799</v>
      </c>
      <c r="Z108" s="85">
        <v>328.85315939446599</v>
      </c>
    </row>
    <row r="109" spans="15:26" ht="30" x14ac:dyDescent="0.25">
      <c r="O109" s="89"/>
      <c r="P109" s="89"/>
      <c r="Q109" s="145" t="s">
        <v>9</v>
      </c>
      <c r="R109" s="146" t="s">
        <v>10</v>
      </c>
      <c r="S109" s="146" t="s">
        <v>11</v>
      </c>
      <c r="T109" s="146" t="s">
        <v>12</v>
      </c>
      <c r="U109" s="146" t="s">
        <v>13</v>
      </c>
      <c r="V109" s="147" t="s">
        <v>14</v>
      </c>
      <c r="W109" s="145" t="s">
        <v>9</v>
      </c>
      <c r="X109" s="146" t="s">
        <v>10</v>
      </c>
      <c r="Y109" s="146" t="s">
        <v>11</v>
      </c>
      <c r="Z109" s="146" t="s">
        <v>12</v>
      </c>
    </row>
    <row r="110" spans="15:26" x14ac:dyDescent="0.25">
      <c r="O110" s="90"/>
      <c r="P110" s="90"/>
      <c r="Q110" s="148" t="s">
        <v>110</v>
      </c>
      <c r="R110" s="148" t="s">
        <v>111</v>
      </c>
      <c r="S110" s="148" t="s">
        <v>112</v>
      </c>
      <c r="T110" s="148" t="s">
        <v>113</v>
      </c>
      <c r="U110" s="148" t="s">
        <v>114</v>
      </c>
      <c r="V110" s="148" t="s">
        <v>115</v>
      </c>
      <c r="W110" s="148" t="s">
        <v>110</v>
      </c>
      <c r="X110" s="148" t="s">
        <v>111</v>
      </c>
      <c r="Y110" s="148" t="s">
        <v>112</v>
      </c>
      <c r="Z110" s="148" t="s">
        <v>113</v>
      </c>
    </row>
    <row r="111" spans="15:26" x14ac:dyDescent="0.25">
      <c r="O111" s="91" t="s">
        <v>116</v>
      </c>
      <c r="P111" s="133" t="s">
        <v>116</v>
      </c>
      <c r="Q111" s="149">
        <f>Q103/Q102-1</f>
        <v>3.1114907159781602E-3</v>
      </c>
      <c r="R111" s="149">
        <f t="shared" ref="Q111:AA116" si="0">R103/R102-1</f>
        <v>1.6648179935548013E-2</v>
      </c>
      <c r="S111" s="149">
        <f t="shared" si="0"/>
        <v>-9.3096106331908013E-3</v>
      </c>
      <c r="T111" s="149">
        <f t="shared" si="0"/>
        <v>1.8393423788065633E-4</v>
      </c>
      <c r="U111" s="149">
        <f t="shared" si="0"/>
        <v>2.5207971258707218E-2</v>
      </c>
      <c r="V111" s="149">
        <f t="shared" si="0"/>
        <v>3.4701872967695113E-2</v>
      </c>
      <c r="W111" s="149">
        <f t="shared" si="0"/>
        <v>-1.3942011617646966E-3</v>
      </c>
      <c r="X111" s="149">
        <f t="shared" si="0"/>
        <v>2.1213709851320539E-2</v>
      </c>
      <c r="Y111" s="149">
        <f t="shared" si="0"/>
        <v>8.5883797173615939E-3</v>
      </c>
      <c r="Z111" s="149">
        <f t="shared" si="0"/>
        <v>1.0959763250957932E-2</v>
      </c>
    </row>
    <row r="112" spans="15:26" x14ac:dyDescent="0.25">
      <c r="O112" s="91" t="s">
        <v>116</v>
      </c>
      <c r="P112" s="133" t="s">
        <v>116</v>
      </c>
      <c r="Q112" s="149">
        <f>Q104/Q103-1</f>
        <v>-3.1265777955875595E-3</v>
      </c>
      <c r="R112" s="149">
        <f t="shared" si="0"/>
        <v>2.1632457407944727E-2</v>
      </c>
      <c r="S112" s="149">
        <f t="shared" si="0"/>
        <v>-1.9269234680453828E-2</v>
      </c>
      <c r="T112" s="149">
        <f t="shared" si="0"/>
        <v>1.7316071145500489E-2</v>
      </c>
      <c r="U112" s="149">
        <f t="shared" si="0"/>
        <v>4.1374102999902629E-3</v>
      </c>
      <c r="V112" s="149">
        <f t="shared" si="0"/>
        <v>-2.0510122992103197E-2</v>
      </c>
      <c r="W112" s="149">
        <f t="shared" si="0"/>
        <v>-3.514646497949403E-2</v>
      </c>
      <c r="X112" s="149">
        <f t="shared" si="0"/>
        <v>1.3244315620118075E-2</v>
      </c>
      <c r="Y112" s="149">
        <f t="shared" si="0"/>
        <v>-1.5106886120459073E-2</v>
      </c>
      <c r="Z112" s="149">
        <f t="shared" si="0"/>
        <v>2.1116283034632088E-2</v>
      </c>
    </row>
    <row r="113" spans="15:26" x14ac:dyDescent="0.25">
      <c r="O113" s="91" t="s">
        <v>116</v>
      </c>
      <c r="P113" s="133" t="s">
        <v>116</v>
      </c>
      <c r="Q113" s="149">
        <f t="shared" si="0"/>
        <v>2.2356765342384621E-2</v>
      </c>
      <c r="R113" s="149">
        <f t="shared" si="0"/>
        <v>2.540246741170793E-2</v>
      </c>
      <c r="S113" s="149">
        <f t="shared" si="0"/>
        <v>1.4708628557551728E-2</v>
      </c>
      <c r="T113" s="149">
        <f t="shared" si="0"/>
        <v>3.9893593772667213E-2</v>
      </c>
      <c r="U113" s="149">
        <f t="shared" si="0"/>
        <v>1.505897002436174E-2</v>
      </c>
      <c r="V113" s="149">
        <f t="shared" si="0"/>
        <v>-1.0012304360218494E-4</v>
      </c>
      <c r="W113" s="149">
        <f t="shared" si="0"/>
        <v>-1.3288768598696876E-2</v>
      </c>
      <c r="X113" s="149">
        <f t="shared" si="0"/>
        <v>3.6885985659912857E-2</v>
      </c>
      <c r="Y113" s="149">
        <f t="shared" si="0"/>
        <v>-4.8813957932620777E-3</v>
      </c>
      <c r="Z113" s="149">
        <f t="shared" si="0"/>
        <v>3.4138982455570455E-2</v>
      </c>
    </row>
    <row r="114" spans="15:26" x14ac:dyDescent="0.25">
      <c r="O114" s="91" t="s">
        <v>116</v>
      </c>
      <c r="P114" s="133" t="s">
        <v>116</v>
      </c>
      <c r="Q114" s="149">
        <f t="shared" si="0"/>
        <v>2.7813064386909225E-2</v>
      </c>
      <c r="R114" s="149">
        <f t="shared" si="0"/>
        <v>2.238162821417311E-2</v>
      </c>
      <c r="S114" s="149">
        <f t="shared" si="0"/>
        <v>3.6430103538165115E-2</v>
      </c>
      <c r="T114" s="149">
        <f t="shared" si="0"/>
        <v>3.0075401922353917E-2</v>
      </c>
      <c r="U114" s="149">
        <f t="shared" si="0"/>
        <v>1.3029177429509931E-2</v>
      </c>
      <c r="V114" s="149">
        <f t="shared" si="0"/>
        <v>-2.5529056554231877E-2</v>
      </c>
      <c r="W114" s="149">
        <f t="shared" si="0"/>
        <v>1.7218856692658546E-2</v>
      </c>
      <c r="X114" s="149">
        <f t="shared" si="0"/>
        <v>3.9121117214916845E-2</v>
      </c>
      <c r="Y114" s="149">
        <f t="shared" si="0"/>
        <v>2.0228992456441386E-2</v>
      </c>
      <c r="Z114" s="149">
        <f t="shared" si="0"/>
        <v>1.4832810826709286E-2</v>
      </c>
    </row>
    <row r="115" spans="15:26" x14ac:dyDescent="0.25">
      <c r="O115" s="91" t="s">
        <v>116</v>
      </c>
      <c r="P115" s="133" t="s">
        <v>116</v>
      </c>
      <c r="Q115" s="149">
        <f>Q107/Q106-1</f>
        <v>-6.0517830003048445E-4</v>
      </c>
      <c r="R115" s="149">
        <f t="shared" si="0"/>
        <v>3.0168901093047706E-2</v>
      </c>
      <c r="S115" s="149">
        <f t="shared" si="0"/>
        <v>2.8175837042784035E-2</v>
      </c>
      <c r="T115" s="149">
        <f t="shared" si="0"/>
        <v>2.5945578027319005E-2</v>
      </c>
      <c r="U115" s="149">
        <f t="shared" si="0"/>
        <v>4.0717587369460739E-2</v>
      </c>
      <c r="V115" s="149">
        <f t="shared" si="0"/>
        <v>-6.8199706969536367E-2</v>
      </c>
      <c r="W115" s="149">
        <f t="shared" si="0"/>
        <v>-3.7548373755038611E-3</v>
      </c>
      <c r="X115" s="149">
        <f t="shared" si="0"/>
        <v>2.4517136227057978E-2</v>
      </c>
      <c r="Y115" s="149">
        <f t="shared" si="0"/>
        <v>6.7539969213776807E-3</v>
      </c>
      <c r="Z115" s="149">
        <f t="shared" si="0"/>
        <v>2.0565538877842515E-2</v>
      </c>
    </row>
    <row r="116" spans="15:26" x14ac:dyDescent="0.25">
      <c r="O116" s="91" t="s">
        <v>117</v>
      </c>
      <c r="P116" s="133" t="str">
        <f>"QTR "&amp;YEAR(P108)&amp;"Q"&amp;(MONTH(P108)/3)</f>
        <v>QTR 2021Q2</v>
      </c>
      <c r="Q116" s="149">
        <f>Q108/Q107-1</f>
        <v>-1.3107267719647986E-2</v>
      </c>
      <c r="R116" s="149">
        <f t="shared" si="0"/>
        <v>1.8450138688198114E-2</v>
      </c>
      <c r="S116" s="149">
        <f t="shared" si="0"/>
        <v>2.266260691252775E-2</v>
      </c>
      <c r="T116" s="149">
        <f t="shared" si="0"/>
        <v>1.8069462602988695E-2</v>
      </c>
      <c r="U116" s="149">
        <f>U108/U107-1</f>
        <v>8.89266894490921E-2</v>
      </c>
      <c r="V116" s="149">
        <f t="shared" si="0"/>
        <v>5.9556425467599539E-2</v>
      </c>
      <c r="W116" s="149">
        <f>W108/W107-1</f>
        <v>1.2462552868573784E-2</v>
      </c>
      <c r="X116" s="149">
        <f t="shared" si="0"/>
        <v>1.8031527572421879E-2</v>
      </c>
      <c r="Y116" s="149">
        <f t="shared" si="0"/>
        <v>2.258286380914809E-2</v>
      </c>
      <c r="Z116" s="149">
        <f t="shared" si="0"/>
        <v>2.3535574885367838E-2</v>
      </c>
    </row>
    <row r="117" spans="15:26" x14ac:dyDescent="0.25">
      <c r="O117" s="89"/>
      <c r="P117" s="8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</row>
    <row r="118" spans="15:26" x14ac:dyDescent="0.25">
      <c r="O118" s="89"/>
      <c r="P118" s="8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</row>
    <row r="119" spans="15:26" x14ac:dyDescent="0.25">
      <c r="O119" s="89" t="s">
        <v>118</v>
      </c>
      <c r="P119" s="133" t="s">
        <v>118</v>
      </c>
      <c r="Q119" s="149">
        <f t="shared" ref="Q119:Z124" si="1">Q103/Q99-1</f>
        <v>5.7060879390708141E-2</v>
      </c>
      <c r="R119" s="149">
        <f t="shared" si="1"/>
        <v>6.9090377337284181E-2</v>
      </c>
      <c r="S119" s="149">
        <f t="shared" si="1"/>
        <v>9.8131780926709045E-3</v>
      </c>
      <c r="T119" s="149">
        <f t="shared" si="1"/>
        <v>9.7739702300479347E-2</v>
      </c>
      <c r="U119" s="149">
        <f>U103/U99-1</f>
        <v>0.1612429998983631</v>
      </c>
      <c r="V119" s="149">
        <f t="shared" si="1"/>
        <v>9.4064867944112063E-2</v>
      </c>
      <c r="W119" s="149">
        <f t="shared" si="1"/>
        <v>3.0072973916677626E-2</v>
      </c>
      <c r="X119" s="149">
        <f t="shared" si="1"/>
        <v>0.12811032003364842</v>
      </c>
      <c r="Y119" s="149">
        <f t="shared" si="1"/>
        <v>1.449742372904339E-2</v>
      </c>
      <c r="Z119" s="149">
        <f t="shared" si="1"/>
        <v>7.8943278116905935E-2</v>
      </c>
    </row>
    <row r="120" spans="15:26" x14ac:dyDescent="0.25">
      <c r="O120" s="89" t="s">
        <v>118</v>
      </c>
      <c r="P120" s="133" t="s">
        <v>118</v>
      </c>
      <c r="Q120" s="149">
        <f t="shared" si="1"/>
        <v>3.2095535765999106E-2</v>
      </c>
      <c r="R120" s="149">
        <f t="shared" si="1"/>
        <v>6.4441526173740105E-2</v>
      </c>
      <c r="S120" s="149">
        <f t="shared" si="1"/>
        <v>-2.2631375879271776E-2</v>
      </c>
      <c r="T120" s="149">
        <f t="shared" si="1"/>
        <v>5.9092122804721869E-2</v>
      </c>
      <c r="U120" s="149">
        <f t="shared" si="1"/>
        <v>0.11415497516566742</v>
      </c>
      <c r="V120" s="149">
        <f>V104/V100-1</f>
        <v>5.5980844417466091E-2</v>
      </c>
      <c r="W120" s="149">
        <f t="shared" si="1"/>
        <v>-4.3797780236959793E-2</v>
      </c>
      <c r="X120" s="149">
        <f t="shared" si="1"/>
        <v>9.3096656100658537E-2</v>
      </c>
      <c r="Y120" s="149">
        <f t="shared" si="1"/>
        <v>-4.7728145981832393E-3</v>
      </c>
      <c r="Z120" s="149">
        <f t="shared" si="1"/>
        <v>8.0695784310104823E-2</v>
      </c>
    </row>
    <row r="121" spans="15:26" x14ac:dyDescent="0.25">
      <c r="O121" s="89" t="s">
        <v>118</v>
      </c>
      <c r="P121" s="133" t="s">
        <v>118</v>
      </c>
      <c r="Q121" s="149">
        <f t="shared" si="1"/>
        <v>3.2815990097398551E-2</v>
      </c>
      <c r="R121" s="149">
        <f t="shared" si="1"/>
        <v>7.6267429471276182E-2</v>
      </c>
      <c r="S121" s="149">
        <f t="shared" si="1"/>
        <v>-1.6007707942488736E-2</v>
      </c>
      <c r="T121" s="149">
        <f t="shared" si="1"/>
        <v>6.136022364058924E-2</v>
      </c>
      <c r="U121" s="149">
        <f t="shared" si="1"/>
        <v>0.10667067937001562</v>
      </c>
      <c r="V121" s="149">
        <f t="shared" si="1"/>
        <v>4.267911748472164E-2</v>
      </c>
      <c r="W121" s="149">
        <f t="shared" si="1"/>
        <v>-5.2306162999577688E-2</v>
      </c>
      <c r="X121" s="149">
        <f t="shared" si="1"/>
        <v>0.10237990519998874</v>
      </c>
      <c r="Y121" s="149">
        <f t="shared" si="1"/>
        <v>-1.0889156344844331E-2</v>
      </c>
      <c r="Z121" s="149">
        <f t="shared" si="1"/>
        <v>9.5184174280862788E-2</v>
      </c>
    </row>
    <row r="122" spans="15:26" x14ac:dyDescent="0.25">
      <c r="O122" s="89" t="s">
        <v>118</v>
      </c>
      <c r="P122" s="133" t="s">
        <v>118</v>
      </c>
      <c r="Q122" s="149">
        <f t="shared" si="1"/>
        <v>5.0765564071123537E-2</v>
      </c>
      <c r="R122" s="149">
        <f t="shared" si="1"/>
        <v>8.8861806403310872E-2</v>
      </c>
      <c r="S122" s="149">
        <f t="shared" si="1"/>
        <v>2.180758305550734E-2</v>
      </c>
      <c r="T122" s="149">
        <f t="shared" si="1"/>
        <v>8.9917683223023737E-2</v>
      </c>
      <c r="U122" s="149">
        <f t="shared" si="1"/>
        <v>5.8566995805875877E-2</v>
      </c>
      <c r="V122" s="149">
        <f t="shared" si="1"/>
        <v>-1.2492060407264693E-2</v>
      </c>
      <c r="W122" s="149">
        <f t="shared" si="1"/>
        <v>-3.2925459736900531E-2</v>
      </c>
      <c r="X122" s="149">
        <f t="shared" si="1"/>
        <v>0.11487964919333415</v>
      </c>
      <c r="Y122" s="149">
        <f t="shared" si="1"/>
        <v>8.4992226925808545E-3</v>
      </c>
      <c r="Z122" s="149">
        <f t="shared" si="1"/>
        <v>8.3384160887934433E-2</v>
      </c>
    </row>
    <row r="123" spans="15:26" x14ac:dyDescent="0.25">
      <c r="O123" s="89" t="s">
        <v>118</v>
      </c>
      <c r="P123" s="133" t="s">
        <v>118</v>
      </c>
      <c r="Q123" s="149">
        <f t="shared" si="1"/>
        <v>4.687233001766411E-2</v>
      </c>
      <c r="R123" s="149">
        <f t="shared" si="1"/>
        <v>0.10334291909695081</v>
      </c>
      <c r="S123" s="149">
        <f t="shared" si="1"/>
        <v>6.0470433831744774E-2</v>
      </c>
      <c r="T123" s="149">
        <f t="shared" si="1"/>
        <v>0.11799059076917051</v>
      </c>
      <c r="U123" s="149">
        <f>U107/U103-1</f>
        <v>7.458127602289899E-2</v>
      </c>
      <c r="V123" s="149">
        <f t="shared" si="1"/>
        <v>-0.11070018183764441</v>
      </c>
      <c r="W123" s="149">
        <f t="shared" si="1"/>
        <v>-3.5211558199162774E-2</v>
      </c>
      <c r="X123" s="149">
        <f t="shared" si="1"/>
        <v>0.11848606654103544</v>
      </c>
      <c r="Y123" s="149">
        <f t="shared" si="1"/>
        <v>6.6650020520566677E-3</v>
      </c>
      <c r="Z123" s="149">
        <f t="shared" si="1"/>
        <v>9.3678087061360937E-2</v>
      </c>
    </row>
    <row r="124" spans="15:26" x14ac:dyDescent="0.25">
      <c r="O124" s="89" t="s">
        <v>118</v>
      </c>
      <c r="P124" s="133" t="str">
        <f>"Y/Y "&amp;RIGHT(P116,4)</f>
        <v>Y/Y 21Q2</v>
      </c>
      <c r="Q124" s="149">
        <f>Q108/Q104-1</f>
        <v>3.6391051368585448E-2</v>
      </c>
      <c r="R124" s="149">
        <f t="shared" si="1"/>
        <v>9.9906077598540977E-2</v>
      </c>
      <c r="S124" s="149">
        <f t="shared" si="1"/>
        <v>0.10581160168119474</v>
      </c>
      <c r="T124" s="149">
        <f t="shared" si="1"/>
        <v>0.11881853852751978</v>
      </c>
      <c r="U124" s="149">
        <f>U108/U104-1</f>
        <v>0.16531882931640984</v>
      </c>
      <c r="V124" s="149">
        <f t="shared" si="1"/>
        <v>-3.8006049251395058E-2</v>
      </c>
      <c r="W124" s="149">
        <f>W108/W104-1</f>
        <v>1.2394247737309794E-2</v>
      </c>
      <c r="X124" s="149">
        <f t="shared" si="1"/>
        <v>0.12377050760197883</v>
      </c>
      <c r="Y124" s="149">
        <f t="shared" si="1"/>
        <v>4.5187915508906995E-2</v>
      </c>
      <c r="Z124" s="149">
        <f t="shared" si="1"/>
        <v>9.6269296825925998E-2</v>
      </c>
    </row>
    <row r="125" spans="15:26" x14ac:dyDescent="0.25">
      <c r="O125" s="89"/>
      <c r="P125" s="89"/>
      <c r="Q125" s="150"/>
      <c r="R125" s="136"/>
      <c r="S125" s="136"/>
      <c r="T125" s="136"/>
      <c r="U125" s="151"/>
      <c r="V125" s="151"/>
      <c r="W125" s="150"/>
      <c r="X125" s="136"/>
      <c r="Y125" s="136"/>
      <c r="Z125" s="136"/>
    </row>
    <row r="126" spans="15:26" x14ac:dyDescent="0.25">
      <c r="O126" s="89" t="s">
        <v>96</v>
      </c>
      <c r="P126" s="89" t="s">
        <v>96</v>
      </c>
      <c r="Q126" s="150">
        <f>MAX($Q$47:$Q$58)</f>
        <v>174.66969028644101</v>
      </c>
      <c r="R126" s="150">
        <f>MAX($R$47:$R$58)</f>
        <v>179.61223804199599</v>
      </c>
      <c r="S126" s="150">
        <f>MAX($S$47:$S$58)</f>
        <v>200.064849162516</v>
      </c>
      <c r="T126" s="150">
        <f>MAX($T$47:$T$58)</f>
        <v>197.222140865722</v>
      </c>
      <c r="U126" s="150">
        <f>MAX($U$47:$U$58)</f>
        <v>221.33100090468</v>
      </c>
      <c r="V126" s="150">
        <f>MAX($V$47:$V$58)</f>
        <v>170.826463223762</v>
      </c>
      <c r="W126" s="150">
        <f>MAX($Q$47:$Q$58)</f>
        <v>174.66969028644101</v>
      </c>
      <c r="X126" s="150">
        <f>MAX($R$47:$R$58)</f>
        <v>179.61223804199599</v>
      </c>
      <c r="Y126" s="150">
        <f>MAX($S$47:$S$58)</f>
        <v>200.064849162516</v>
      </c>
      <c r="Z126" s="150">
        <f>MAX($Z$47:$Z$58)</f>
        <v>177.046863610109</v>
      </c>
    </row>
    <row r="127" spans="15:26" x14ac:dyDescent="0.25">
      <c r="O127" s="89" t="s">
        <v>97</v>
      </c>
      <c r="P127" s="89" t="s">
        <v>97</v>
      </c>
      <c r="Q127" s="150">
        <f>MIN($Q$59:$Q$70)</f>
        <v>106.706459473499</v>
      </c>
      <c r="R127" s="150">
        <f>MIN($R$59:$R$70)</f>
        <v>118.438450456053</v>
      </c>
      <c r="S127" s="150">
        <f>MIN($S$59:$S$70)</f>
        <v>130.320231419029</v>
      </c>
      <c r="T127" s="150">
        <f>MIN($T$59:$T$70)</f>
        <v>125.945495338272</v>
      </c>
      <c r="U127" s="150">
        <f>MIN($U$59:$U$70)</f>
        <v>125.13480353190999</v>
      </c>
      <c r="V127" s="150">
        <f>MIN($V$59:$V$70)</f>
        <v>95.655834061020499</v>
      </c>
      <c r="W127" s="150">
        <f>MIN($Q$59:$Q$70)</f>
        <v>106.706459473499</v>
      </c>
      <c r="X127" s="150">
        <f>MIN($R$59:$R$70)</f>
        <v>118.438450456053</v>
      </c>
      <c r="Y127" s="150">
        <f>MIN($S$59:$S$70)</f>
        <v>130.320231419029</v>
      </c>
      <c r="Z127" s="150">
        <f>MIN($T$59:$T$70)</f>
        <v>125.945495338272</v>
      </c>
    </row>
    <row r="128" spans="15:26" x14ac:dyDescent="0.25">
      <c r="O128" s="89" t="s">
        <v>119</v>
      </c>
      <c r="P128" s="89" t="s">
        <v>119</v>
      </c>
      <c r="Q128" s="149">
        <f>Q108/Q126-1</f>
        <v>0.16288406590654803</v>
      </c>
      <c r="R128" s="149">
        <f t="shared" ref="R128:V128" si="2">R108/R126-1</f>
        <v>0.58269830123348276</v>
      </c>
      <c r="S128" s="149">
        <f t="shared" si="2"/>
        <v>0.20015264732134419</v>
      </c>
      <c r="T128" s="149">
        <f t="shared" si="2"/>
        <v>1.0419179724854506</v>
      </c>
      <c r="U128" s="149">
        <f t="shared" si="2"/>
        <v>0.45147727372013202</v>
      </c>
      <c r="V128" s="149">
        <f t="shared" si="2"/>
        <v>0.12441908999109663</v>
      </c>
      <c r="W128" s="149">
        <f>W108/W126-1</f>
        <v>0.15358173377445672</v>
      </c>
      <c r="X128" s="149">
        <f t="shared" ref="X128:Z128" si="3">X108/X126-1</f>
        <v>0.62729196930011666</v>
      </c>
      <c r="Y128" s="149">
        <f t="shared" si="3"/>
        <v>1.5068686206056503E-2</v>
      </c>
      <c r="Z128" s="149">
        <f t="shared" si="3"/>
        <v>0.85743566809894722</v>
      </c>
    </row>
    <row r="129" spans="15:26" x14ac:dyDescent="0.25">
      <c r="O129" s="89" t="s">
        <v>99</v>
      </c>
      <c r="P129" s="89" t="s">
        <v>99</v>
      </c>
      <c r="Q129" s="149">
        <f>Q108/Q127-1</f>
        <v>0.9035454894966306</v>
      </c>
      <c r="R129" s="149">
        <f t="shared" ref="R129:V129" si="4">R108/R127-1</f>
        <v>1.4001663559022255</v>
      </c>
      <c r="S129" s="149">
        <f t="shared" si="4"/>
        <v>0.8424488334915512</v>
      </c>
      <c r="T129" s="149">
        <f t="shared" si="4"/>
        <v>2.1975056584925756</v>
      </c>
      <c r="U129" s="149">
        <f t="shared" si="4"/>
        <v>1.5672867077379551</v>
      </c>
      <c r="V129" s="149">
        <f t="shared" si="4"/>
        <v>1.0080378600005573</v>
      </c>
      <c r="W129" s="149">
        <f>W108/W127-1</f>
        <v>0.88831833754658818</v>
      </c>
      <c r="X129" s="149">
        <f t="shared" ref="X129:Z129" si="5">X108/X127-1</f>
        <v>1.4677927769935919</v>
      </c>
      <c r="Y129" s="149">
        <f t="shared" si="5"/>
        <v>0.55831187056774123</v>
      </c>
      <c r="Z129" s="149">
        <f t="shared" si="5"/>
        <v>1.6110751997220096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8">
    <cfRule type="expression" dxfId="43" priority="8">
      <formula>$Q7=""</formula>
    </cfRule>
  </conditionalFormatting>
  <conditionalFormatting sqref="O90 O92:O108">
    <cfRule type="expression" dxfId="42" priority="6">
      <formula>$O90=""</formula>
    </cfRule>
  </conditionalFormatting>
  <conditionalFormatting sqref="O109 O111:O129 P117 P125:P129">
    <cfRule type="expression" dxfId="24" priority="3">
      <formula>$O109=""</formula>
    </cfRule>
  </conditionalFormatting>
  <conditionalFormatting sqref="P109">
    <cfRule type="expression" dxfId="23" priority="4">
      <formula>$O109=""</formula>
    </cfRule>
  </conditionalFormatting>
  <conditionalFormatting sqref="P118">
    <cfRule type="expression" dxfId="22" priority="5">
      <formula>$O119=""</formula>
    </cfRule>
  </conditionalFormatting>
  <conditionalFormatting sqref="P119:P124">
    <cfRule type="expression" dxfId="21" priority="2">
      <formula>$O119=""</formula>
    </cfRule>
  </conditionalFormatting>
  <conditionalFormatting sqref="P111:P116">
    <cfRule type="expression" dxfId="20" priority="1">
      <formula>$O111=""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D25F-7EA1-4DB4-997D-9328D69CEDF2}">
  <sheetPr codeName="Sheet5"/>
  <dimension ref="A1:V410"/>
  <sheetViews>
    <sheetView topLeftCell="E94" workbookViewId="0">
      <selection activeCell="N115" sqref="N115"/>
    </sheetView>
  </sheetViews>
  <sheetFormatPr defaultColWidth="9.140625" defaultRowHeight="15" x14ac:dyDescent="0.25"/>
  <cols>
    <col min="1" max="6" width="13.7109375" style="38" customWidth="1"/>
    <col min="7" max="7" width="9.5703125" style="38" customWidth="1"/>
    <col min="8" max="13" width="13.7109375" style="38" customWidth="1"/>
    <col min="14" max="14" width="23.85546875" style="43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8"/>
  </cols>
  <sheetData>
    <row r="1" spans="1:22" s="2" customFormat="1" ht="15.95" customHeight="1" x14ac:dyDescent="0.25">
      <c r="N1" s="32"/>
      <c r="O1" s="57"/>
      <c r="P1" s="58"/>
      <c r="Q1" s="58"/>
      <c r="R1" s="59"/>
      <c r="S1" s="57"/>
      <c r="T1" s="60"/>
      <c r="U1" s="58"/>
      <c r="V1" s="59"/>
    </row>
    <row r="2" spans="1:22" s="5" customFormat="1" ht="15.95" customHeight="1" x14ac:dyDescent="0.25">
      <c r="O2" s="61"/>
      <c r="P2" s="62"/>
      <c r="Q2" s="62"/>
      <c r="R2" s="63"/>
      <c r="S2" s="61"/>
      <c r="T2" s="62"/>
      <c r="U2" s="62"/>
      <c r="V2" s="63"/>
    </row>
    <row r="3" spans="1:22" s="5" customFormat="1" ht="15.95" customHeight="1" x14ac:dyDescent="0.25">
      <c r="O3" s="61"/>
      <c r="P3" s="62"/>
      <c r="Q3" s="62"/>
      <c r="R3" s="63"/>
      <c r="S3" s="61"/>
      <c r="T3" s="62"/>
      <c r="U3" s="62"/>
      <c r="V3" s="63"/>
    </row>
    <row r="4" spans="1:22" s="67" customFormat="1" ht="15.95" customHeight="1" x14ac:dyDescent="0.25">
      <c r="O4" s="61"/>
      <c r="P4" s="62"/>
      <c r="Q4" s="62"/>
      <c r="R4" s="63"/>
      <c r="S4" s="61"/>
      <c r="T4" s="62"/>
      <c r="U4" s="62"/>
      <c r="V4" s="63"/>
    </row>
    <row r="5" spans="1:22" s="68" customFormat="1" ht="15" customHeight="1" x14ac:dyDescent="0.25">
      <c r="O5" s="92" t="s">
        <v>7</v>
      </c>
      <c r="P5" s="93"/>
      <c r="Q5" s="93"/>
      <c r="R5" s="94"/>
      <c r="S5" s="92" t="s">
        <v>16</v>
      </c>
      <c r="T5" s="93"/>
      <c r="U5" s="93"/>
      <c r="V5" s="94"/>
    </row>
    <row r="6" spans="1:22" s="75" customFormat="1" ht="35.1" customHeight="1" x14ac:dyDescent="0.25">
      <c r="N6" s="76" t="s">
        <v>0</v>
      </c>
      <c r="O6" s="77" t="s">
        <v>17</v>
      </c>
      <c r="P6" s="37" t="s">
        <v>18</v>
      </c>
      <c r="Q6" s="37" t="s">
        <v>19</v>
      </c>
      <c r="R6" s="78" t="s">
        <v>20</v>
      </c>
      <c r="S6" s="77" t="s">
        <v>17</v>
      </c>
      <c r="T6" s="37" t="s">
        <v>18</v>
      </c>
      <c r="U6" s="37" t="s">
        <v>19</v>
      </c>
      <c r="V6" s="78" t="s">
        <v>20</v>
      </c>
    </row>
    <row r="7" spans="1:22" x14ac:dyDescent="0.25">
      <c r="A7" s="79" t="s">
        <v>81</v>
      </c>
      <c r="B7" s="79"/>
      <c r="C7" s="79"/>
      <c r="D7" s="79"/>
      <c r="E7" s="79"/>
      <c r="F7" s="79"/>
      <c r="G7" s="81"/>
      <c r="H7" s="79" t="s">
        <v>82</v>
      </c>
      <c r="I7" s="79"/>
      <c r="J7" s="79"/>
      <c r="K7" s="79"/>
      <c r="L7" s="79"/>
      <c r="M7" s="79"/>
      <c r="N7" s="39">
        <v>35155</v>
      </c>
      <c r="O7" s="82">
        <v>66.462013416713503</v>
      </c>
      <c r="P7" s="20">
        <v>54.787976202272098</v>
      </c>
      <c r="Q7" s="20">
        <v>73.814002017077797</v>
      </c>
      <c r="R7" s="85">
        <v>62.842990567941698</v>
      </c>
      <c r="S7" s="82" t="s">
        <v>15</v>
      </c>
      <c r="T7" s="20" t="s">
        <v>15</v>
      </c>
      <c r="U7" s="20" t="s">
        <v>15</v>
      </c>
      <c r="V7" s="85" t="s">
        <v>15</v>
      </c>
    </row>
    <row r="8" spans="1:22" x14ac:dyDescent="0.25">
      <c r="A8" s="79" t="s">
        <v>74</v>
      </c>
      <c r="B8" s="79"/>
      <c r="C8" s="79"/>
      <c r="D8" s="79"/>
      <c r="E8" s="79"/>
      <c r="F8" s="79"/>
      <c r="H8" s="79" t="s">
        <v>74</v>
      </c>
      <c r="I8" s="79"/>
      <c r="J8" s="79"/>
      <c r="K8" s="79"/>
      <c r="L8" s="79"/>
      <c r="M8" s="79"/>
      <c r="N8" s="39">
        <v>35246</v>
      </c>
      <c r="O8" s="82">
        <v>67.302234015735294</v>
      </c>
      <c r="P8" s="20">
        <v>53.605295039428597</v>
      </c>
      <c r="Q8" s="20">
        <v>73.472969376944903</v>
      </c>
      <c r="R8" s="85">
        <v>64.866212353160805</v>
      </c>
      <c r="S8" s="82" t="s">
        <v>15</v>
      </c>
      <c r="T8" s="20" t="s">
        <v>15</v>
      </c>
      <c r="U8" s="20" t="s">
        <v>15</v>
      </c>
      <c r="V8" s="85" t="s">
        <v>15</v>
      </c>
    </row>
    <row r="9" spans="1:22" x14ac:dyDescent="0.25">
      <c r="N9" s="39">
        <v>35338</v>
      </c>
      <c r="O9" s="82">
        <v>70.504523650367702</v>
      </c>
      <c r="P9" s="20">
        <v>56.063640370975797</v>
      </c>
      <c r="Q9" s="20">
        <v>76.836650440947494</v>
      </c>
      <c r="R9" s="85">
        <v>67.024433532121407</v>
      </c>
      <c r="S9" s="82" t="s">
        <v>15</v>
      </c>
      <c r="T9" s="20" t="s">
        <v>15</v>
      </c>
      <c r="U9" s="20" t="s">
        <v>15</v>
      </c>
      <c r="V9" s="85" t="s">
        <v>15</v>
      </c>
    </row>
    <row r="10" spans="1:22" x14ac:dyDescent="0.25">
      <c r="N10" s="39">
        <v>35430</v>
      </c>
      <c r="O10" s="82">
        <v>72.167537749886705</v>
      </c>
      <c r="P10" s="20">
        <v>62.979192576695198</v>
      </c>
      <c r="Q10" s="20">
        <v>82.383330942852197</v>
      </c>
      <c r="R10" s="85">
        <v>67.287754373648497</v>
      </c>
      <c r="S10" s="82" t="s">
        <v>15</v>
      </c>
      <c r="T10" s="20" t="s">
        <v>15</v>
      </c>
      <c r="U10" s="20" t="s">
        <v>15</v>
      </c>
      <c r="V10" s="85" t="s">
        <v>15</v>
      </c>
    </row>
    <row r="11" spans="1:22" x14ac:dyDescent="0.25">
      <c r="N11" s="39">
        <v>35520</v>
      </c>
      <c r="O11" s="82">
        <v>71.4950578406836</v>
      </c>
      <c r="P11" s="20">
        <v>66.774511054800598</v>
      </c>
      <c r="Q11" s="20">
        <v>84.796167929278397</v>
      </c>
      <c r="R11" s="85">
        <v>67.902650018779099</v>
      </c>
      <c r="S11" s="82" t="s">
        <v>15</v>
      </c>
      <c r="T11" s="20" t="s">
        <v>15</v>
      </c>
      <c r="U11" s="20" t="s">
        <v>15</v>
      </c>
      <c r="V11" s="85" t="s">
        <v>15</v>
      </c>
    </row>
    <row r="12" spans="1:22" x14ac:dyDescent="0.25">
      <c r="N12" s="39">
        <v>35611</v>
      </c>
      <c r="O12" s="82">
        <v>71.91013274702</v>
      </c>
      <c r="P12" s="20">
        <v>66.983995964661304</v>
      </c>
      <c r="Q12" s="20">
        <v>85.8802782686857</v>
      </c>
      <c r="R12" s="85">
        <v>70.037587291639298</v>
      </c>
      <c r="S12" s="82" t="s">
        <v>15</v>
      </c>
      <c r="T12" s="20" t="s">
        <v>15</v>
      </c>
      <c r="U12" s="20" t="s">
        <v>15</v>
      </c>
      <c r="V12" s="85" t="s">
        <v>15</v>
      </c>
    </row>
    <row r="13" spans="1:22" x14ac:dyDescent="0.25">
      <c r="N13" s="39">
        <v>35703</v>
      </c>
      <c r="O13" s="82">
        <v>72.293226156750606</v>
      </c>
      <c r="P13" s="20">
        <v>70.953117417318097</v>
      </c>
      <c r="Q13" s="20">
        <v>87.138874341153695</v>
      </c>
      <c r="R13" s="85">
        <v>74.085568055184893</v>
      </c>
      <c r="S13" s="82" t="s">
        <v>15</v>
      </c>
      <c r="T13" s="20" t="s">
        <v>15</v>
      </c>
      <c r="U13" s="20" t="s">
        <v>15</v>
      </c>
      <c r="V13" s="85" t="s">
        <v>15</v>
      </c>
    </row>
    <row r="14" spans="1:22" x14ac:dyDescent="0.25">
      <c r="N14" s="39">
        <v>35795</v>
      </c>
      <c r="O14" s="82">
        <v>73.104823607241599</v>
      </c>
      <c r="P14" s="20">
        <v>76.897591006346303</v>
      </c>
      <c r="Q14" s="20">
        <v>88.364430272259</v>
      </c>
      <c r="R14" s="85">
        <v>77.305259840877099</v>
      </c>
      <c r="S14" s="82" t="s">
        <v>15</v>
      </c>
      <c r="T14" s="20" t="s">
        <v>15</v>
      </c>
      <c r="U14" s="20" t="s">
        <v>15</v>
      </c>
      <c r="V14" s="85" t="s">
        <v>15</v>
      </c>
    </row>
    <row r="15" spans="1:22" x14ac:dyDescent="0.25">
      <c r="N15" s="39">
        <v>35885</v>
      </c>
      <c r="O15" s="82">
        <v>75.371374056837993</v>
      </c>
      <c r="P15" s="20">
        <v>77.906048135156595</v>
      </c>
      <c r="Q15" s="20">
        <v>88.306829448046798</v>
      </c>
      <c r="R15" s="85">
        <v>78.176194179271505</v>
      </c>
      <c r="S15" s="82" t="s">
        <v>15</v>
      </c>
      <c r="T15" s="20" t="s">
        <v>15</v>
      </c>
      <c r="U15" s="20" t="s">
        <v>15</v>
      </c>
      <c r="V15" s="85" t="s">
        <v>15</v>
      </c>
    </row>
    <row r="16" spans="1:22" x14ac:dyDescent="0.25">
      <c r="N16" s="39">
        <v>35976</v>
      </c>
      <c r="O16" s="82">
        <v>78.146467389520097</v>
      </c>
      <c r="P16" s="20">
        <v>78.4350519673919</v>
      </c>
      <c r="Q16" s="20">
        <v>85.613999278907102</v>
      </c>
      <c r="R16" s="85">
        <v>79.390491875479398</v>
      </c>
      <c r="S16" s="82" t="s">
        <v>15</v>
      </c>
      <c r="T16" s="20" t="s">
        <v>15</v>
      </c>
      <c r="U16" s="20" t="s">
        <v>15</v>
      </c>
      <c r="V16" s="85" t="s">
        <v>15</v>
      </c>
    </row>
    <row r="17" spans="14:22" x14ac:dyDescent="0.25">
      <c r="N17" s="39">
        <v>36068</v>
      </c>
      <c r="O17" s="82">
        <v>78.333308861263404</v>
      </c>
      <c r="P17" s="20">
        <v>83.198195396127005</v>
      </c>
      <c r="Q17" s="20">
        <v>84.954866208345507</v>
      </c>
      <c r="R17" s="85">
        <v>81.498336911217194</v>
      </c>
      <c r="S17" s="82" t="s">
        <v>15</v>
      </c>
      <c r="T17" s="20" t="s">
        <v>15</v>
      </c>
      <c r="U17" s="20" t="s">
        <v>15</v>
      </c>
      <c r="V17" s="85" t="s">
        <v>15</v>
      </c>
    </row>
    <row r="18" spans="14:22" x14ac:dyDescent="0.25">
      <c r="N18" s="39">
        <v>36160</v>
      </c>
      <c r="O18" s="82">
        <v>78.005529446417796</v>
      </c>
      <c r="P18" s="20">
        <v>88.021146911893197</v>
      </c>
      <c r="Q18" s="20">
        <v>88.035581821868902</v>
      </c>
      <c r="R18" s="85">
        <v>83.449262766982898</v>
      </c>
      <c r="S18" s="82" t="s">
        <v>15</v>
      </c>
      <c r="T18" s="20" t="s">
        <v>15</v>
      </c>
      <c r="U18" s="20" t="s">
        <v>15</v>
      </c>
      <c r="V18" s="85" t="s">
        <v>15</v>
      </c>
    </row>
    <row r="19" spans="14:22" x14ac:dyDescent="0.25">
      <c r="N19" s="39">
        <v>36250</v>
      </c>
      <c r="O19" s="82">
        <v>82.744750231054596</v>
      </c>
      <c r="P19" s="20">
        <v>88.927815583849096</v>
      </c>
      <c r="Q19" s="20">
        <v>90.099850806589998</v>
      </c>
      <c r="R19" s="85">
        <v>85.033512305016302</v>
      </c>
      <c r="S19" s="82" t="s">
        <v>15</v>
      </c>
      <c r="T19" s="20" t="s">
        <v>15</v>
      </c>
      <c r="U19" s="20" t="s">
        <v>15</v>
      </c>
      <c r="V19" s="85" t="s">
        <v>15</v>
      </c>
    </row>
    <row r="20" spans="14:22" x14ac:dyDescent="0.25">
      <c r="N20" s="39">
        <v>36341</v>
      </c>
      <c r="O20" s="82">
        <v>91.224364142162102</v>
      </c>
      <c r="P20" s="20">
        <v>88.553033939983706</v>
      </c>
      <c r="Q20" s="20">
        <v>91.376833409077605</v>
      </c>
      <c r="R20" s="85">
        <v>86.165810539405001</v>
      </c>
      <c r="S20" s="82" t="s">
        <v>15</v>
      </c>
      <c r="T20" s="20" t="s">
        <v>15</v>
      </c>
      <c r="U20" s="20" t="s">
        <v>15</v>
      </c>
      <c r="V20" s="85" t="s">
        <v>15</v>
      </c>
    </row>
    <row r="21" spans="14:22" x14ac:dyDescent="0.25">
      <c r="N21" s="39">
        <v>36433</v>
      </c>
      <c r="O21" s="82">
        <v>94.439542002259103</v>
      </c>
      <c r="P21" s="20">
        <v>88.6548274384905</v>
      </c>
      <c r="Q21" s="20">
        <v>92.982102888714493</v>
      </c>
      <c r="R21" s="85">
        <v>87.965773339050699</v>
      </c>
      <c r="S21" s="82" t="s">
        <v>15</v>
      </c>
      <c r="T21" s="20" t="s">
        <v>15</v>
      </c>
      <c r="U21" s="20" t="s">
        <v>15</v>
      </c>
      <c r="V21" s="85" t="s">
        <v>15</v>
      </c>
    </row>
    <row r="22" spans="14:22" x14ac:dyDescent="0.25">
      <c r="N22" s="39">
        <v>36525</v>
      </c>
      <c r="O22" s="82">
        <v>92.658075480672693</v>
      </c>
      <c r="P22" s="20">
        <v>90.700265911670996</v>
      </c>
      <c r="Q22" s="20">
        <v>94.027996542340105</v>
      </c>
      <c r="R22" s="85">
        <v>91.023500021505996</v>
      </c>
      <c r="S22" s="82" t="s">
        <v>15</v>
      </c>
      <c r="T22" s="20" t="s">
        <v>15</v>
      </c>
      <c r="U22" s="20" t="s">
        <v>15</v>
      </c>
      <c r="V22" s="85" t="s">
        <v>15</v>
      </c>
    </row>
    <row r="23" spans="14:22" x14ac:dyDescent="0.25">
      <c r="N23" s="39">
        <v>36616</v>
      </c>
      <c r="O23" s="82">
        <v>94.426426207158997</v>
      </c>
      <c r="P23" s="20">
        <v>95.074404610473593</v>
      </c>
      <c r="Q23" s="20">
        <v>95.825828273605097</v>
      </c>
      <c r="R23" s="85">
        <v>94.738761984914404</v>
      </c>
      <c r="S23" s="82">
        <v>100.348897587395</v>
      </c>
      <c r="T23" s="20">
        <v>75.138503153216504</v>
      </c>
      <c r="U23" s="20">
        <v>99.069880872554506</v>
      </c>
      <c r="V23" s="85">
        <v>90.822447073697205</v>
      </c>
    </row>
    <row r="24" spans="14:22" x14ac:dyDescent="0.25">
      <c r="N24" s="39">
        <v>36707</v>
      </c>
      <c r="O24" s="82">
        <v>99.479867612572406</v>
      </c>
      <c r="P24" s="20">
        <v>100.61810381296399</v>
      </c>
      <c r="Q24" s="20">
        <v>99.028939870813304</v>
      </c>
      <c r="R24" s="85">
        <v>98.453762118083802</v>
      </c>
      <c r="S24" s="82">
        <v>99.829656674374405</v>
      </c>
      <c r="T24" s="20">
        <v>83.817995844747699</v>
      </c>
      <c r="U24" s="20">
        <v>98.812353761904006</v>
      </c>
      <c r="V24" s="85">
        <v>94.800249334185906</v>
      </c>
    </row>
    <row r="25" spans="14:22" x14ac:dyDescent="0.25">
      <c r="N25" s="39">
        <v>36799</v>
      </c>
      <c r="O25" s="82">
        <v>101.529769066131</v>
      </c>
      <c r="P25" s="20">
        <v>100.931594219842</v>
      </c>
      <c r="Q25" s="20">
        <v>100.59084286065701</v>
      </c>
      <c r="R25" s="85">
        <v>99.667531761432102</v>
      </c>
      <c r="S25" s="82">
        <v>100.484095384105</v>
      </c>
      <c r="T25" s="20">
        <v>96.505213771769405</v>
      </c>
      <c r="U25" s="20">
        <v>99.1493633181597</v>
      </c>
      <c r="V25" s="85">
        <v>97.926946820868807</v>
      </c>
    </row>
    <row r="26" spans="14:22" x14ac:dyDescent="0.25">
      <c r="N26" s="39">
        <v>36891</v>
      </c>
      <c r="O26" s="82">
        <v>100</v>
      </c>
      <c r="P26" s="20">
        <v>100</v>
      </c>
      <c r="Q26" s="20">
        <v>100</v>
      </c>
      <c r="R26" s="85">
        <v>100</v>
      </c>
      <c r="S26" s="82">
        <v>100</v>
      </c>
      <c r="T26" s="20">
        <v>100</v>
      </c>
      <c r="U26" s="20">
        <v>100</v>
      </c>
      <c r="V26" s="85">
        <v>100</v>
      </c>
    </row>
    <row r="27" spans="14:22" x14ac:dyDescent="0.25">
      <c r="N27" s="39">
        <v>36981</v>
      </c>
      <c r="O27" s="82">
        <v>101.61998596181</v>
      </c>
      <c r="P27" s="20">
        <v>103.669229478349</v>
      </c>
      <c r="Q27" s="20">
        <v>99.721139686806694</v>
      </c>
      <c r="R27" s="85">
        <v>102.327747558368</v>
      </c>
      <c r="S27" s="82">
        <v>100.44501670272101</v>
      </c>
      <c r="T27" s="20">
        <v>102.913084682524</v>
      </c>
      <c r="U27" s="20">
        <v>100.608709831285</v>
      </c>
      <c r="V27" s="85">
        <v>99.802894854879</v>
      </c>
    </row>
    <row r="28" spans="14:22" x14ac:dyDescent="0.25">
      <c r="N28" s="39">
        <v>37072</v>
      </c>
      <c r="O28" s="82">
        <v>107.35166057151901</v>
      </c>
      <c r="P28" s="20">
        <v>103.296726330607</v>
      </c>
      <c r="Q28" s="20">
        <v>101.464459446128</v>
      </c>
      <c r="R28" s="85">
        <v>105.25784214012199</v>
      </c>
      <c r="S28" s="82">
        <v>106.076355298625</v>
      </c>
      <c r="T28" s="20">
        <v>107.70791505408</v>
      </c>
      <c r="U28" s="20">
        <v>99.942973379394303</v>
      </c>
      <c r="V28" s="85">
        <v>98.401316008878098</v>
      </c>
    </row>
    <row r="29" spans="14:22" x14ac:dyDescent="0.25">
      <c r="N29" s="39">
        <v>37164</v>
      </c>
      <c r="O29" s="82">
        <v>109.925958519144</v>
      </c>
      <c r="P29" s="20">
        <v>100.2771876788</v>
      </c>
      <c r="Q29" s="20">
        <v>105.329242608051</v>
      </c>
      <c r="R29" s="85">
        <v>105.985250774929</v>
      </c>
      <c r="S29" s="82">
        <v>110.948372580015</v>
      </c>
      <c r="T29" s="20">
        <v>105.92423371184201</v>
      </c>
      <c r="U29" s="20">
        <v>98.573897440842302</v>
      </c>
      <c r="V29" s="85">
        <v>98.012599742894295</v>
      </c>
    </row>
    <row r="30" spans="14:22" x14ac:dyDescent="0.25">
      <c r="N30" s="39">
        <v>37256</v>
      </c>
      <c r="O30" s="82">
        <v>108.588843065223</v>
      </c>
      <c r="P30" s="20">
        <v>103.118596774647</v>
      </c>
      <c r="Q30" s="20">
        <v>107.781939547311</v>
      </c>
      <c r="R30" s="85">
        <v>106.11233994718501</v>
      </c>
      <c r="S30" s="82">
        <v>110.553703322381</v>
      </c>
      <c r="T30" s="20">
        <v>101.59529828729799</v>
      </c>
      <c r="U30" s="20">
        <v>99.533518519638605</v>
      </c>
      <c r="V30" s="85">
        <v>98.471032383840296</v>
      </c>
    </row>
    <row r="31" spans="14:22" x14ac:dyDescent="0.25">
      <c r="N31" s="39">
        <v>37346</v>
      </c>
      <c r="O31" s="82">
        <v>109.86678319114399</v>
      </c>
      <c r="P31" s="20">
        <v>109.886811350686</v>
      </c>
      <c r="Q31" s="20">
        <v>107.702761556589</v>
      </c>
      <c r="R31" s="85">
        <v>108.361839587708</v>
      </c>
      <c r="S31" s="82">
        <v>109.36111216738701</v>
      </c>
      <c r="T31" s="20">
        <v>102.448395738635</v>
      </c>
      <c r="U31" s="20">
        <v>102.667350457951</v>
      </c>
      <c r="V31" s="85">
        <v>99.368803737993204</v>
      </c>
    </row>
    <row r="32" spans="14:22" x14ac:dyDescent="0.25">
      <c r="N32" s="39">
        <v>37437</v>
      </c>
      <c r="O32" s="82">
        <v>114.749880384722</v>
      </c>
      <c r="P32" s="20">
        <v>115.49466383506901</v>
      </c>
      <c r="Q32" s="20">
        <v>108.304833697951</v>
      </c>
      <c r="R32" s="85">
        <v>112.32994845178</v>
      </c>
      <c r="S32" s="82">
        <v>108.96681137115</v>
      </c>
      <c r="T32" s="20">
        <v>107.02845367120401</v>
      </c>
      <c r="U32" s="20">
        <v>104.46034362383401</v>
      </c>
      <c r="V32" s="85">
        <v>99.736073694753003</v>
      </c>
    </row>
    <row r="33" spans="1:22" x14ac:dyDescent="0.25">
      <c r="N33" s="39">
        <v>37529</v>
      </c>
      <c r="O33" s="82">
        <v>118.508473720984</v>
      </c>
      <c r="P33" s="20">
        <v>117.37718751859001</v>
      </c>
      <c r="Q33" s="20">
        <v>112.103193300304</v>
      </c>
      <c r="R33" s="85">
        <v>116.34694481539501</v>
      </c>
      <c r="S33" s="82">
        <v>113.70178927404901</v>
      </c>
      <c r="T33" s="20">
        <v>106.83566773294901</v>
      </c>
      <c r="U33" s="20">
        <v>105.63451526965601</v>
      </c>
      <c r="V33" s="85">
        <v>100.68537995311</v>
      </c>
    </row>
    <row r="34" spans="1:22" x14ac:dyDescent="0.25">
      <c r="N34" s="39">
        <v>37621</v>
      </c>
      <c r="O34" s="82">
        <v>118.467899250748</v>
      </c>
      <c r="P34" s="20">
        <v>118.284050792464</v>
      </c>
      <c r="Q34" s="20">
        <v>117.025179212213</v>
      </c>
      <c r="R34" s="85">
        <v>118.841398820328</v>
      </c>
      <c r="S34" s="82">
        <v>120.451230676173</v>
      </c>
      <c r="T34" s="20">
        <v>103.51089724285301</v>
      </c>
      <c r="U34" s="20">
        <v>108.550797469095</v>
      </c>
      <c r="V34" s="85">
        <v>103.31253720222399</v>
      </c>
    </row>
    <row r="35" spans="1:22" x14ac:dyDescent="0.25">
      <c r="N35" s="39">
        <v>37711</v>
      </c>
      <c r="O35" s="82">
        <v>119.455300769895</v>
      </c>
      <c r="P35" s="20">
        <v>122.01496497310499</v>
      </c>
      <c r="Q35" s="20">
        <v>119.666428809837</v>
      </c>
      <c r="R35" s="85">
        <v>121.746814925333</v>
      </c>
      <c r="S35" s="82">
        <v>117.01651089862401</v>
      </c>
      <c r="T35" s="20">
        <v>106.166518398515</v>
      </c>
      <c r="U35" s="20">
        <v>112.171561247786</v>
      </c>
      <c r="V35" s="85">
        <v>106.311066482247</v>
      </c>
    </row>
    <row r="36" spans="1:22" x14ac:dyDescent="0.25">
      <c r="N36" s="39">
        <v>37802</v>
      </c>
      <c r="O36" s="82">
        <v>122.678553577344</v>
      </c>
      <c r="P36" s="20">
        <v>127.803939643449</v>
      </c>
      <c r="Q36" s="20">
        <v>119.265395449119</v>
      </c>
      <c r="R36" s="85">
        <v>125.825018474576</v>
      </c>
      <c r="S36" s="82">
        <v>111.016331560734</v>
      </c>
      <c r="T36" s="20">
        <v>106.393431392709</v>
      </c>
      <c r="U36" s="20">
        <v>113.756991040435</v>
      </c>
      <c r="V36" s="85">
        <v>109.315475616413</v>
      </c>
    </row>
    <row r="37" spans="1:22" x14ac:dyDescent="0.25">
      <c r="N37" s="39">
        <v>37894</v>
      </c>
      <c r="O37" s="82">
        <v>125.165247408127</v>
      </c>
      <c r="P37" s="20">
        <v>133.11645451239301</v>
      </c>
      <c r="Q37" s="20">
        <v>121.10712636614301</v>
      </c>
      <c r="R37" s="85">
        <v>128.97001925158099</v>
      </c>
      <c r="S37" s="82">
        <v>115.053424843578</v>
      </c>
      <c r="T37" s="20">
        <v>102.60444573983899</v>
      </c>
      <c r="U37" s="20">
        <v>112.541788093138</v>
      </c>
      <c r="V37" s="85">
        <v>110.13783847419199</v>
      </c>
    </row>
    <row r="38" spans="1:22" x14ac:dyDescent="0.25">
      <c r="A38" s="95"/>
      <c r="N38" s="39">
        <v>37986</v>
      </c>
      <c r="O38" s="82">
        <v>127.75225773101501</v>
      </c>
      <c r="P38" s="20">
        <v>137.082630785128</v>
      </c>
      <c r="Q38" s="20">
        <v>127.51707648609001</v>
      </c>
      <c r="R38" s="85">
        <v>132.11008157142399</v>
      </c>
      <c r="S38" s="82">
        <v>124.158257860625</v>
      </c>
      <c r="T38" s="20">
        <v>106.93478447075699</v>
      </c>
      <c r="U38" s="20">
        <v>112.863731937872</v>
      </c>
      <c r="V38" s="85">
        <v>110.320305083579</v>
      </c>
    </row>
    <row r="39" spans="1:22" x14ac:dyDescent="0.25">
      <c r="N39" s="39">
        <v>38077</v>
      </c>
      <c r="O39" s="82">
        <v>132.176717237742</v>
      </c>
      <c r="P39" s="20">
        <v>142.063323994889</v>
      </c>
      <c r="Q39" s="20">
        <v>134.95134843281301</v>
      </c>
      <c r="R39" s="85">
        <v>138.89543877315401</v>
      </c>
      <c r="S39" s="82">
        <v>118.977063142215</v>
      </c>
      <c r="T39" s="20">
        <v>119.782714932781</v>
      </c>
      <c r="U39" s="20">
        <v>116.857085192323</v>
      </c>
      <c r="V39" s="85">
        <v>114.67050349991401</v>
      </c>
    </row>
    <row r="40" spans="1:22" x14ac:dyDescent="0.25">
      <c r="N40" s="39">
        <v>38168</v>
      </c>
      <c r="O40" s="82">
        <v>135.17222853662901</v>
      </c>
      <c r="P40" s="20">
        <v>147.05812072167799</v>
      </c>
      <c r="Q40" s="20">
        <v>140.97329890032799</v>
      </c>
      <c r="R40" s="85">
        <v>148.06660713072401</v>
      </c>
      <c r="S40" s="82">
        <v>112.830827563291</v>
      </c>
      <c r="T40" s="20">
        <v>126.92861252361899</v>
      </c>
      <c r="U40" s="20">
        <v>123.334069530438</v>
      </c>
      <c r="V40" s="85">
        <v>121.443160668768</v>
      </c>
    </row>
    <row r="41" spans="1:22" x14ac:dyDescent="0.25">
      <c r="N41" s="39">
        <v>38260</v>
      </c>
      <c r="O41" s="82">
        <v>135.37938804802801</v>
      </c>
      <c r="P41" s="20">
        <v>150.716202108841</v>
      </c>
      <c r="Q41" s="20">
        <v>144.246168503967</v>
      </c>
      <c r="R41" s="85">
        <v>151.65693377484601</v>
      </c>
      <c r="S41" s="82">
        <v>121.491218573176</v>
      </c>
      <c r="T41" s="20">
        <v>125.76227317627399</v>
      </c>
      <c r="U41" s="20">
        <v>129.619516611026</v>
      </c>
      <c r="V41" s="85">
        <v>125.88247152668301</v>
      </c>
    </row>
    <row r="42" spans="1:22" x14ac:dyDescent="0.25">
      <c r="N42" s="39">
        <v>38352</v>
      </c>
      <c r="O42" s="82">
        <v>136.30148272343999</v>
      </c>
      <c r="P42" s="20">
        <v>155.593221060796</v>
      </c>
      <c r="Q42" s="20">
        <v>149.229163594678</v>
      </c>
      <c r="R42" s="85">
        <v>152.80073161823799</v>
      </c>
      <c r="S42" s="82">
        <v>128.99792432535</v>
      </c>
      <c r="T42" s="20">
        <v>129.422652933672</v>
      </c>
      <c r="U42" s="20">
        <v>133.88294733114901</v>
      </c>
      <c r="V42" s="85">
        <v>127.569733217202</v>
      </c>
    </row>
    <row r="43" spans="1:22" x14ac:dyDescent="0.25">
      <c r="N43" s="39">
        <v>38442</v>
      </c>
      <c r="O43" s="82">
        <v>140.024326558524</v>
      </c>
      <c r="P43" s="20">
        <v>164.605735656684</v>
      </c>
      <c r="Q43" s="20">
        <v>159.89705145419899</v>
      </c>
      <c r="R43" s="85">
        <v>160.45996360447199</v>
      </c>
      <c r="S43" s="82">
        <v>131.016011795964</v>
      </c>
      <c r="T43" s="20">
        <v>136.333781769659</v>
      </c>
      <c r="U43" s="20">
        <v>138.108730926129</v>
      </c>
      <c r="V43" s="85">
        <v>130.369107034828</v>
      </c>
    </row>
    <row r="44" spans="1:22" x14ac:dyDescent="0.25">
      <c r="N44" s="39">
        <v>38533</v>
      </c>
      <c r="O44" s="82">
        <v>145.001538258116</v>
      </c>
      <c r="P44" s="20">
        <v>175.01062497555799</v>
      </c>
      <c r="Q44" s="20">
        <v>172.15877681345501</v>
      </c>
      <c r="R44" s="85">
        <v>171.22386521273401</v>
      </c>
      <c r="S44" s="82">
        <v>131.89396399952301</v>
      </c>
      <c r="T44" s="20">
        <v>136.25244392564699</v>
      </c>
      <c r="U44" s="20">
        <v>145.296990628842</v>
      </c>
      <c r="V44" s="85">
        <v>135.535905639259</v>
      </c>
    </row>
    <row r="45" spans="1:22" x14ac:dyDescent="0.25">
      <c r="N45" s="39">
        <v>38625</v>
      </c>
      <c r="O45" s="82">
        <v>147.62845492020401</v>
      </c>
      <c r="P45" s="20">
        <v>177.86687687756799</v>
      </c>
      <c r="Q45" s="20">
        <v>174.99556033769099</v>
      </c>
      <c r="R45" s="85">
        <v>176.07559791818801</v>
      </c>
      <c r="S45" s="82">
        <v>130.645773568349</v>
      </c>
      <c r="T45" s="20">
        <v>139.05288179672499</v>
      </c>
      <c r="U45" s="20">
        <v>154.68920269573201</v>
      </c>
      <c r="V45" s="85">
        <v>141.13963120856101</v>
      </c>
    </row>
    <row r="46" spans="1:22" x14ac:dyDescent="0.25">
      <c r="N46" s="39">
        <v>38717</v>
      </c>
      <c r="O46" s="82">
        <v>147.97087539963499</v>
      </c>
      <c r="P46" s="20">
        <v>179.04526775098199</v>
      </c>
      <c r="Q46" s="20">
        <v>174.102594825186</v>
      </c>
      <c r="R46" s="85">
        <v>176.97985201256</v>
      </c>
      <c r="S46" s="82">
        <v>129.73398157433701</v>
      </c>
      <c r="T46" s="20">
        <v>150.225579897541</v>
      </c>
      <c r="U46" s="20">
        <v>158.675363342102</v>
      </c>
      <c r="V46" s="85">
        <v>146.69225972474399</v>
      </c>
    </row>
    <row r="47" spans="1:22" x14ac:dyDescent="0.25">
      <c r="N47" s="39">
        <v>38807</v>
      </c>
      <c r="O47" s="82">
        <v>146.81674220244199</v>
      </c>
      <c r="P47" s="20">
        <v>185.03775924088899</v>
      </c>
      <c r="Q47" s="20">
        <v>178.36149560602399</v>
      </c>
      <c r="R47" s="85">
        <v>181.08832950196299</v>
      </c>
      <c r="S47" s="82">
        <v>132.18379836921201</v>
      </c>
      <c r="T47" s="20">
        <v>157.90954831324299</v>
      </c>
      <c r="U47" s="20">
        <v>158.14929549367599</v>
      </c>
      <c r="V47" s="85">
        <v>151.47911033076099</v>
      </c>
    </row>
    <row r="48" spans="1:22" x14ac:dyDescent="0.25">
      <c r="N48" s="39">
        <v>38898</v>
      </c>
      <c r="O48" s="82">
        <v>143.63361346524201</v>
      </c>
      <c r="P48" s="20">
        <v>187.97616429983</v>
      </c>
      <c r="Q48" s="20">
        <v>179.35886418454299</v>
      </c>
      <c r="R48" s="85">
        <v>186.226253434955</v>
      </c>
      <c r="S48" s="82">
        <v>136.30144997283099</v>
      </c>
      <c r="T48" s="20">
        <v>165.659583617837</v>
      </c>
      <c r="U48" s="20">
        <v>159.64426256784</v>
      </c>
      <c r="V48" s="85">
        <v>153.96174428771101</v>
      </c>
    </row>
    <row r="49" spans="14:22" x14ac:dyDescent="0.25">
      <c r="N49" s="39">
        <v>38990</v>
      </c>
      <c r="O49" s="82">
        <v>143.506317681696</v>
      </c>
      <c r="P49" s="20">
        <v>185.79331033165801</v>
      </c>
      <c r="Q49" s="20">
        <v>174.26052868394399</v>
      </c>
      <c r="R49" s="85">
        <v>187.81031045656499</v>
      </c>
      <c r="S49" s="82">
        <v>137.98978136148</v>
      </c>
      <c r="T49" s="20">
        <v>178.73492945752699</v>
      </c>
      <c r="U49" s="20">
        <v>159.56729689885501</v>
      </c>
      <c r="V49" s="85">
        <v>156.10447098777999</v>
      </c>
    </row>
    <row r="50" spans="14:22" x14ac:dyDescent="0.25">
      <c r="N50" s="39">
        <v>39082</v>
      </c>
      <c r="O50" s="82">
        <v>145.83847553032399</v>
      </c>
      <c r="P50" s="20">
        <v>187.19733540025001</v>
      </c>
      <c r="Q50" s="20">
        <v>173.537853309246</v>
      </c>
      <c r="R50" s="85">
        <v>188.76670328176101</v>
      </c>
      <c r="S50" s="82">
        <v>140.683481850335</v>
      </c>
      <c r="T50" s="20">
        <v>189.38993633394199</v>
      </c>
      <c r="U50" s="20">
        <v>159.25460979475</v>
      </c>
      <c r="V50" s="85">
        <v>160.522738685116</v>
      </c>
    </row>
    <row r="51" spans="14:22" x14ac:dyDescent="0.25">
      <c r="N51" s="39">
        <v>39172</v>
      </c>
      <c r="O51" s="82">
        <v>144.91735553776601</v>
      </c>
      <c r="P51" s="20">
        <v>195.437400379265</v>
      </c>
      <c r="Q51" s="20">
        <v>180.70294396662399</v>
      </c>
      <c r="R51" s="85">
        <v>194.06628319504799</v>
      </c>
      <c r="S51" s="82">
        <v>145.117719865944</v>
      </c>
      <c r="T51" s="20">
        <v>192.39301510465</v>
      </c>
      <c r="U51" s="20">
        <v>162.550918846646</v>
      </c>
      <c r="V51" s="85">
        <v>166.976127384535</v>
      </c>
    </row>
    <row r="52" spans="14:22" x14ac:dyDescent="0.25">
      <c r="N52" s="39">
        <v>39263</v>
      </c>
      <c r="O52" s="82">
        <v>141.381667657506</v>
      </c>
      <c r="P52" s="20">
        <v>201.90138136316099</v>
      </c>
      <c r="Q52" s="20">
        <v>185.858236538293</v>
      </c>
      <c r="R52" s="85">
        <v>200.94017394969299</v>
      </c>
      <c r="S52" s="82">
        <v>145.04856493732299</v>
      </c>
      <c r="T52" s="20">
        <v>191.69289073460001</v>
      </c>
      <c r="U52" s="20">
        <v>165.304708253641</v>
      </c>
      <c r="V52" s="85">
        <v>173.94244496016501</v>
      </c>
    </row>
    <row r="53" spans="14:22" x14ac:dyDescent="0.25">
      <c r="N53" s="39">
        <v>39355</v>
      </c>
      <c r="O53" s="82">
        <v>138.75565389166499</v>
      </c>
      <c r="P53" s="20">
        <v>197.404777229746</v>
      </c>
      <c r="Q53" s="20">
        <v>178.945223746755</v>
      </c>
      <c r="R53" s="85">
        <v>198.79190928346</v>
      </c>
      <c r="S53" s="82">
        <v>145.100420682639</v>
      </c>
      <c r="T53" s="20">
        <v>196.08129639177201</v>
      </c>
      <c r="U53" s="20">
        <v>164.45016107071601</v>
      </c>
      <c r="V53" s="85">
        <v>176.33567150566401</v>
      </c>
    </row>
    <row r="54" spans="14:22" x14ac:dyDescent="0.25">
      <c r="N54" s="39">
        <v>39447</v>
      </c>
      <c r="O54" s="82">
        <v>137.602515381557</v>
      </c>
      <c r="P54" s="20">
        <v>191.701159628162</v>
      </c>
      <c r="Q54" s="20">
        <v>170.70536483031199</v>
      </c>
      <c r="R54" s="85">
        <v>191.18811580714799</v>
      </c>
      <c r="S54" s="82">
        <v>148.22157979564</v>
      </c>
      <c r="T54" s="20">
        <v>198.60933314064499</v>
      </c>
      <c r="U54" s="20">
        <v>161.51745063720401</v>
      </c>
      <c r="V54" s="85">
        <v>171.413768976814</v>
      </c>
    </row>
    <row r="55" spans="14:22" x14ac:dyDescent="0.25">
      <c r="N55" s="39">
        <v>39538</v>
      </c>
      <c r="O55" s="82">
        <v>135.795870350054</v>
      </c>
      <c r="P55" s="20">
        <v>193.7736880109</v>
      </c>
      <c r="Q55" s="20">
        <v>168.10500271184</v>
      </c>
      <c r="R55" s="85">
        <v>187.92830709613699</v>
      </c>
      <c r="S55" s="82">
        <v>147.56160444376499</v>
      </c>
      <c r="T55" s="20">
        <v>183.040494121866</v>
      </c>
      <c r="U55" s="20">
        <v>157.15438478688699</v>
      </c>
      <c r="V55" s="85">
        <v>166.15803794534199</v>
      </c>
    </row>
    <row r="56" spans="14:22" x14ac:dyDescent="0.25">
      <c r="N56" s="39">
        <v>39629</v>
      </c>
      <c r="O56" s="82">
        <v>134.115763507872</v>
      </c>
      <c r="P56" s="20">
        <v>196.733345847321</v>
      </c>
      <c r="Q56" s="20">
        <v>163.81034791389499</v>
      </c>
      <c r="R56" s="85">
        <v>186.16313663069599</v>
      </c>
      <c r="S56" s="82">
        <v>143.29407337857899</v>
      </c>
      <c r="T56" s="20">
        <v>174.04149652620299</v>
      </c>
      <c r="U56" s="20">
        <v>152.65103377511701</v>
      </c>
      <c r="V56" s="85">
        <v>164.29446659979101</v>
      </c>
    </row>
    <row r="57" spans="14:22" x14ac:dyDescent="0.25">
      <c r="N57" s="39">
        <v>39721</v>
      </c>
      <c r="O57" s="82">
        <v>126.45200206851</v>
      </c>
      <c r="P57" s="20">
        <v>188.23602677564</v>
      </c>
      <c r="Q57" s="20">
        <v>153.40160173209</v>
      </c>
      <c r="R57" s="85">
        <v>175.72100591518199</v>
      </c>
      <c r="S57" s="82">
        <v>139.77179682232199</v>
      </c>
      <c r="T57" s="20">
        <v>177.70223225632901</v>
      </c>
      <c r="U57" s="20">
        <v>147.607742205824</v>
      </c>
      <c r="V57" s="85">
        <v>159.98292458595901</v>
      </c>
    </row>
    <row r="58" spans="14:22" x14ac:dyDescent="0.25">
      <c r="N58" s="39">
        <v>39813</v>
      </c>
      <c r="O58" s="82">
        <v>115.899352337105</v>
      </c>
      <c r="P58" s="20">
        <v>176.32635380542001</v>
      </c>
      <c r="Q58" s="20">
        <v>143.49297053641399</v>
      </c>
      <c r="R58" s="85">
        <v>162.13100532553901</v>
      </c>
      <c r="S58" s="82">
        <v>135.082554348126</v>
      </c>
      <c r="T58" s="20">
        <v>175.004140652827</v>
      </c>
      <c r="U58" s="20">
        <v>141.74270732732899</v>
      </c>
      <c r="V58" s="85">
        <v>152.04762641956901</v>
      </c>
    </row>
    <row r="59" spans="14:22" x14ac:dyDescent="0.25">
      <c r="N59" s="39">
        <v>39903</v>
      </c>
      <c r="O59" s="82">
        <v>109.963845186117</v>
      </c>
      <c r="P59" s="20">
        <v>167.60729549338501</v>
      </c>
      <c r="Q59" s="20">
        <v>137.76492770086699</v>
      </c>
      <c r="R59" s="85">
        <v>148.480781932176</v>
      </c>
      <c r="S59" s="82">
        <v>122.691585109672</v>
      </c>
      <c r="T59" s="20">
        <v>158.436418868955</v>
      </c>
      <c r="U59" s="20">
        <v>132.32471826952599</v>
      </c>
      <c r="V59" s="85">
        <v>138.38477245272699</v>
      </c>
    </row>
    <row r="60" spans="14:22" x14ac:dyDescent="0.25">
      <c r="N60" s="39">
        <v>39994</v>
      </c>
      <c r="O60" s="82">
        <v>109.02166263699399</v>
      </c>
      <c r="P60" s="20">
        <v>160.197335155258</v>
      </c>
      <c r="Q60" s="20">
        <v>133.37488804173901</v>
      </c>
      <c r="R60" s="85">
        <v>134.33591934508399</v>
      </c>
      <c r="S60" s="82">
        <v>112.084327924128</v>
      </c>
      <c r="T60" s="20">
        <v>131.56726130279799</v>
      </c>
      <c r="U60" s="20">
        <v>120.444882283891</v>
      </c>
      <c r="V60" s="85">
        <v>126.098749384792</v>
      </c>
    </row>
    <row r="61" spans="14:22" x14ac:dyDescent="0.25">
      <c r="N61" s="39">
        <v>40086</v>
      </c>
      <c r="O61" s="82">
        <v>107.574976004253</v>
      </c>
      <c r="P61" s="20">
        <v>161.95549375445901</v>
      </c>
      <c r="Q61" s="20">
        <v>129.53550237507201</v>
      </c>
      <c r="R61" s="85">
        <v>128.49126974345</v>
      </c>
      <c r="S61" s="82">
        <v>104.88625778646001</v>
      </c>
      <c r="T61" s="20">
        <v>119.16099902589001</v>
      </c>
      <c r="U61" s="20">
        <v>113.46846348417201</v>
      </c>
      <c r="V61" s="85">
        <v>118.13874238529201</v>
      </c>
    </row>
    <row r="62" spans="14:22" x14ac:dyDescent="0.25">
      <c r="N62" s="39">
        <v>40178</v>
      </c>
      <c r="O62" s="82">
        <v>102.242417569238</v>
      </c>
      <c r="P62" s="20">
        <v>164.72014230548601</v>
      </c>
      <c r="Q62" s="20">
        <v>126.187056871812</v>
      </c>
      <c r="R62" s="85">
        <v>127.806205137387</v>
      </c>
      <c r="S62" s="82">
        <v>102.52536167735801</v>
      </c>
      <c r="T62" s="20">
        <v>124.75988290072399</v>
      </c>
      <c r="U62" s="20">
        <v>111.09481130909001</v>
      </c>
      <c r="V62" s="85">
        <v>109.79829445252901</v>
      </c>
    </row>
    <row r="63" spans="14:22" x14ac:dyDescent="0.25">
      <c r="N63" s="39">
        <v>40268</v>
      </c>
      <c r="O63" s="82">
        <v>98.159322972470093</v>
      </c>
      <c r="P63" s="20">
        <v>158.576820921728</v>
      </c>
      <c r="Q63" s="20">
        <v>124.06558830160699</v>
      </c>
      <c r="R63" s="85">
        <v>126.480663485728</v>
      </c>
      <c r="S63" s="82">
        <v>105.066061471092</v>
      </c>
      <c r="T63" s="20">
        <v>135.9291078418</v>
      </c>
      <c r="U63" s="20">
        <v>111.539957953591</v>
      </c>
      <c r="V63" s="85">
        <v>110.356653673163</v>
      </c>
    </row>
    <row r="64" spans="14:22" x14ac:dyDescent="0.25">
      <c r="N64" s="39">
        <v>40359</v>
      </c>
      <c r="O64" s="82">
        <v>96.293249891279402</v>
      </c>
      <c r="P64" s="20">
        <v>149.73433840548</v>
      </c>
      <c r="Q64" s="20">
        <v>122.6864775865</v>
      </c>
      <c r="R64" s="85">
        <v>124.03478543703601</v>
      </c>
      <c r="S64" s="82">
        <v>103.602082989937</v>
      </c>
      <c r="T64" s="20">
        <v>141.519298638213</v>
      </c>
      <c r="U64" s="20">
        <v>117.12812435700801</v>
      </c>
      <c r="V64" s="85">
        <v>118.28916370256</v>
      </c>
    </row>
    <row r="65" spans="14:22" x14ac:dyDescent="0.25">
      <c r="N65" s="39">
        <v>40451</v>
      </c>
      <c r="O65" s="82">
        <v>93.887516992328102</v>
      </c>
      <c r="P65" s="20">
        <v>151.941719578776</v>
      </c>
      <c r="Q65" s="20">
        <v>122.270147693282</v>
      </c>
      <c r="R65" s="85">
        <v>121.008034754584</v>
      </c>
      <c r="S65" s="82">
        <v>102.718067178403</v>
      </c>
      <c r="T65" s="20">
        <v>140.043102134024</v>
      </c>
      <c r="U65" s="20">
        <v>125.33275197047099</v>
      </c>
      <c r="V65" s="85">
        <v>120.003783178341</v>
      </c>
    </row>
    <row r="66" spans="14:22" x14ac:dyDescent="0.25">
      <c r="N66" s="39">
        <v>40543</v>
      </c>
      <c r="O66" s="82">
        <v>90.796664377207605</v>
      </c>
      <c r="P66" s="20">
        <v>158.16486604724801</v>
      </c>
      <c r="Q66" s="20">
        <v>121.382124946769</v>
      </c>
      <c r="R66" s="85">
        <v>119.25986693692001</v>
      </c>
      <c r="S66" s="82">
        <v>102.64459839960401</v>
      </c>
      <c r="T66" s="20">
        <v>142.67001303913901</v>
      </c>
      <c r="U66" s="20">
        <v>129.514440881246</v>
      </c>
      <c r="V66" s="85">
        <v>119.09318313598</v>
      </c>
    </row>
    <row r="67" spans="14:22" x14ac:dyDescent="0.25">
      <c r="N67" s="39">
        <v>40633</v>
      </c>
      <c r="O67" s="82">
        <v>90.289045161721106</v>
      </c>
      <c r="P67" s="20">
        <v>155.622126625655</v>
      </c>
      <c r="Q67" s="20">
        <v>119.815459069452</v>
      </c>
      <c r="R67" s="85">
        <v>119.743886333552</v>
      </c>
      <c r="S67" s="82">
        <v>102.397494848327</v>
      </c>
      <c r="T67" s="20">
        <v>152.12742377172501</v>
      </c>
      <c r="U67" s="20">
        <v>129.14645558877001</v>
      </c>
      <c r="V67" s="85">
        <v>122.52688064363601</v>
      </c>
    </row>
    <row r="68" spans="14:22" x14ac:dyDescent="0.25">
      <c r="N68" s="39">
        <v>40724</v>
      </c>
      <c r="O68" s="82">
        <v>92.617600737368505</v>
      </c>
      <c r="P68" s="20">
        <v>153.800772128787</v>
      </c>
      <c r="Q68" s="20">
        <v>119.52374519344301</v>
      </c>
      <c r="R68" s="85">
        <v>120.76464844749501</v>
      </c>
      <c r="S68" s="82">
        <v>105.62614742678301</v>
      </c>
      <c r="T68" s="20">
        <v>154.96683990719799</v>
      </c>
      <c r="U68" s="20">
        <v>127.652496513847</v>
      </c>
      <c r="V68" s="85">
        <v>125.90957634879599</v>
      </c>
    </row>
    <row r="69" spans="14:22" x14ac:dyDescent="0.25">
      <c r="N69" s="39">
        <v>40816</v>
      </c>
      <c r="O69" s="82">
        <v>94.035066855237204</v>
      </c>
      <c r="P69" s="20">
        <v>159.476535759245</v>
      </c>
      <c r="Q69" s="20">
        <v>119.845877490151</v>
      </c>
      <c r="R69" s="85">
        <v>121.10368407701399</v>
      </c>
      <c r="S69" s="82">
        <v>113.509091554866</v>
      </c>
      <c r="T69" s="20">
        <v>151.66578673631901</v>
      </c>
      <c r="U69" s="20">
        <v>128.86078410450401</v>
      </c>
      <c r="V69" s="85">
        <v>127.610692820854</v>
      </c>
    </row>
    <row r="70" spans="14:22" x14ac:dyDescent="0.25">
      <c r="N70" s="39">
        <v>40908</v>
      </c>
      <c r="O70" s="82">
        <v>92.848885373684098</v>
      </c>
      <c r="P70" s="20">
        <v>163.960495560639</v>
      </c>
      <c r="Q70" s="20">
        <v>118.952796549835</v>
      </c>
      <c r="R70" s="85">
        <v>121.677833113129</v>
      </c>
      <c r="S70" s="82">
        <v>118.51438237160799</v>
      </c>
      <c r="T70" s="20">
        <v>154.755317117484</v>
      </c>
      <c r="U70" s="20">
        <v>130.909169326339</v>
      </c>
      <c r="V70" s="85">
        <v>129.31600687718199</v>
      </c>
    </row>
    <row r="71" spans="14:22" x14ac:dyDescent="0.25">
      <c r="N71" s="39">
        <v>40999</v>
      </c>
      <c r="O71" s="82">
        <v>89.651225204018303</v>
      </c>
      <c r="P71" s="20">
        <v>160.41277815372899</v>
      </c>
      <c r="Q71" s="20">
        <v>118.65376365299799</v>
      </c>
      <c r="R71" s="85">
        <v>124.793222573395</v>
      </c>
      <c r="S71" s="82">
        <v>115.448231547234</v>
      </c>
      <c r="T71" s="20">
        <v>157.35546341310001</v>
      </c>
      <c r="U71" s="20">
        <v>130.825926726548</v>
      </c>
      <c r="V71" s="85">
        <v>130.75137323456201</v>
      </c>
    </row>
    <row r="72" spans="14:22" x14ac:dyDescent="0.25">
      <c r="N72" s="39">
        <v>41090</v>
      </c>
      <c r="O72" s="82">
        <v>86.698899292849205</v>
      </c>
      <c r="P72" s="20">
        <v>157.30920580340299</v>
      </c>
      <c r="Q72" s="20">
        <v>121.081833196315</v>
      </c>
      <c r="R72" s="85">
        <v>129.85004756652901</v>
      </c>
      <c r="S72" s="82">
        <v>111.029309976376</v>
      </c>
      <c r="T72" s="20">
        <v>157.63050787331699</v>
      </c>
      <c r="U72" s="20">
        <v>132.43175230011099</v>
      </c>
      <c r="V72" s="85">
        <v>133.857738682518</v>
      </c>
    </row>
    <row r="73" spans="14:22" x14ac:dyDescent="0.25">
      <c r="N73" s="39">
        <v>41182</v>
      </c>
      <c r="O73" s="82">
        <v>90.689502439861599</v>
      </c>
      <c r="P73" s="20">
        <v>162.90726661164501</v>
      </c>
      <c r="Q73" s="20">
        <v>124.625168452816</v>
      </c>
      <c r="R73" s="85">
        <v>132.02984209529899</v>
      </c>
      <c r="S73" s="82">
        <v>110.22289681380001</v>
      </c>
      <c r="T73" s="20">
        <v>162.93987698569299</v>
      </c>
      <c r="U73" s="20">
        <v>136.344046696031</v>
      </c>
      <c r="V73" s="85">
        <v>137.940736888461</v>
      </c>
    </row>
    <row r="74" spans="14:22" x14ac:dyDescent="0.25">
      <c r="N74" s="39">
        <v>41274</v>
      </c>
      <c r="O74" s="82">
        <v>95.655636911242496</v>
      </c>
      <c r="P74" s="20">
        <v>169.99957554082999</v>
      </c>
      <c r="Q74" s="20">
        <v>126.07024189431</v>
      </c>
      <c r="R74" s="85">
        <v>132.00675890091199</v>
      </c>
      <c r="S74" s="82">
        <v>112.596232192399</v>
      </c>
      <c r="T74" s="20">
        <v>169.944591591695</v>
      </c>
      <c r="U74" s="20">
        <v>139.27919085266501</v>
      </c>
      <c r="V74" s="85">
        <v>139.716940324077</v>
      </c>
    </row>
    <row r="75" spans="14:22" x14ac:dyDescent="0.25">
      <c r="N75" s="39">
        <v>41364</v>
      </c>
      <c r="O75" s="82">
        <v>95.131199926224298</v>
      </c>
      <c r="P75" s="20">
        <v>170.775948654686</v>
      </c>
      <c r="Q75" s="20">
        <v>127.91049444836101</v>
      </c>
      <c r="R75" s="85">
        <v>136.04357123154401</v>
      </c>
      <c r="S75" s="82">
        <v>116.651699900075</v>
      </c>
      <c r="T75" s="20">
        <v>177.70844401981799</v>
      </c>
      <c r="U75" s="20">
        <v>141.73601835697301</v>
      </c>
      <c r="V75" s="85">
        <v>142.971071433058</v>
      </c>
    </row>
    <row r="76" spans="14:22" x14ac:dyDescent="0.25">
      <c r="N76" s="39">
        <v>41455</v>
      </c>
      <c r="O76" s="82">
        <v>96.098479757225405</v>
      </c>
      <c r="P76" s="20">
        <v>169.784373285003</v>
      </c>
      <c r="Q76" s="20">
        <v>132.43222277812001</v>
      </c>
      <c r="R76" s="85">
        <v>144.76085885573301</v>
      </c>
      <c r="S76" s="82">
        <v>120.618751968124</v>
      </c>
      <c r="T76" s="20">
        <v>189.618798156146</v>
      </c>
      <c r="U76" s="20">
        <v>144.480126404412</v>
      </c>
      <c r="V76" s="85">
        <v>147.81591842858001</v>
      </c>
    </row>
    <row r="77" spans="14:22" x14ac:dyDescent="0.25">
      <c r="N77" s="39">
        <v>41547</v>
      </c>
      <c r="O77" s="82">
        <v>99.202065060951</v>
      </c>
      <c r="P77" s="20">
        <v>171.090810053392</v>
      </c>
      <c r="Q77" s="20">
        <v>134.046190192974</v>
      </c>
      <c r="R77" s="85">
        <v>150.807774226699</v>
      </c>
      <c r="S77" s="82">
        <v>123.809306966742</v>
      </c>
      <c r="T77" s="20">
        <v>195.866789435399</v>
      </c>
      <c r="U77" s="20">
        <v>147.425010304919</v>
      </c>
      <c r="V77" s="85">
        <v>151.26111596613001</v>
      </c>
    </row>
    <row r="78" spans="14:22" x14ac:dyDescent="0.25">
      <c r="N78" s="39">
        <v>41639</v>
      </c>
      <c r="O78" s="82">
        <v>100.63193462267</v>
      </c>
      <c r="P78" s="20">
        <v>175.62886611549999</v>
      </c>
      <c r="Q78" s="20">
        <v>133.42650902863099</v>
      </c>
      <c r="R78" s="85">
        <v>152.438418040925</v>
      </c>
      <c r="S78" s="82">
        <v>127.140938946858</v>
      </c>
      <c r="T78" s="20">
        <v>192.891099608687</v>
      </c>
      <c r="U78" s="20">
        <v>150.132194840306</v>
      </c>
      <c r="V78" s="85">
        <v>154.84931840003401</v>
      </c>
    </row>
    <row r="79" spans="14:22" x14ac:dyDescent="0.25">
      <c r="N79" s="39">
        <v>41729</v>
      </c>
      <c r="O79" s="82">
        <v>102.29701291344099</v>
      </c>
      <c r="P79" s="20">
        <v>182.40963516893501</v>
      </c>
      <c r="Q79" s="20">
        <v>137.60559514300101</v>
      </c>
      <c r="R79" s="85">
        <v>157.51669272215901</v>
      </c>
      <c r="S79" s="82">
        <v>126.287392763319</v>
      </c>
      <c r="T79" s="20">
        <v>185.020073065975</v>
      </c>
      <c r="U79" s="20">
        <v>152.64743738718499</v>
      </c>
      <c r="V79" s="85">
        <v>159.696548521903</v>
      </c>
    </row>
    <row r="80" spans="14:22" x14ac:dyDescent="0.25">
      <c r="N80" s="39">
        <v>41820</v>
      </c>
      <c r="O80" s="82">
        <v>106.978460709758</v>
      </c>
      <c r="P80" s="20">
        <v>191.01930236518501</v>
      </c>
      <c r="Q80" s="20">
        <v>145.75973544856399</v>
      </c>
      <c r="R80" s="85">
        <v>165.83141326699601</v>
      </c>
      <c r="S80" s="82">
        <v>127.678317757681</v>
      </c>
      <c r="T80" s="20">
        <v>179.98401392022501</v>
      </c>
      <c r="U80" s="20">
        <v>155.48376219343899</v>
      </c>
      <c r="V80" s="85">
        <v>166.01895274322001</v>
      </c>
    </row>
    <row r="81" spans="14:22" x14ac:dyDescent="0.25">
      <c r="N81" s="39">
        <v>41912</v>
      </c>
      <c r="O81" s="82">
        <v>110.348768296643</v>
      </c>
      <c r="P81" s="20">
        <v>198.037455671668</v>
      </c>
      <c r="Q81" s="20">
        <v>149.32110452390401</v>
      </c>
      <c r="R81" s="85">
        <v>169.19618595410799</v>
      </c>
      <c r="S81" s="82">
        <v>138.23220508854499</v>
      </c>
      <c r="T81" s="20">
        <v>188.41653132792001</v>
      </c>
      <c r="U81" s="20">
        <v>158.19621060787401</v>
      </c>
      <c r="V81" s="85">
        <v>171.04284016986</v>
      </c>
    </row>
    <row r="82" spans="14:22" x14ac:dyDescent="0.25">
      <c r="N82" s="39">
        <v>42004</v>
      </c>
      <c r="O82" s="82">
        <v>110.788355244603</v>
      </c>
      <c r="P82" s="20">
        <v>202.44379396291001</v>
      </c>
      <c r="Q82" s="20">
        <v>148.892500373389</v>
      </c>
      <c r="R82" s="85">
        <v>169.27152268319799</v>
      </c>
      <c r="S82" s="82">
        <v>144.24942809269001</v>
      </c>
      <c r="T82" s="20">
        <v>204.04555770528</v>
      </c>
      <c r="U82" s="20">
        <v>162.64291474655801</v>
      </c>
      <c r="V82" s="85">
        <v>175.07030035431899</v>
      </c>
    </row>
    <row r="83" spans="14:22" x14ac:dyDescent="0.25">
      <c r="N83" s="39">
        <v>42094</v>
      </c>
      <c r="O83" s="82">
        <v>112.80418411724899</v>
      </c>
      <c r="P83" s="20">
        <v>206.73041264613201</v>
      </c>
      <c r="Q83" s="20">
        <v>153.130403204934</v>
      </c>
      <c r="R83" s="85">
        <v>173.38449313578499</v>
      </c>
      <c r="S83" s="82">
        <v>146.4516083131</v>
      </c>
      <c r="T83" s="20">
        <v>218.867572405338</v>
      </c>
      <c r="U83" s="20">
        <v>168.695349152163</v>
      </c>
      <c r="V83" s="85">
        <v>179.725672098785</v>
      </c>
    </row>
    <row r="84" spans="14:22" x14ac:dyDescent="0.25">
      <c r="N84" s="39">
        <v>42185</v>
      </c>
      <c r="O84" s="82">
        <v>117.47299812922</v>
      </c>
      <c r="P84" s="20">
        <v>209.56422656594299</v>
      </c>
      <c r="Q84" s="20">
        <v>160.305021029268</v>
      </c>
      <c r="R84" s="85">
        <v>181.18334512419401</v>
      </c>
      <c r="S84" s="82">
        <v>151.72224603546101</v>
      </c>
      <c r="T84" s="20">
        <v>230.45399889395199</v>
      </c>
      <c r="U84" s="20">
        <v>171.945008754866</v>
      </c>
      <c r="V84" s="85">
        <v>182.303302335024</v>
      </c>
    </row>
    <row r="85" spans="14:22" x14ac:dyDescent="0.25">
      <c r="N85" s="39">
        <v>42277</v>
      </c>
      <c r="O85" s="82">
        <v>118.33577131122701</v>
      </c>
      <c r="P85" s="20">
        <v>206.67173084889399</v>
      </c>
      <c r="Q85" s="20">
        <v>162.66467424995</v>
      </c>
      <c r="R85" s="85">
        <v>186.562071908939</v>
      </c>
      <c r="S85" s="82">
        <v>150.41338499465499</v>
      </c>
      <c r="T85" s="20">
        <v>229.09190992554599</v>
      </c>
      <c r="U85" s="20">
        <v>174.15603973333799</v>
      </c>
      <c r="V85" s="85">
        <v>184.57336580928899</v>
      </c>
    </row>
    <row r="86" spans="14:22" x14ac:dyDescent="0.25">
      <c r="N86" s="39">
        <v>42369</v>
      </c>
      <c r="O86" s="82">
        <v>116.315350350553</v>
      </c>
      <c r="P86" s="20">
        <v>204.685091751512</v>
      </c>
      <c r="Q86" s="20">
        <v>162.02124345562601</v>
      </c>
      <c r="R86" s="85">
        <v>188.04978483479499</v>
      </c>
      <c r="S86" s="82">
        <v>148.49160244138699</v>
      </c>
      <c r="T86" s="20">
        <v>219.59049719346001</v>
      </c>
      <c r="U86" s="20">
        <v>176.30230997658899</v>
      </c>
      <c r="V86" s="85">
        <v>187.96768054239399</v>
      </c>
    </row>
    <row r="87" spans="14:22" x14ac:dyDescent="0.25">
      <c r="N87" s="39">
        <v>42460</v>
      </c>
      <c r="O87" s="82">
        <v>118.21314747387601</v>
      </c>
      <c r="P87" s="20">
        <v>210.400457822117</v>
      </c>
      <c r="Q87" s="20">
        <v>164.88438334210699</v>
      </c>
      <c r="R87" s="85">
        <v>192.528711443053</v>
      </c>
      <c r="S87" s="82">
        <v>149.399633626791</v>
      </c>
      <c r="T87" s="20">
        <v>216.93657926999001</v>
      </c>
      <c r="U87" s="20">
        <v>176.99681652718701</v>
      </c>
      <c r="V87" s="85">
        <v>191.57530552072399</v>
      </c>
    </row>
    <row r="88" spans="14:22" x14ac:dyDescent="0.25">
      <c r="N88" s="39">
        <v>42551</v>
      </c>
      <c r="O88" s="82">
        <v>122.506623777222</v>
      </c>
      <c r="P88" s="20">
        <v>218.94636004964099</v>
      </c>
      <c r="Q88" s="20">
        <v>170.43747739624601</v>
      </c>
      <c r="R88" s="85">
        <v>201.65208323121999</v>
      </c>
      <c r="S88" s="82">
        <v>149.28499717313699</v>
      </c>
      <c r="T88" s="20">
        <v>217.014539980736</v>
      </c>
      <c r="U88" s="20">
        <v>181.13389574012101</v>
      </c>
      <c r="V88" s="85">
        <v>197.87251719341401</v>
      </c>
    </row>
    <row r="89" spans="14:22" x14ac:dyDescent="0.25">
      <c r="N89" s="39">
        <v>42643</v>
      </c>
      <c r="O89" s="82">
        <v>124.153373144114</v>
      </c>
      <c r="P89" s="20">
        <v>225.01558585576899</v>
      </c>
      <c r="Q89" s="20">
        <v>174.61703041063299</v>
      </c>
      <c r="R89" s="85">
        <v>207.11706990641201</v>
      </c>
      <c r="S89" s="82">
        <v>150.064838066486</v>
      </c>
      <c r="T89" s="20">
        <v>214.49022953817601</v>
      </c>
      <c r="U89" s="20">
        <v>184.723704382043</v>
      </c>
      <c r="V89" s="85">
        <v>204.36094628503599</v>
      </c>
    </row>
    <row r="90" spans="14:22" x14ac:dyDescent="0.25">
      <c r="N90" s="39">
        <v>42735</v>
      </c>
      <c r="O90" s="82">
        <v>125.263479815034</v>
      </c>
      <c r="P90" s="20">
        <v>230.34151537611399</v>
      </c>
      <c r="Q90" s="20">
        <v>177.767619728733</v>
      </c>
      <c r="R90" s="85">
        <v>208.53077431989499</v>
      </c>
      <c r="S90" s="82">
        <v>150.54577718082501</v>
      </c>
      <c r="T90" s="20">
        <v>212.5143401704</v>
      </c>
      <c r="U90" s="20">
        <v>183.92391843762999</v>
      </c>
      <c r="V90" s="85">
        <v>206.42556387032101</v>
      </c>
    </row>
    <row r="91" spans="14:22" x14ac:dyDescent="0.25">
      <c r="N91" s="39">
        <v>42825</v>
      </c>
      <c r="O91" s="82">
        <v>134.79997170721001</v>
      </c>
      <c r="P91" s="20">
        <v>241.005173640219</v>
      </c>
      <c r="Q91" s="20">
        <v>188.057282569759</v>
      </c>
      <c r="R91" s="85">
        <v>216.167001578765</v>
      </c>
      <c r="S91" s="82">
        <v>150.57580229076001</v>
      </c>
      <c r="T91" s="20">
        <v>215.1555080103</v>
      </c>
      <c r="U91" s="20">
        <v>185.52955331270701</v>
      </c>
      <c r="V91" s="85">
        <v>207.477964322715</v>
      </c>
    </row>
    <row r="92" spans="14:22" x14ac:dyDescent="0.25">
      <c r="N92" s="39">
        <v>42916</v>
      </c>
      <c r="O92" s="82">
        <v>149.68819709238099</v>
      </c>
      <c r="P92" s="20">
        <v>254.44264418743899</v>
      </c>
      <c r="Q92" s="20">
        <v>202.580761620971</v>
      </c>
      <c r="R92" s="85">
        <v>229.07121748625099</v>
      </c>
      <c r="S92" s="82">
        <v>155.33574552888001</v>
      </c>
      <c r="T92" s="20">
        <v>225.67573893770901</v>
      </c>
      <c r="U92" s="20">
        <v>190.69992040275301</v>
      </c>
      <c r="V92" s="85">
        <v>212.777577197646</v>
      </c>
    </row>
    <row r="93" spans="14:22" x14ac:dyDescent="0.25">
      <c r="N93" s="39">
        <v>43008</v>
      </c>
      <c r="O93" s="82">
        <v>148.98518999309201</v>
      </c>
      <c r="P93" s="20">
        <v>257.44931282932902</v>
      </c>
      <c r="Q93" s="20">
        <v>202.08268483447901</v>
      </c>
      <c r="R93" s="85">
        <v>235.12551363236801</v>
      </c>
      <c r="S93" s="82">
        <v>160.03908515469899</v>
      </c>
      <c r="T93" s="20">
        <v>234.44189940923599</v>
      </c>
      <c r="U93" s="20">
        <v>194.98252365946999</v>
      </c>
      <c r="V93" s="85">
        <v>219.85001593516</v>
      </c>
    </row>
    <row r="94" spans="14:22" x14ac:dyDescent="0.25">
      <c r="N94" s="39">
        <v>43100</v>
      </c>
      <c r="O94" s="82">
        <v>140.867235748171</v>
      </c>
      <c r="P94" s="20">
        <v>254.24809190492499</v>
      </c>
      <c r="Q94" s="20">
        <v>195.56404000259101</v>
      </c>
      <c r="R94" s="85">
        <v>234.73470418089599</v>
      </c>
      <c r="S94" s="82">
        <v>157.605296484653</v>
      </c>
      <c r="T94" s="20">
        <v>249.69034490654499</v>
      </c>
      <c r="U94" s="20">
        <v>196.808227695516</v>
      </c>
      <c r="V94" s="85">
        <v>224.91449522670001</v>
      </c>
    </row>
    <row r="95" spans="14:22" x14ac:dyDescent="0.25">
      <c r="N95" s="39">
        <v>43190</v>
      </c>
      <c r="O95" s="82">
        <v>142.691642399476</v>
      </c>
      <c r="P95" s="20">
        <v>253.25770192733199</v>
      </c>
      <c r="Q95" s="20">
        <v>200.26947069160499</v>
      </c>
      <c r="R95" s="85">
        <v>239.017839557999</v>
      </c>
      <c r="S95" s="82">
        <v>158.67835713853901</v>
      </c>
      <c r="T95" s="20">
        <v>266.99216163120099</v>
      </c>
      <c r="U95" s="20">
        <v>199.52194847434299</v>
      </c>
      <c r="V95" s="85">
        <v>226.242347832316</v>
      </c>
    </row>
    <row r="96" spans="14:22" x14ac:dyDescent="0.25">
      <c r="N96" s="39">
        <v>43281</v>
      </c>
      <c r="O96" s="82">
        <v>149.096017814368</v>
      </c>
      <c r="P96" s="20">
        <v>252.09495661281301</v>
      </c>
      <c r="Q96" s="20">
        <v>210.57860575648499</v>
      </c>
      <c r="R96" s="85">
        <v>247.98962288564499</v>
      </c>
      <c r="S96" s="82">
        <v>163.15602785406799</v>
      </c>
      <c r="T96" s="20">
        <v>249.84809185673899</v>
      </c>
      <c r="U96" s="20">
        <v>205.71340493116199</v>
      </c>
      <c r="V96" s="85">
        <v>228.46403990559301</v>
      </c>
    </row>
    <row r="97" spans="14:22" x14ac:dyDescent="0.25">
      <c r="N97" s="39">
        <v>43373</v>
      </c>
      <c r="O97" s="82">
        <v>153.89094404138601</v>
      </c>
      <c r="P97" s="20">
        <v>256.15272719528798</v>
      </c>
      <c r="Q97" s="20">
        <v>216.14891741838301</v>
      </c>
      <c r="R97" s="85">
        <v>250.02400913180799</v>
      </c>
      <c r="S97" s="82">
        <v>164.85308358106499</v>
      </c>
      <c r="T97" s="20">
        <v>226.45299375122599</v>
      </c>
      <c r="U97" s="20">
        <v>211.130185889948</v>
      </c>
      <c r="V97" s="85">
        <v>235.136787729502</v>
      </c>
    </row>
    <row r="98" spans="14:22" x14ac:dyDescent="0.25">
      <c r="N98" s="39">
        <v>43465</v>
      </c>
      <c r="O98" s="82">
        <v>153.73420354379499</v>
      </c>
      <c r="P98" s="20">
        <v>263.53365279826102</v>
      </c>
      <c r="Q98" s="20">
        <v>215.72206284029201</v>
      </c>
      <c r="R98" s="85">
        <v>248.263063175224</v>
      </c>
      <c r="S98" s="82">
        <v>166.54787684014201</v>
      </c>
      <c r="T98" s="20">
        <v>222.36828134902501</v>
      </c>
      <c r="U98" s="20">
        <v>213.39436547864301</v>
      </c>
      <c r="V98" s="85">
        <v>242.04921579666299</v>
      </c>
    </row>
    <row r="99" spans="14:22" x14ac:dyDescent="0.25">
      <c r="N99" s="39">
        <v>43555</v>
      </c>
      <c r="O99" s="82">
        <v>152.18401008923399</v>
      </c>
      <c r="P99" s="20">
        <v>270.00849547665803</v>
      </c>
      <c r="Q99" s="20">
        <v>216.74245074031299</v>
      </c>
      <c r="R99" s="85">
        <v>255.51282811152399</v>
      </c>
      <c r="S99" s="82">
        <v>166.610602812629</v>
      </c>
      <c r="T99" s="20">
        <v>236.16272748114201</v>
      </c>
      <c r="U99" s="20">
        <v>217.25791136426099</v>
      </c>
      <c r="V99" s="85">
        <v>248.66861876920501</v>
      </c>
    </row>
    <row r="100" spans="14:22" x14ac:dyDescent="0.25">
      <c r="N100" s="39">
        <v>43646</v>
      </c>
      <c r="O100" s="82">
        <v>153.92751635527199</v>
      </c>
      <c r="P100" s="20">
        <v>277.38098489883703</v>
      </c>
      <c r="Q100" s="20">
        <v>221.64428513539301</v>
      </c>
      <c r="R100" s="85">
        <v>268.06561811947103</v>
      </c>
      <c r="S100" s="82">
        <v>167.04813665398399</v>
      </c>
      <c r="T100" s="20">
        <v>253.73254342854199</v>
      </c>
      <c r="U100" s="20">
        <v>220.650855333007</v>
      </c>
      <c r="V100" s="85">
        <v>255.080048227334</v>
      </c>
    </row>
    <row r="101" spans="14:22" x14ac:dyDescent="0.25">
      <c r="N101" s="39">
        <v>43738</v>
      </c>
      <c r="O101" s="82">
        <v>156.49806508490701</v>
      </c>
      <c r="P101" s="20">
        <v>277.33735813472299</v>
      </c>
      <c r="Q101" s="20">
        <v>226.305020710657</v>
      </c>
      <c r="R101" s="85">
        <v>272.96312394276998</v>
      </c>
      <c r="S101" s="82">
        <v>171.19090997319401</v>
      </c>
      <c r="T101" s="20">
        <v>250.53429524001501</v>
      </c>
      <c r="U101" s="20">
        <v>220.61900983812001</v>
      </c>
      <c r="V101" s="85">
        <v>258.76265119217902</v>
      </c>
    </row>
    <row r="102" spans="14:22" x14ac:dyDescent="0.25">
      <c r="N102" s="39">
        <v>43830</v>
      </c>
      <c r="O102" s="82">
        <v>156.998488860577</v>
      </c>
      <c r="P102" s="20">
        <v>273.57780843829801</v>
      </c>
      <c r="Q102" s="20">
        <v>227.62707048528901</v>
      </c>
      <c r="R102" s="85">
        <v>270.67599527106898</v>
      </c>
      <c r="S102" s="82">
        <v>175.334436073212</v>
      </c>
      <c r="T102" s="20">
        <v>244.985002537658</v>
      </c>
      <c r="U102" s="20">
        <v>223.33840873862499</v>
      </c>
      <c r="V102" s="85">
        <v>259.64068349099301</v>
      </c>
    </row>
    <row r="103" spans="14:22" x14ac:dyDescent="0.25">
      <c r="N103" s="39">
        <v>43921</v>
      </c>
      <c r="O103" s="82">
        <v>156.12890547904601</v>
      </c>
      <c r="P103" s="20">
        <v>277.77243838155698</v>
      </c>
      <c r="Q103" s="20">
        <v>228.21594089297801</v>
      </c>
      <c r="R103" s="85">
        <v>267.971649283104</v>
      </c>
      <c r="S103" s="82">
        <v>171.57527531417901</v>
      </c>
      <c r="T103" s="20">
        <v>247.038598613939</v>
      </c>
      <c r="U103" s="20">
        <v>229.01726305083901</v>
      </c>
      <c r="V103" s="85">
        <v>260.79040464465999</v>
      </c>
    </row>
    <row r="104" spans="14:22" x14ac:dyDescent="0.25">
      <c r="N104" s="39">
        <v>44012</v>
      </c>
      <c r="O104" s="82">
        <v>153.93247071437901</v>
      </c>
      <c r="P104" s="20">
        <v>284.393503965072</v>
      </c>
      <c r="Q104" s="20">
        <v>229.86501745863399</v>
      </c>
      <c r="R104" s="85">
        <v>268.73387575392502</v>
      </c>
      <c r="S104" s="82">
        <v>164.15671440788799</v>
      </c>
      <c r="T104" s="20">
        <v>261.16153266048002</v>
      </c>
      <c r="U104" s="20">
        <v>233.74856490880899</v>
      </c>
      <c r="V104" s="85">
        <v>259.75137615274701</v>
      </c>
    </row>
    <row r="105" spans="14:22" x14ac:dyDescent="0.25">
      <c r="N105" s="39">
        <v>44104</v>
      </c>
      <c r="O105" s="82">
        <v>157.85653155982499</v>
      </c>
      <c r="P105" s="20">
        <v>287.93145012699</v>
      </c>
      <c r="Q105" s="20">
        <v>238.00640580333101</v>
      </c>
      <c r="R105" s="85">
        <v>279.777078536864</v>
      </c>
      <c r="S105" s="82">
        <v>168.044335091536</v>
      </c>
      <c r="T105" s="20">
        <v>279.93347333874902</v>
      </c>
      <c r="U105" s="20">
        <v>238.68068000922301</v>
      </c>
      <c r="V105" s="85">
        <v>267.03492959174997</v>
      </c>
    </row>
    <row r="106" spans="14:22" x14ac:dyDescent="0.25">
      <c r="N106" s="39">
        <v>44196</v>
      </c>
      <c r="O106" s="82">
        <v>163.650098389314</v>
      </c>
      <c r="P106" s="20">
        <v>290.051766946839</v>
      </c>
      <c r="Q106" s="20">
        <v>246.62154377663899</v>
      </c>
      <c r="R106" s="85">
        <v>288.38153538064898</v>
      </c>
      <c r="S106" s="82">
        <v>172.16375346462101</v>
      </c>
      <c r="T106" s="20">
        <v>276.225893672577</v>
      </c>
      <c r="U106" s="20">
        <v>242.75112135862099</v>
      </c>
      <c r="V106" s="85">
        <v>280.58722187396</v>
      </c>
    </row>
    <row r="107" spans="14:22" x14ac:dyDescent="0.25">
      <c r="N107" s="39">
        <v>44286</v>
      </c>
      <c r="O107" s="82">
        <v>165.59730800738899</v>
      </c>
      <c r="P107" s="20">
        <v>289.84361627133802</v>
      </c>
      <c r="Q107" s="20">
        <v>252.01185339246399</v>
      </c>
      <c r="R107" s="85">
        <v>290.23616993941903</v>
      </c>
      <c r="S107" s="82">
        <v>170.99044619831099</v>
      </c>
      <c r="T107" s="20">
        <v>264.03738687400897</v>
      </c>
      <c r="U107" s="20">
        <v>246.51332714766701</v>
      </c>
      <c r="V107" s="85">
        <v>285.993027961618</v>
      </c>
    </row>
    <row r="108" spans="14:22" x14ac:dyDescent="0.25">
      <c r="N108" s="39">
        <v>44377</v>
      </c>
      <c r="O108" s="82">
        <v>169.63763081528799</v>
      </c>
      <c r="P108" s="20">
        <v>287.75976162254801</v>
      </c>
      <c r="Q108" s="20">
        <v>257.88151984373701</v>
      </c>
      <c r="R108" s="85">
        <v>296.39369719372399</v>
      </c>
      <c r="S108" s="82">
        <v>174.07068602751499</v>
      </c>
      <c r="T108" s="20">
        <v>258.97271344710299</v>
      </c>
      <c r="U108" s="20">
        <v>249.86545801300599</v>
      </c>
      <c r="V108" s="85">
        <v>291.08834308928499</v>
      </c>
    </row>
    <row r="109" spans="14:22" x14ac:dyDescent="0.25">
      <c r="N109" s="89"/>
      <c r="O109" s="150" t="s">
        <v>17</v>
      </c>
      <c r="P109" s="136" t="s">
        <v>18</v>
      </c>
      <c r="Q109" s="136" t="s">
        <v>19</v>
      </c>
      <c r="R109" s="152" t="s">
        <v>20</v>
      </c>
      <c r="S109" s="150" t="s">
        <v>17</v>
      </c>
      <c r="T109" s="136" t="s">
        <v>18</v>
      </c>
      <c r="U109" s="136" t="s">
        <v>19</v>
      </c>
      <c r="V109" s="152" t="s">
        <v>20</v>
      </c>
    </row>
    <row r="110" spans="14:22" x14ac:dyDescent="0.25">
      <c r="N110" s="133" t="s">
        <v>116</v>
      </c>
      <c r="O110" s="149">
        <f>O103/O102-1</f>
        <v>-5.5388009645317426E-3</v>
      </c>
      <c r="P110" s="149">
        <f t="shared" ref="O110:W115" si="0">P103/P102-1</f>
        <v>1.533249340362719E-2</v>
      </c>
      <c r="Q110" s="149">
        <f t="shared" si="0"/>
        <v>2.5869963815532415E-3</v>
      </c>
      <c r="R110" s="149">
        <f t="shared" si="0"/>
        <v>-9.9910817184091227E-3</v>
      </c>
      <c r="S110" s="149">
        <f t="shared" si="0"/>
        <v>-2.1439945530513649E-2</v>
      </c>
      <c r="T110" s="149">
        <f t="shared" si="0"/>
        <v>8.382537930930356E-3</v>
      </c>
      <c r="U110" s="149">
        <f t="shared" si="0"/>
        <v>2.5427128026420442E-2</v>
      </c>
      <c r="V110" s="149">
        <f>V103/V102-1</f>
        <v>4.4281240451551351E-3</v>
      </c>
    </row>
    <row r="111" spans="14:22" x14ac:dyDescent="0.25">
      <c r="N111" s="133" t="s">
        <v>116</v>
      </c>
      <c r="O111" s="149">
        <f t="shared" si="0"/>
        <v>-1.4068085329412505E-2</v>
      </c>
      <c r="P111" s="149">
        <f t="shared" si="0"/>
        <v>2.3836294277764569E-2</v>
      </c>
      <c r="Q111" s="149">
        <f t="shared" si="0"/>
        <v>7.2259481927658964E-3</v>
      </c>
      <c r="R111" s="149">
        <f t="shared" si="0"/>
        <v>2.8444295240193096E-3</v>
      </c>
      <c r="S111" s="149">
        <f t="shared" si="0"/>
        <v>-4.3237936775602281E-2</v>
      </c>
      <c r="T111" s="149">
        <f t="shared" si="0"/>
        <v>5.7168936861610398E-2</v>
      </c>
      <c r="U111" s="149">
        <f t="shared" si="0"/>
        <v>2.0659149423682077E-2</v>
      </c>
      <c r="V111" s="149">
        <f t="shared" si="0"/>
        <v>-3.9841515385840021E-3</v>
      </c>
    </row>
    <row r="112" spans="14:22" x14ac:dyDescent="0.25">
      <c r="N112" s="133" t="s">
        <v>116</v>
      </c>
      <c r="O112" s="149">
        <f t="shared" si="0"/>
        <v>2.5492092910839093E-2</v>
      </c>
      <c r="P112" s="149">
        <f t="shared" si="0"/>
        <v>1.2440319882807582E-2</v>
      </c>
      <c r="Q112" s="149">
        <f t="shared" si="0"/>
        <v>3.5418126841167297E-2</v>
      </c>
      <c r="R112" s="149">
        <f t="shared" si="0"/>
        <v>4.1093452591183688E-2</v>
      </c>
      <c r="S112" s="149">
        <f t="shared" si="0"/>
        <v>2.3682373868596507E-2</v>
      </c>
      <c r="T112" s="149">
        <f t="shared" si="0"/>
        <v>7.1878658725262001E-2</v>
      </c>
      <c r="U112" s="149">
        <f t="shared" si="0"/>
        <v>2.1100087191286754E-2</v>
      </c>
      <c r="V112" s="149">
        <f t="shared" si="0"/>
        <v>2.8040480658396483E-2</v>
      </c>
    </row>
    <row r="113" spans="14:22" x14ac:dyDescent="0.25">
      <c r="N113" s="133" t="s">
        <v>116</v>
      </c>
      <c r="O113" s="149">
        <f t="shared" si="0"/>
        <v>3.670147045701011E-2</v>
      </c>
      <c r="P113" s="149">
        <f t="shared" si="0"/>
        <v>7.3639639536211554E-3</v>
      </c>
      <c r="Q113" s="149">
        <f t="shared" si="0"/>
        <v>3.6197084461780493E-2</v>
      </c>
      <c r="R113" s="149">
        <f t="shared" si="0"/>
        <v>3.0754688299639454E-2</v>
      </c>
      <c r="S113" s="149">
        <f t="shared" si="0"/>
        <v>2.4513878262192534E-2</v>
      </c>
      <c r="T113" s="149">
        <f t="shared" si="0"/>
        <v>-1.3244502781149969E-2</v>
      </c>
      <c r="U113" s="149">
        <f t="shared" si="0"/>
        <v>1.7053920531987288E-2</v>
      </c>
      <c r="V113" s="149">
        <f t="shared" si="0"/>
        <v>5.0751009626078147E-2</v>
      </c>
    </row>
    <row r="114" spans="14:22" x14ac:dyDescent="0.25">
      <c r="N114" s="133" t="s">
        <v>116</v>
      </c>
      <c r="O114" s="149">
        <f t="shared" si="0"/>
        <v>1.1898615627121023E-2</v>
      </c>
      <c r="P114" s="149">
        <f t="shared" si="0"/>
        <v>-7.1763284772241587E-4</v>
      </c>
      <c r="Q114" s="149">
        <f t="shared" si="0"/>
        <v>2.1856604793241141E-2</v>
      </c>
      <c r="R114" s="149">
        <f t="shared" si="0"/>
        <v>6.4311834539685364E-3</v>
      </c>
      <c r="S114" s="149">
        <f t="shared" si="0"/>
        <v>-6.8150655564740426E-3</v>
      </c>
      <c r="T114" s="149">
        <f t="shared" si="0"/>
        <v>-4.4125142058606626E-2</v>
      </c>
      <c r="U114" s="149">
        <f t="shared" si="0"/>
        <v>1.5498201483024499E-2</v>
      </c>
      <c r="V114" s="149">
        <f t="shared" si="0"/>
        <v>1.9266045158985445E-2</v>
      </c>
    </row>
    <row r="115" spans="14:22" x14ac:dyDescent="0.25">
      <c r="N115" s="133" t="str">
        <f>"QTR "&amp;YEAR(N108)&amp;"Q"&amp;(MONTH(N108)/3)</f>
        <v>QTR 2021Q2</v>
      </c>
      <c r="O115" s="149">
        <f>O108/O107-1</f>
        <v>2.4398481210326839E-2</v>
      </c>
      <c r="P115" s="149">
        <f>P108/P107-1</f>
        <v>-7.1895826984135214E-3</v>
      </c>
      <c r="Q115" s="149">
        <f>Q108/Q107-1</f>
        <v>2.3291231631601184E-2</v>
      </c>
      <c r="R115" s="149">
        <f t="shared" si="0"/>
        <v>2.1215575080081317E-2</v>
      </c>
      <c r="S115" s="149">
        <f t="shared" si="0"/>
        <v>1.8014104867774883E-2</v>
      </c>
      <c r="T115" s="149">
        <f t="shared" si="0"/>
        <v>-1.9181652594231657E-2</v>
      </c>
      <c r="U115" s="149">
        <f t="shared" si="0"/>
        <v>1.359817298369026E-2</v>
      </c>
      <c r="V115" s="149">
        <f t="shared" si="0"/>
        <v>1.7816221479185268E-2</v>
      </c>
    </row>
    <row r="116" spans="14:22" x14ac:dyDescent="0.25">
      <c r="N116" s="89">
        <v>43008</v>
      </c>
      <c r="O116" s="150" t="s">
        <v>75</v>
      </c>
      <c r="P116" s="136" t="s">
        <v>75</v>
      </c>
      <c r="Q116" s="136" t="s">
        <v>75</v>
      </c>
      <c r="R116" s="136" t="s">
        <v>75</v>
      </c>
      <c r="S116" s="136" t="s">
        <v>75</v>
      </c>
      <c r="T116" s="136" t="s">
        <v>75</v>
      </c>
      <c r="U116" s="136" t="s">
        <v>75</v>
      </c>
      <c r="V116" s="136" t="s">
        <v>75</v>
      </c>
    </row>
    <row r="117" spans="14:22" x14ac:dyDescent="0.25">
      <c r="N117" s="89">
        <v>43100</v>
      </c>
      <c r="O117" s="150" t="s">
        <v>75</v>
      </c>
      <c r="P117" s="136" t="s">
        <v>75</v>
      </c>
      <c r="Q117" s="136" t="s">
        <v>75</v>
      </c>
      <c r="R117" s="136" t="s">
        <v>75</v>
      </c>
      <c r="S117" s="136" t="s">
        <v>75</v>
      </c>
      <c r="T117" s="136" t="s">
        <v>75</v>
      </c>
      <c r="U117" s="136" t="s">
        <v>75</v>
      </c>
      <c r="V117" s="136" t="s">
        <v>75</v>
      </c>
    </row>
    <row r="118" spans="14:22" x14ac:dyDescent="0.25">
      <c r="N118" s="133" t="s">
        <v>118</v>
      </c>
      <c r="O118" s="149">
        <f t="shared" ref="O118:V123" si="1">O103/O99-1</f>
        <v>2.5921878307050061E-2</v>
      </c>
      <c r="P118" s="149">
        <f t="shared" si="1"/>
        <v>2.8754439341595273E-2</v>
      </c>
      <c r="Q118" s="149">
        <f t="shared" si="1"/>
        <v>5.2936054351493178E-2</v>
      </c>
      <c r="R118" s="149">
        <f t="shared" si="1"/>
        <v>4.8760061338846361E-2</v>
      </c>
      <c r="S118" s="149">
        <f t="shared" si="1"/>
        <v>2.9798058573338837E-2</v>
      </c>
      <c r="T118" s="149">
        <f t="shared" si="1"/>
        <v>4.6052445484503712E-2</v>
      </c>
      <c r="U118" s="149">
        <f t="shared" si="1"/>
        <v>5.412623003109851E-2</v>
      </c>
      <c r="V118" s="149">
        <f t="shared" si="1"/>
        <v>4.8746745509957057E-2</v>
      </c>
    </row>
    <row r="119" spans="14:22" x14ac:dyDescent="0.25">
      <c r="N119" s="133" t="s">
        <v>118</v>
      </c>
      <c r="O119" s="149">
        <f t="shared" si="1"/>
        <v>3.2186312261206496E-5</v>
      </c>
      <c r="P119" s="149">
        <f t="shared" si="1"/>
        <v>2.5281181652709428E-2</v>
      </c>
      <c r="Q119" s="149">
        <f t="shared" si="1"/>
        <v>3.7089755407947012E-2</v>
      </c>
      <c r="R119" s="149">
        <f>R104/R100-1</f>
        <v>2.4928882679620123E-3</v>
      </c>
      <c r="S119" s="149">
        <f t="shared" si="1"/>
        <v>-1.7308916483666947E-2</v>
      </c>
      <c r="T119" s="149">
        <f t="shared" si="1"/>
        <v>2.9278819072848794E-2</v>
      </c>
      <c r="U119" s="149">
        <f t="shared" si="1"/>
        <v>5.9359432602402062E-2</v>
      </c>
      <c r="V119" s="149">
        <f t="shared" si="1"/>
        <v>1.8313184264610927E-2</v>
      </c>
    </row>
    <row r="120" spans="14:22" x14ac:dyDescent="0.25">
      <c r="N120" s="133" t="s">
        <v>118</v>
      </c>
      <c r="O120" s="149">
        <f t="shared" si="1"/>
        <v>8.6804042860271213E-3</v>
      </c>
      <c r="P120" s="149">
        <f t="shared" si="1"/>
        <v>3.8199296566172158E-2</v>
      </c>
      <c r="Q120" s="149">
        <f t="shared" si="1"/>
        <v>5.1706254929424933E-2</v>
      </c>
      <c r="R120" s="149">
        <f t="shared" si="1"/>
        <v>2.4962912556359296E-2</v>
      </c>
      <c r="S120" s="149">
        <f t="shared" si="1"/>
        <v>-1.8380502108147678E-2</v>
      </c>
      <c r="T120" s="149">
        <f t="shared" si="1"/>
        <v>0.11734592292272494</v>
      </c>
      <c r="U120" s="149">
        <f t="shared" si="1"/>
        <v>8.1868149913082444E-2</v>
      </c>
      <c r="V120" s="149">
        <f t="shared" si="1"/>
        <v>3.1968595009591372E-2</v>
      </c>
    </row>
    <row r="121" spans="14:22" x14ac:dyDescent="0.25">
      <c r="N121" s="133" t="s">
        <v>118</v>
      </c>
      <c r="O121" s="149">
        <f t="shared" si="1"/>
        <v>4.2367347463095451E-2</v>
      </c>
      <c r="P121" s="149">
        <f t="shared" si="1"/>
        <v>6.0216720802690693E-2</v>
      </c>
      <c r="Q121" s="149">
        <f t="shared" si="1"/>
        <v>8.3445581629877141E-2</v>
      </c>
      <c r="R121" s="149">
        <f t="shared" si="1"/>
        <v>6.541230260130293E-2</v>
      </c>
      <c r="S121" s="149">
        <f t="shared" si="1"/>
        <v>-1.8083627378634559E-2</v>
      </c>
      <c r="T121" s="149">
        <f t="shared" si="1"/>
        <v>0.12752164749397998</v>
      </c>
      <c r="U121" s="149">
        <f t="shared" si="1"/>
        <v>8.6920618489383372E-2</v>
      </c>
      <c r="V121" s="149">
        <f t="shared" si="1"/>
        <v>8.0675101071722599E-2</v>
      </c>
    </row>
    <row r="122" spans="14:22" x14ac:dyDescent="0.25">
      <c r="N122" s="133" t="s">
        <v>118</v>
      </c>
      <c r="O122" s="149">
        <f t="shared" si="1"/>
        <v>6.0644776182164017E-2</v>
      </c>
      <c r="P122" s="149">
        <f t="shared" si="1"/>
        <v>4.3457075727576955E-2</v>
      </c>
      <c r="Q122" s="149">
        <f t="shared" si="1"/>
        <v>0.1042692828834646</v>
      </c>
      <c r="R122" s="149">
        <f t="shared" si="1"/>
        <v>8.3085358902251771E-2</v>
      </c>
      <c r="S122" s="149">
        <f t="shared" si="1"/>
        <v>-3.4085862009961554E-3</v>
      </c>
      <c r="T122" s="149">
        <f t="shared" si="1"/>
        <v>6.8810252144584583E-2</v>
      </c>
      <c r="U122" s="149">
        <f t="shared" si="1"/>
        <v>7.6396267529160511E-2</v>
      </c>
      <c r="V122" s="149">
        <f t="shared" si="1"/>
        <v>9.6639381158589277E-2</v>
      </c>
    </row>
    <row r="123" spans="14:22" x14ac:dyDescent="0.25">
      <c r="N123" s="133" t="str">
        <f>"Y/Y "&amp;RIGHT(N115,4)</f>
        <v>Y/Y 21Q2</v>
      </c>
      <c r="O123" s="149">
        <f>O108/O104-1</f>
        <v>0.10202629781763095</v>
      </c>
      <c r="P123" s="149">
        <f t="shared" si="1"/>
        <v>1.1836619369088863E-2</v>
      </c>
      <c r="Q123" s="149">
        <f t="shared" si="1"/>
        <v>0.12188241035913538</v>
      </c>
      <c r="R123" s="149">
        <f t="shared" si="1"/>
        <v>0.1029264411202353</v>
      </c>
      <c r="S123" s="149">
        <f t="shared" si="1"/>
        <v>6.0393336059305414E-2</v>
      </c>
      <c r="T123" s="149">
        <f t="shared" si="1"/>
        <v>-8.3810934599720666E-3</v>
      </c>
      <c r="U123" s="149">
        <f t="shared" si="1"/>
        <v>6.8949698623752331E-2</v>
      </c>
      <c r="V123" s="149">
        <f t="shared" si="1"/>
        <v>0.12064215943984169</v>
      </c>
    </row>
    <row r="124" spans="14:22" x14ac:dyDescent="0.25">
      <c r="N124" s="89"/>
      <c r="O124" s="150"/>
      <c r="P124" s="136"/>
      <c r="Q124" s="136"/>
      <c r="R124" s="136"/>
      <c r="S124" s="136"/>
      <c r="T124" s="136"/>
      <c r="U124" s="136"/>
      <c r="V124" s="136"/>
    </row>
    <row r="125" spans="14:22" x14ac:dyDescent="0.25">
      <c r="N125" s="89" t="s">
        <v>96</v>
      </c>
      <c r="O125" s="150">
        <f>MAX($O$47:$O$58)</f>
        <v>146.81674220244199</v>
      </c>
      <c r="P125" s="150">
        <f>MAX($P$47:$P$58)</f>
        <v>201.90138136316099</v>
      </c>
      <c r="Q125" s="150">
        <f>MAX($Q$47:$Q$58)</f>
        <v>185.858236538293</v>
      </c>
      <c r="R125" s="150">
        <f>MAX($R$47:$R$58)</f>
        <v>200.94017394969299</v>
      </c>
      <c r="S125" s="150">
        <f t="shared" ref="S125:V125" si="2">MAX($R$47:$R$58)</f>
        <v>200.94017394969299</v>
      </c>
      <c r="T125" s="150">
        <f t="shared" si="2"/>
        <v>200.94017394969299</v>
      </c>
      <c r="U125" s="150">
        <f t="shared" si="2"/>
        <v>200.94017394969299</v>
      </c>
      <c r="V125" s="150">
        <f t="shared" si="2"/>
        <v>200.94017394969299</v>
      </c>
    </row>
    <row r="126" spans="14:22" x14ac:dyDescent="0.25">
      <c r="N126" s="89" t="s">
        <v>97</v>
      </c>
      <c r="O126" s="150">
        <f>MIN($O$59:$O$74)</f>
        <v>86.698899292849205</v>
      </c>
      <c r="P126" s="150">
        <f>MIN($P$59:$P$74)</f>
        <v>149.73433840548</v>
      </c>
      <c r="Q126" s="150">
        <f>MIN($Q$59:$Q$74)</f>
        <v>118.65376365299799</v>
      </c>
      <c r="R126" s="150">
        <f>MIN($R$59:$R$74)</f>
        <v>119.25986693692001</v>
      </c>
      <c r="S126" s="150">
        <f t="shared" ref="S126:V126" si="3">MIN($R$59:$R$74)</f>
        <v>119.25986693692001</v>
      </c>
      <c r="T126" s="150">
        <f t="shared" si="3"/>
        <v>119.25986693692001</v>
      </c>
      <c r="U126" s="150">
        <f t="shared" si="3"/>
        <v>119.25986693692001</v>
      </c>
      <c r="V126" s="150">
        <f t="shared" si="3"/>
        <v>119.25986693692001</v>
      </c>
    </row>
    <row r="127" spans="14:22" x14ac:dyDescent="0.25">
      <c r="N127" s="89" t="s">
        <v>119</v>
      </c>
      <c r="O127" s="149">
        <f>O108/O125-1</f>
        <v>0.15543791716464361</v>
      </c>
      <c r="P127" s="149">
        <f t="shared" ref="P127:V127" si="4">P108/P125-1</f>
        <v>0.42524909775111008</v>
      </c>
      <c r="Q127" s="149">
        <f t="shared" si="4"/>
        <v>0.38751730699115305</v>
      </c>
      <c r="R127" s="149">
        <f t="shared" si="4"/>
        <v>0.47503454071821682</v>
      </c>
      <c r="S127" s="149">
        <f t="shared" si="4"/>
        <v>-0.13371884473885742</v>
      </c>
      <c r="T127" s="149">
        <f t="shared" si="4"/>
        <v>0.2888050625055143</v>
      </c>
      <c r="U127" s="149">
        <f t="shared" si="4"/>
        <v>0.24348184388235805</v>
      </c>
      <c r="V127" s="149">
        <f t="shared" si="4"/>
        <v>0.44863188563856493</v>
      </c>
    </row>
    <row r="128" spans="14:22" x14ac:dyDescent="0.25">
      <c r="N128" s="89" t="s">
        <v>99</v>
      </c>
      <c r="O128" s="149">
        <f>O108/O126-1</f>
        <v>0.95662957890953804</v>
      </c>
      <c r="P128" s="149">
        <f t="shared" ref="P128:U128" si="5">P108/P126-1</f>
        <v>0.92180207083358323</v>
      </c>
      <c r="Q128" s="149">
        <f t="shared" si="5"/>
        <v>1.1733951954352624</v>
      </c>
      <c r="R128" s="149">
        <f t="shared" si="5"/>
        <v>1.4852761017291356</v>
      </c>
      <c r="S128" s="149">
        <f t="shared" si="5"/>
        <v>0.45959148285471429</v>
      </c>
      <c r="T128" s="149">
        <f t="shared" si="5"/>
        <v>1.1714992654157594</v>
      </c>
      <c r="U128" s="149">
        <f t="shared" si="5"/>
        <v>1.0951344692105609</v>
      </c>
      <c r="V128" s="149">
        <f>V108/V126-1</f>
        <v>1.4407904399495099</v>
      </c>
    </row>
    <row r="129" spans="14:22" x14ac:dyDescent="0.25">
      <c r="N129" s="39">
        <v>46295</v>
      </c>
      <c r="O129" s="82" t="s">
        <v>75</v>
      </c>
      <c r="P129" s="20" t="s">
        <v>75</v>
      </c>
      <c r="Q129" s="20" t="s">
        <v>75</v>
      </c>
      <c r="R129" s="85" t="s">
        <v>75</v>
      </c>
      <c r="S129" s="82" t="s">
        <v>75</v>
      </c>
      <c r="T129" s="20" t="s">
        <v>75</v>
      </c>
      <c r="U129" s="20" t="s">
        <v>75</v>
      </c>
      <c r="V129" s="85" t="s">
        <v>75</v>
      </c>
    </row>
    <row r="130" spans="14:22" x14ac:dyDescent="0.25">
      <c r="N130" s="39">
        <v>46387</v>
      </c>
      <c r="O130" s="82" t="s">
        <v>75</v>
      </c>
      <c r="P130" s="20" t="s">
        <v>75</v>
      </c>
      <c r="Q130" s="20" t="s">
        <v>75</v>
      </c>
      <c r="R130" s="85" t="s">
        <v>75</v>
      </c>
      <c r="S130" s="82" t="s">
        <v>75</v>
      </c>
      <c r="T130" s="20" t="s">
        <v>75</v>
      </c>
      <c r="U130" s="20" t="s">
        <v>75</v>
      </c>
      <c r="V130" s="85" t="s">
        <v>75</v>
      </c>
    </row>
    <row r="131" spans="14:22" x14ac:dyDescent="0.25">
      <c r="N131" s="39">
        <v>46477</v>
      </c>
      <c r="O131" s="82" t="s">
        <v>75</v>
      </c>
      <c r="P131" s="20" t="s">
        <v>75</v>
      </c>
      <c r="Q131" s="20" t="s">
        <v>75</v>
      </c>
      <c r="R131" s="85" t="s">
        <v>75</v>
      </c>
      <c r="S131" s="82" t="s">
        <v>75</v>
      </c>
      <c r="T131" s="20" t="s">
        <v>75</v>
      </c>
      <c r="U131" s="20" t="s">
        <v>75</v>
      </c>
      <c r="V131" s="85" t="s">
        <v>75</v>
      </c>
    </row>
    <row r="132" spans="14:22" x14ac:dyDescent="0.25">
      <c r="N132" s="39">
        <v>46568</v>
      </c>
      <c r="O132" s="82" t="s">
        <v>75</v>
      </c>
      <c r="P132" s="20" t="s">
        <v>75</v>
      </c>
      <c r="Q132" s="20" t="s">
        <v>75</v>
      </c>
      <c r="R132" s="85" t="s">
        <v>75</v>
      </c>
      <c r="S132" s="82" t="s">
        <v>75</v>
      </c>
      <c r="T132" s="20" t="s">
        <v>75</v>
      </c>
      <c r="U132" s="20" t="s">
        <v>75</v>
      </c>
      <c r="V132" s="85" t="s">
        <v>75</v>
      </c>
    </row>
    <row r="133" spans="14:22" x14ac:dyDescent="0.25">
      <c r="N133" s="39">
        <v>46660</v>
      </c>
      <c r="O133" s="82" t="s">
        <v>75</v>
      </c>
      <c r="P133" s="20" t="s">
        <v>75</v>
      </c>
      <c r="Q133" s="20" t="s">
        <v>75</v>
      </c>
      <c r="R133" s="85" t="s">
        <v>75</v>
      </c>
      <c r="S133" s="82" t="s">
        <v>75</v>
      </c>
      <c r="T133" s="20" t="s">
        <v>75</v>
      </c>
      <c r="U133" s="20" t="s">
        <v>75</v>
      </c>
      <c r="V133" s="85" t="s">
        <v>75</v>
      </c>
    </row>
    <row r="134" spans="14:22" x14ac:dyDescent="0.25">
      <c r="N134" s="39">
        <v>46752</v>
      </c>
      <c r="O134" s="82" t="s">
        <v>75</v>
      </c>
      <c r="P134" s="20" t="s">
        <v>75</v>
      </c>
      <c r="Q134" s="20" t="s">
        <v>75</v>
      </c>
      <c r="R134" s="85" t="s">
        <v>75</v>
      </c>
      <c r="S134" s="82" t="s">
        <v>75</v>
      </c>
      <c r="T134" s="20" t="s">
        <v>75</v>
      </c>
      <c r="U134" s="20" t="s">
        <v>75</v>
      </c>
      <c r="V134" s="85" t="s">
        <v>75</v>
      </c>
    </row>
    <row r="135" spans="14:22" x14ac:dyDescent="0.25">
      <c r="N135" s="39"/>
    </row>
    <row r="136" spans="14:22" x14ac:dyDescent="0.25">
      <c r="N136" s="39"/>
    </row>
    <row r="137" spans="14:22" x14ac:dyDescent="0.25">
      <c r="N137" s="39"/>
    </row>
    <row r="138" spans="14:22" x14ac:dyDescent="0.25">
      <c r="N138" s="39"/>
    </row>
    <row r="139" spans="14:22" x14ac:dyDescent="0.25">
      <c r="N139" s="39"/>
    </row>
    <row r="140" spans="14:22" x14ac:dyDescent="0.25">
      <c r="N140" s="39"/>
    </row>
    <row r="141" spans="14:22" x14ac:dyDescent="0.25">
      <c r="N141" s="39"/>
    </row>
    <row r="142" spans="14:22" x14ac:dyDescent="0.25">
      <c r="N142" s="39"/>
    </row>
    <row r="143" spans="14:22" x14ac:dyDescent="0.25">
      <c r="N143" s="39"/>
    </row>
    <row r="144" spans="14:22" x14ac:dyDescent="0.25">
      <c r="N144" s="39"/>
    </row>
    <row r="145" spans="14:14" x14ac:dyDescent="0.25">
      <c r="N145" s="39"/>
    </row>
    <row r="146" spans="14:14" x14ac:dyDescent="0.25">
      <c r="N146" s="39"/>
    </row>
    <row r="147" spans="14:14" x14ac:dyDescent="0.25">
      <c r="N147" s="39"/>
    </row>
    <row r="148" spans="14:14" x14ac:dyDescent="0.25">
      <c r="N148" s="39"/>
    </row>
    <row r="149" spans="14:14" x14ac:dyDescent="0.25">
      <c r="N149" s="39"/>
    </row>
    <row r="150" spans="14:14" x14ac:dyDescent="0.25">
      <c r="N150" s="39"/>
    </row>
    <row r="151" spans="14:14" x14ac:dyDescent="0.25">
      <c r="N151" s="39"/>
    </row>
    <row r="152" spans="14:14" x14ac:dyDescent="0.25">
      <c r="N152" s="39"/>
    </row>
    <row r="153" spans="14:14" x14ac:dyDescent="0.25">
      <c r="N153" s="39"/>
    </row>
    <row r="154" spans="14:14" x14ac:dyDescent="0.25">
      <c r="N154" s="39"/>
    </row>
    <row r="155" spans="14:14" x14ac:dyDescent="0.25">
      <c r="N155" s="39"/>
    </row>
    <row r="156" spans="14:14" x14ac:dyDescent="0.25">
      <c r="N156" s="39"/>
    </row>
    <row r="157" spans="14:14" x14ac:dyDescent="0.25">
      <c r="N157" s="39"/>
    </row>
    <row r="158" spans="14:14" x14ac:dyDescent="0.25">
      <c r="N158" s="39"/>
    </row>
    <row r="159" spans="14:14" x14ac:dyDescent="0.25">
      <c r="N159" s="39"/>
    </row>
    <row r="160" spans="14:14" x14ac:dyDescent="0.25">
      <c r="N160" s="39"/>
    </row>
    <row r="161" spans="14:14" x14ac:dyDescent="0.25">
      <c r="N161" s="39"/>
    </row>
    <row r="162" spans="14:14" x14ac:dyDescent="0.25">
      <c r="N162" s="39"/>
    </row>
    <row r="163" spans="14:14" x14ac:dyDescent="0.25">
      <c r="N163" s="39"/>
    </row>
    <row r="164" spans="14:14" x14ac:dyDescent="0.25">
      <c r="N164" s="39"/>
    </row>
    <row r="165" spans="14:14" x14ac:dyDescent="0.25">
      <c r="N165" s="39"/>
    </row>
    <row r="166" spans="14:14" x14ac:dyDescent="0.25">
      <c r="N166" s="39"/>
    </row>
    <row r="167" spans="14:14" x14ac:dyDescent="0.25">
      <c r="N167" s="39"/>
    </row>
    <row r="168" spans="14:14" x14ac:dyDescent="0.25">
      <c r="N168" s="39"/>
    </row>
    <row r="169" spans="14:14" x14ac:dyDescent="0.25">
      <c r="N169" s="39"/>
    </row>
    <row r="170" spans="14:14" x14ac:dyDescent="0.25">
      <c r="N170" s="39"/>
    </row>
    <row r="171" spans="14:14" x14ac:dyDescent="0.25">
      <c r="N171" s="39"/>
    </row>
    <row r="172" spans="14:14" x14ac:dyDescent="0.25">
      <c r="N172" s="39"/>
    </row>
    <row r="173" spans="14:14" x14ac:dyDescent="0.25">
      <c r="N173" s="39"/>
    </row>
    <row r="174" spans="14:14" x14ac:dyDescent="0.25">
      <c r="N174" s="39"/>
    </row>
    <row r="175" spans="14:14" x14ac:dyDescent="0.25">
      <c r="N175" s="39"/>
    </row>
    <row r="176" spans="14:14" x14ac:dyDescent="0.25">
      <c r="N176" s="39"/>
    </row>
    <row r="177" spans="14:14" x14ac:dyDescent="0.25">
      <c r="N177" s="39"/>
    </row>
    <row r="178" spans="14:14" x14ac:dyDescent="0.25">
      <c r="N178" s="39"/>
    </row>
    <row r="179" spans="14:14" x14ac:dyDescent="0.25">
      <c r="N179" s="39"/>
    </row>
    <row r="180" spans="14:14" x14ac:dyDescent="0.25">
      <c r="N180" s="39"/>
    </row>
    <row r="181" spans="14:14" x14ac:dyDescent="0.25">
      <c r="N181" s="39"/>
    </row>
    <row r="182" spans="14:14" x14ac:dyDescent="0.25">
      <c r="N182" s="39"/>
    </row>
    <row r="183" spans="14:14" x14ac:dyDescent="0.25">
      <c r="N183" s="39"/>
    </row>
    <row r="184" spans="14:14" x14ac:dyDescent="0.25">
      <c r="N184" s="39"/>
    </row>
    <row r="185" spans="14:14" x14ac:dyDescent="0.25">
      <c r="N185" s="39"/>
    </row>
    <row r="186" spans="14:14" x14ac:dyDescent="0.25">
      <c r="N186" s="39"/>
    </row>
    <row r="187" spans="14:14" x14ac:dyDescent="0.25">
      <c r="N187" s="39"/>
    </row>
    <row r="188" spans="14:14" x14ac:dyDescent="0.25">
      <c r="N188" s="39"/>
    </row>
    <row r="189" spans="14:14" x14ac:dyDescent="0.25">
      <c r="N189" s="39"/>
    </row>
    <row r="190" spans="14:14" x14ac:dyDescent="0.25">
      <c r="N190" s="39"/>
    </row>
    <row r="191" spans="14:14" x14ac:dyDescent="0.25">
      <c r="N191" s="39"/>
    </row>
    <row r="192" spans="14:14" x14ac:dyDescent="0.25">
      <c r="N192" s="39"/>
    </row>
    <row r="193" spans="14:14" x14ac:dyDescent="0.25">
      <c r="N193" s="39"/>
    </row>
    <row r="194" spans="14:14" x14ac:dyDescent="0.25">
      <c r="N194" s="39"/>
    </row>
    <row r="195" spans="14:14" x14ac:dyDescent="0.25">
      <c r="N195" s="39"/>
    </row>
    <row r="196" spans="14:14" x14ac:dyDescent="0.25">
      <c r="N196" s="39"/>
    </row>
    <row r="197" spans="14:14" x14ac:dyDescent="0.25">
      <c r="N197" s="39"/>
    </row>
    <row r="198" spans="14:14" x14ac:dyDescent="0.25">
      <c r="N198" s="39"/>
    </row>
    <row r="199" spans="14:14" x14ac:dyDescent="0.25">
      <c r="N199" s="39"/>
    </row>
    <row r="200" spans="14:14" x14ac:dyDescent="0.25">
      <c r="N200" s="39"/>
    </row>
    <row r="201" spans="14:14" x14ac:dyDescent="0.25">
      <c r="N201" s="39"/>
    </row>
    <row r="202" spans="14:14" x14ac:dyDescent="0.25">
      <c r="N202" s="39"/>
    </row>
    <row r="203" spans="14:14" x14ac:dyDescent="0.25">
      <c r="N203" s="39"/>
    </row>
    <row r="204" spans="14:14" x14ac:dyDescent="0.25">
      <c r="N204" s="39"/>
    </row>
    <row r="205" spans="14:14" x14ac:dyDescent="0.25">
      <c r="N205" s="39"/>
    </row>
    <row r="206" spans="14:14" x14ac:dyDescent="0.25">
      <c r="N206" s="39"/>
    </row>
    <row r="207" spans="14:14" x14ac:dyDescent="0.25">
      <c r="N207" s="39"/>
    </row>
    <row r="208" spans="14:14" x14ac:dyDescent="0.25">
      <c r="N208" s="39"/>
    </row>
    <row r="209" spans="14:14" x14ac:dyDescent="0.25">
      <c r="N209" s="39"/>
    </row>
    <row r="210" spans="14:14" x14ac:dyDescent="0.25">
      <c r="N210" s="39"/>
    </row>
    <row r="211" spans="14:14" x14ac:dyDescent="0.25">
      <c r="N211" s="39"/>
    </row>
    <row r="212" spans="14:14" x14ac:dyDescent="0.25">
      <c r="N212" s="39"/>
    </row>
    <row r="213" spans="14:14" x14ac:dyDescent="0.25">
      <c r="N213" s="39"/>
    </row>
    <row r="214" spans="14:14" x14ac:dyDescent="0.25">
      <c r="N214" s="39"/>
    </row>
    <row r="215" spans="14:14" x14ac:dyDescent="0.25">
      <c r="N215" s="39"/>
    </row>
    <row r="216" spans="14:14" x14ac:dyDescent="0.25">
      <c r="N216" s="39"/>
    </row>
    <row r="217" spans="14:14" x14ac:dyDescent="0.25">
      <c r="N217" s="39"/>
    </row>
    <row r="218" spans="14:14" x14ac:dyDescent="0.25">
      <c r="N218" s="39"/>
    </row>
    <row r="219" spans="14:14" x14ac:dyDescent="0.25">
      <c r="N219" s="39"/>
    </row>
    <row r="220" spans="14:14" x14ac:dyDescent="0.25">
      <c r="N220" s="39"/>
    </row>
    <row r="221" spans="14:14" x14ac:dyDescent="0.25">
      <c r="N221" s="39"/>
    </row>
    <row r="222" spans="14:14" x14ac:dyDescent="0.25">
      <c r="N222" s="39"/>
    </row>
    <row r="223" spans="14:14" x14ac:dyDescent="0.25">
      <c r="N223" s="39"/>
    </row>
    <row r="224" spans="14:14" x14ac:dyDescent="0.25">
      <c r="N224" s="39"/>
    </row>
    <row r="225" spans="14:14" x14ac:dyDescent="0.25">
      <c r="N225" s="39"/>
    </row>
    <row r="226" spans="14:14" x14ac:dyDescent="0.25">
      <c r="N226" s="39"/>
    </row>
    <row r="227" spans="14:14" x14ac:dyDescent="0.25">
      <c r="N227" s="39"/>
    </row>
    <row r="228" spans="14:14" x14ac:dyDescent="0.25">
      <c r="N228" s="39"/>
    </row>
    <row r="229" spans="14:14" x14ac:dyDescent="0.25">
      <c r="N229" s="39"/>
    </row>
    <row r="230" spans="14:14" x14ac:dyDescent="0.25">
      <c r="N230" s="39"/>
    </row>
    <row r="231" spans="14:14" x14ac:dyDescent="0.25">
      <c r="N231" s="39"/>
    </row>
    <row r="232" spans="14:14" x14ac:dyDescent="0.25">
      <c r="N232" s="39"/>
    </row>
    <row r="233" spans="14:14" x14ac:dyDescent="0.25">
      <c r="N233" s="39"/>
    </row>
    <row r="234" spans="14:14" x14ac:dyDescent="0.25">
      <c r="N234" s="39"/>
    </row>
    <row r="235" spans="14:14" x14ac:dyDescent="0.25">
      <c r="N235" s="39"/>
    </row>
    <row r="236" spans="14:14" x14ac:dyDescent="0.25">
      <c r="N236" s="39"/>
    </row>
    <row r="237" spans="14:14" x14ac:dyDescent="0.25">
      <c r="N237" s="39"/>
    </row>
    <row r="238" spans="14:14" x14ac:dyDescent="0.25">
      <c r="N238" s="39"/>
    </row>
    <row r="239" spans="14:14" x14ac:dyDescent="0.25">
      <c r="N239" s="39"/>
    </row>
    <row r="240" spans="14:14" x14ac:dyDescent="0.25">
      <c r="N240" s="39"/>
    </row>
    <row r="241" spans="14:14" x14ac:dyDescent="0.25">
      <c r="N241" s="39"/>
    </row>
    <row r="242" spans="14:14" x14ac:dyDescent="0.25">
      <c r="N242" s="39"/>
    </row>
    <row r="243" spans="14:14" x14ac:dyDescent="0.25">
      <c r="N243" s="39"/>
    </row>
    <row r="244" spans="14:14" x14ac:dyDescent="0.25">
      <c r="N244" s="39"/>
    </row>
    <row r="245" spans="14:14" x14ac:dyDescent="0.25">
      <c r="N245" s="39"/>
    </row>
    <row r="246" spans="14:14" x14ac:dyDescent="0.25">
      <c r="N246" s="39"/>
    </row>
    <row r="247" spans="14:14" x14ac:dyDescent="0.25">
      <c r="N247" s="39"/>
    </row>
    <row r="248" spans="14:14" x14ac:dyDescent="0.25">
      <c r="N248" s="39"/>
    </row>
    <row r="249" spans="14:14" x14ac:dyDescent="0.25">
      <c r="N249" s="39"/>
    </row>
    <row r="250" spans="14:14" x14ac:dyDescent="0.25">
      <c r="N250" s="39"/>
    </row>
    <row r="251" spans="14:14" x14ac:dyDescent="0.25">
      <c r="N251" s="39"/>
    </row>
    <row r="252" spans="14:14" x14ac:dyDescent="0.25">
      <c r="N252" s="39"/>
    </row>
    <row r="253" spans="14:14" x14ac:dyDescent="0.25">
      <c r="N253" s="39"/>
    </row>
    <row r="254" spans="14:14" x14ac:dyDescent="0.25">
      <c r="N254" s="39"/>
    </row>
    <row r="255" spans="14:14" x14ac:dyDescent="0.25">
      <c r="N255" s="39"/>
    </row>
    <row r="256" spans="14:14" x14ac:dyDescent="0.25">
      <c r="N256" s="39"/>
    </row>
    <row r="257" spans="14:14" x14ac:dyDescent="0.25">
      <c r="N257" s="39"/>
    </row>
    <row r="258" spans="14:14" x14ac:dyDescent="0.25">
      <c r="N258" s="39"/>
    </row>
    <row r="259" spans="14:14" x14ac:dyDescent="0.25">
      <c r="N259" s="39"/>
    </row>
    <row r="260" spans="14:14" x14ac:dyDescent="0.25">
      <c r="N260" s="39"/>
    </row>
    <row r="261" spans="14:14" x14ac:dyDescent="0.25">
      <c r="N261" s="39"/>
    </row>
    <row r="262" spans="14:14" x14ac:dyDescent="0.25">
      <c r="N262" s="39"/>
    </row>
    <row r="263" spans="14:14" x14ac:dyDescent="0.25">
      <c r="N263" s="39"/>
    </row>
    <row r="264" spans="14:14" x14ac:dyDescent="0.25">
      <c r="N264" s="39"/>
    </row>
    <row r="265" spans="14:14" x14ac:dyDescent="0.25">
      <c r="N265" s="39"/>
    </row>
    <row r="266" spans="14:14" x14ac:dyDescent="0.25">
      <c r="N266" s="39"/>
    </row>
    <row r="267" spans="14:14" x14ac:dyDescent="0.25">
      <c r="N267" s="39"/>
    </row>
    <row r="268" spans="14:14" x14ac:dyDescent="0.25">
      <c r="N268" s="39"/>
    </row>
    <row r="269" spans="14:14" x14ac:dyDescent="0.25">
      <c r="N269" s="39"/>
    </row>
    <row r="270" spans="14:14" x14ac:dyDescent="0.25">
      <c r="N270" s="39"/>
    </row>
    <row r="271" spans="14:14" x14ac:dyDescent="0.25">
      <c r="N271" s="39"/>
    </row>
    <row r="272" spans="14:14" x14ac:dyDescent="0.25">
      <c r="N272" s="39"/>
    </row>
    <row r="273" spans="14:14" x14ac:dyDescent="0.25">
      <c r="N273" s="39"/>
    </row>
    <row r="274" spans="14:14" x14ac:dyDescent="0.25">
      <c r="N274" s="39"/>
    </row>
    <row r="275" spans="14:14" x14ac:dyDescent="0.25">
      <c r="N275" s="39"/>
    </row>
    <row r="276" spans="14:14" x14ac:dyDescent="0.25">
      <c r="N276" s="39"/>
    </row>
    <row r="277" spans="14:14" x14ac:dyDescent="0.25">
      <c r="N277" s="39"/>
    </row>
    <row r="278" spans="14:14" x14ac:dyDescent="0.25">
      <c r="N278" s="39"/>
    </row>
    <row r="279" spans="14:14" x14ac:dyDescent="0.25">
      <c r="N279" s="39"/>
    </row>
    <row r="280" spans="14:14" x14ac:dyDescent="0.25">
      <c r="N280" s="39"/>
    </row>
    <row r="281" spans="14:14" x14ac:dyDescent="0.25">
      <c r="N281" s="39"/>
    </row>
    <row r="282" spans="14:14" x14ac:dyDescent="0.25">
      <c r="N282" s="39"/>
    </row>
    <row r="283" spans="14:14" x14ac:dyDescent="0.25">
      <c r="N283" s="39"/>
    </row>
    <row r="284" spans="14:14" x14ac:dyDescent="0.25">
      <c r="N284" s="39"/>
    </row>
    <row r="285" spans="14:14" x14ac:dyDescent="0.25">
      <c r="N285" s="39"/>
    </row>
    <row r="286" spans="14:14" x14ac:dyDescent="0.25">
      <c r="N286" s="39"/>
    </row>
    <row r="287" spans="14:14" x14ac:dyDescent="0.25">
      <c r="N287" s="39"/>
    </row>
    <row r="288" spans="14:14" x14ac:dyDescent="0.25">
      <c r="N288" s="39"/>
    </row>
    <row r="289" spans="14:14" x14ac:dyDescent="0.25">
      <c r="N289" s="39"/>
    </row>
    <row r="290" spans="14:14" x14ac:dyDescent="0.25">
      <c r="N290" s="39"/>
    </row>
    <row r="291" spans="14:14" x14ac:dyDescent="0.25">
      <c r="N291" s="39"/>
    </row>
    <row r="292" spans="14:14" x14ac:dyDescent="0.25">
      <c r="N292" s="39"/>
    </row>
    <row r="293" spans="14:14" x14ac:dyDescent="0.25">
      <c r="N293" s="39"/>
    </row>
    <row r="294" spans="14:14" x14ac:dyDescent="0.25">
      <c r="N294" s="39"/>
    </row>
    <row r="295" spans="14:14" x14ac:dyDescent="0.25">
      <c r="N295" s="39"/>
    </row>
    <row r="296" spans="14:14" x14ac:dyDescent="0.25">
      <c r="N296" s="39"/>
    </row>
    <row r="297" spans="14:14" x14ac:dyDescent="0.25">
      <c r="N297" s="39"/>
    </row>
    <row r="298" spans="14:14" x14ac:dyDescent="0.25">
      <c r="N298" s="39"/>
    </row>
    <row r="299" spans="14:14" x14ac:dyDescent="0.25">
      <c r="N299" s="39"/>
    </row>
    <row r="300" spans="14:14" x14ac:dyDescent="0.25">
      <c r="N300" s="39"/>
    </row>
    <row r="301" spans="14:14" x14ac:dyDescent="0.25">
      <c r="N301" s="39"/>
    </row>
    <row r="302" spans="14:14" x14ac:dyDescent="0.25">
      <c r="N302" s="39"/>
    </row>
    <row r="303" spans="14:14" x14ac:dyDescent="0.25">
      <c r="N303" s="39"/>
    </row>
    <row r="304" spans="14:14" x14ac:dyDescent="0.25">
      <c r="N304" s="39"/>
    </row>
    <row r="305" spans="14:14" x14ac:dyDescent="0.25">
      <c r="N305" s="39"/>
    </row>
    <row r="306" spans="14:14" x14ac:dyDescent="0.25">
      <c r="N306" s="39"/>
    </row>
    <row r="307" spans="14:14" x14ac:dyDescent="0.25">
      <c r="N307" s="39"/>
    </row>
    <row r="308" spans="14:14" x14ac:dyDescent="0.25">
      <c r="N308" s="39"/>
    </row>
    <row r="309" spans="14:14" x14ac:dyDescent="0.25">
      <c r="N309" s="39"/>
    </row>
    <row r="310" spans="14:14" x14ac:dyDescent="0.25">
      <c r="N310" s="39"/>
    </row>
    <row r="311" spans="14:14" x14ac:dyDescent="0.25">
      <c r="N311" s="39"/>
    </row>
    <row r="312" spans="14:14" x14ac:dyDescent="0.25">
      <c r="N312" s="39"/>
    </row>
    <row r="313" spans="14:14" x14ac:dyDescent="0.25">
      <c r="N313" s="39"/>
    </row>
    <row r="314" spans="14:14" x14ac:dyDescent="0.25">
      <c r="N314" s="39"/>
    </row>
    <row r="315" spans="14:14" x14ac:dyDescent="0.25">
      <c r="N315" s="39"/>
    </row>
    <row r="316" spans="14:14" x14ac:dyDescent="0.25">
      <c r="N316" s="39"/>
    </row>
    <row r="317" spans="14:14" x14ac:dyDescent="0.25">
      <c r="N317" s="39"/>
    </row>
    <row r="318" spans="14:14" x14ac:dyDescent="0.25">
      <c r="N318" s="39"/>
    </row>
    <row r="319" spans="14:14" x14ac:dyDescent="0.25">
      <c r="N319" s="39"/>
    </row>
    <row r="320" spans="14:14" x14ac:dyDescent="0.25">
      <c r="N320" s="39"/>
    </row>
    <row r="321" spans="14:14" x14ac:dyDescent="0.25">
      <c r="N321" s="39"/>
    </row>
    <row r="322" spans="14:14" x14ac:dyDescent="0.25">
      <c r="N322" s="39"/>
    </row>
    <row r="323" spans="14:14" x14ac:dyDescent="0.25">
      <c r="N323" s="39"/>
    </row>
    <row r="324" spans="14:14" x14ac:dyDescent="0.25">
      <c r="N324" s="39"/>
    </row>
    <row r="325" spans="14:14" x14ac:dyDescent="0.25">
      <c r="N325" s="39"/>
    </row>
    <row r="326" spans="14:14" x14ac:dyDescent="0.25">
      <c r="N326" s="39"/>
    </row>
    <row r="327" spans="14:14" x14ac:dyDescent="0.25">
      <c r="N327" s="39"/>
    </row>
    <row r="328" spans="14:14" x14ac:dyDescent="0.25">
      <c r="N328" s="39"/>
    </row>
    <row r="329" spans="14:14" x14ac:dyDescent="0.25">
      <c r="N329" s="39"/>
    </row>
    <row r="330" spans="14:14" x14ac:dyDescent="0.25">
      <c r="N330" s="39"/>
    </row>
    <row r="331" spans="14:14" x14ac:dyDescent="0.25">
      <c r="N331" s="39"/>
    </row>
    <row r="332" spans="14:14" x14ac:dyDescent="0.25">
      <c r="N332" s="39"/>
    </row>
    <row r="333" spans="14:14" x14ac:dyDescent="0.25">
      <c r="N333" s="39"/>
    </row>
    <row r="334" spans="14:14" x14ac:dyDescent="0.25">
      <c r="N334" s="39"/>
    </row>
    <row r="335" spans="14:14" x14ac:dyDescent="0.25">
      <c r="N335" s="39"/>
    </row>
    <row r="336" spans="14:14" x14ac:dyDescent="0.25">
      <c r="N336" s="39"/>
    </row>
    <row r="337" spans="14:14" x14ac:dyDescent="0.25">
      <c r="N337" s="39"/>
    </row>
    <row r="338" spans="14:14" x14ac:dyDescent="0.25">
      <c r="N338" s="39"/>
    </row>
    <row r="339" spans="14:14" x14ac:dyDescent="0.25">
      <c r="N339" s="39"/>
    </row>
    <row r="340" spans="14:14" x14ac:dyDescent="0.25">
      <c r="N340" s="39"/>
    </row>
    <row r="341" spans="14:14" x14ac:dyDescent="0.25">
      <c r="N341" s="39"/>
    </row>
    <row r="342" spans="14:14" x14ac:dyDescent="0.25">
      <c r="N342" s="39"/>
    </row>
    <row r="343" spans="14:14" x14ac:dyDescent="0.25">
      <c r="N343" s="39"/>
    </row>
    <row r="344" spans="14:14" x14ac:dyDescent="0.25">
      <c r="N344" s="39"/>
    </row>
    <row r="345" spans="14:14" x14ac:dyDescent="0.25">
      <c r="N345" s="39"/>
    </row>
    <row r="346" spans="14:14" x14ac:dyDescent="0.25">
      <c r="N346" s="39"/>
    </row>
    <row r="347" spans="14:14" x14ac:dyDescent="0.25">
      <c r="N347" s="39"/>
    </row>
    <row r="348" spans="14:14" x14ac:dyDescent="0.25">
      <c r="N348" s="39"/>
    </row>
    <row r="349" spans="14:14" x14ac:dyDescent="0.25">
      <c r="N349" s="39"/>
    </row>
    <row r="350" spans="14:14" x14ac:dyDescent="0.25">
      <c r="N350" s="39"/>
    </row>
    <row r="351" spans="14:14" x14ac:dyDescent="0.25">
      <c r="N351" s="39"/>
    </row>
    <row r="352" spans="14:14" x14ac:dyDescent="0.25">
      <c r="N352" s="39"/>
    </row>
    <row r="353" spans="14:14" x14ac:dyDescent="0.25">
      <c r="N353" s="39"/>
    </row>
    <row r="354" spans="14:14" x14ac:dyDescent="0.25">
      <c r="N354" s="39"/>
    </row>
    <row r="355" spans="14:14" x14ac:dyDescent="0.25">
      <c r="N355" s="39"/>
    </row>
    <row r="356" spans="14:14" x14ac:dyDescent="0.25">
      <c r="N356" s="39"/>
    </row>
    <row r="357" spans="14:14" x14ac:dyDescent="0.25">
      <c r="N357" s="39"/>
    </row>
    <row r="358" spans="14:14" x14ac:dyDescent="0.25">
      <c r="N358" s="39"/>
    </row>
    <row r="359" spans="14:14" x14ac:dyDescent="0.25">
      <c r="N359" s="39"/>
    </row>
    <row r="360" spans="14:14" x14ac:dyDescent="0.25">
      <c r="N360" s="39"/>
    </row>
    <row r="361" spans="14:14" x14ac:dyDescent="0.25">
      <c r="N361" s="39"/>
    </row>
    <row r="362" spans="14:14" x14ac:dyDescent="0.25">
      <c r="N362" s="39"/>
    </row>
    <row r="363" spans="14:14" x14ac:dyDescent="0.25">
      <c r="N363" s="39"/>
    </row>
    <row r="364" spans="14:14" x14ac:dyDescent="0.25">
      <c r="N364" s="39"/>
    </row>
    <row r="365" spans="14:14" x14ac:dyDescent="0.25">
      <c r="N365" s="39"/>
    </row>
    <row r="366" spans="14:14" x14ac:dyDescent="0.25">
      <c r="N366" s="39"/>
    </row>
    <row r="367" spans="14:14" x14ac:dyDescent="0.25">
      <c r="N367" s="39"/>
    </row>
    <row r="368" spans="14:14" x14ac:dyDescent="0.25">
      <c r="N368" s="39"/>
    </row>
    <row r="369" spans="14:14" x14ac:dyDescent="0.25">
      <c r="N369" s="39"/>
    </row>
    <row r="370" spans="14:14" x14ac:dyDescent="0.25">
      <c r="N370" s="39"/>
    </row>
    <row r="371" spans="14:14" x14ac:dyDescent="0.25">
      <c r="N371" s="39"/>
    </row>
    <row r="372" spans="14:14" x14ac:dyDescent="0.25">
      <c r="N372" s="39"/>
    </row>
    <row r="373" spans="14:14" x14ac:dyDescent="0.25">
      <c r="N373" s="39"/>
    </row>
    <row r="374" spans="14:14" x14ac:dyDescent="0.25">
      <c r="N374" s="39"/>
    </row>
    <row r="375" spans="14:14" x14ac:dyDescent="0.25">
      <c r="N375" s="39"/>
    </row>
    <row r="376" spans="14:14" x14ac:dyDescent="0.25">
      <c r="N376" s="39"/>
    </row>
    <row r="377" spans="14:14" x14ac:dyDescent="0.25">
      <c r="N377" s="39"/>
    </row>
    <row r="378" spans="14:14" x14ac:dyDescent="0.25">
      <c r="N378" s="39"/>
    </row>
    <row r="379" spans="14:14" x14ac:dyDescent="0.25">
      <c r="N379" s="39"/>
    </row>
    <row r="380" spans="14:14" x14ac:dyDescent="0.25">
      <c r="N380" s="39"/>
    </row>
    <row r="381" spans="14:14" x14ac:dyDescent="0.25">
      <c r="N381" s="39"/>
    </row>
    <row r="382" spans="14:14" x14ac:dyDescent="0.25">
      <c r="N382" s="39"/>
    </row>
    <row r="383" spans="14:14" x14ac:dyDescent="0.25">
      <c r="N383" s="39"/>
    </row>
    <row r="384" spans="14:14" x14ac:dyDescent="0.25">
      <c r="N384" s="39"/>
    </row>
    <row r="385" spans="14:14" x14ac:dyDescent="0.25">
      <c r="N385" s="39"/>
    </row>
    <row r="386" spans="14:14" x14ac:dyDescent="0.25">
      <c r="N386" s="39"/>
    </row>
    <row r="387" spans="14:14" x14ac:dyDescent="0.25">
      <c r="N387" s="39"/>
    </row>
    <row r="388" spans="14:14" x14ac:dyDescent="0.25">
      <c r="N388" s="39"/>
    </row>
    <row r="389" spans="14:14" x14ac:dyDescent="0.25">
      <c r="N389" s="39"/>
    </row>
    <row r="390" spans="14:14" x14ac:dyDescent="0.25">
      <c r="N390" s="39"/>
    </row>
    <row r="391" spans="14:14" x14ac:dyDescent="0.25">
      <c r="N391" s="39"/>
    </row>
    <row r="392" spans="14:14" x14ac:dyDescent="0.25">
      <c r="N392" s="39"/>
    </row>
    <row r="393" spans="14:14" x14ac:dyDescent="0.25">
      <c r="N393" s="39"/>
    </row>
    <row r="394" spans="14:14" x14ac:dyDescent="0.25">
      <c r="N394" s="39"/>
    </row>
    <row r="395" spans="14:14" x14ac:dyDescent="0.25">
      <c r="N395" s="39"/>
    </row>
    <row r="396" spans="14:14" x14ac:dyDescent="0.25">
      <c r="N396" s="39"/>
    </row>
    <row r="397" spans="14:14" x14ac:dyDescent="0.25">
      <c r="N397" s="39"/>
    </row>
    <row r="398" spans="14:14" x14ac:dyDescent="0.25">
      <c r="N398" s="39"/>
    </row>
    <row r="399" spans="14:14" x14ac:dyDescent="0.25">
      <c r="N399" s="39"/>
    </row>
    <row r="400" spans="14:14" x14ac:dyDescent="0.25">
      <c r="N400" s="39"/>
    </row>
    <row r="401" spans="14:14" x14ac:dyDescent="0.25">
      <c r="N401" s="39"/>
    </row>
    <row r="402" spans="14:14" x14ac:dyDescent="0.25">
      <c r="N402" s="39"/>
    </row>
    <row r="403" spans="14:14" x14ac:dyDescent="0.25">
      <c r="N403" s="39"/>
    </row>
    <row r="404" spans="14:14" x14ac:dyDescent="0.25">
      <c r="N404" s="39"/>
    </row>
    <row r="405" spans="14:14" x14ac:dyDescent="0.25">
      <c r="N405" s="39"/>
    </row>
    <row r="406" spans="14:14" x14ac:dyDescent="0.25">
      <c r="N406" s="39"/>
    </row>
    <row r="407" spans="14:14" x14ac:dyDescent="0.25">
      <c r="N407" s="39"/>
    </row>
    <row r="408" spans="14:14" x14ac:dyDescent="0.25">
      <c r="N408" s="39"/>
    </row>
    <row r="409" spans="14:14" x14ac:dyDescent="0.25">
      <c r="N409" s="39"/>
    </row>
    <row r="410" spans="14:14" x14ac:dyDescent="0.25">
      <c r="N410" s="39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8 N129:N134">
    <cfRule type="expression" dxfId="40" priority="6">
      <formula>$O7=""</formula>
    </cfRule>
  </conditionalFormatting>
  <conditionalFormatting sqref="N124:N128">
    <cfRule type="expression" dxfId="19" priority="5">
      <formula>$O124=""</formula>
    </cfRule>
  </conditionalFormatting>
  <conditionalFormatting sqref="N109">
    <cfRule type="expression" dxfId="18" priority="4">
      <formula>$O109=""</formula>
    </cfRule>
  </conditionalFormatting>
  <conditionalFormatting sqref="N116:N117">
    <cfRule type="expression" dxfId="17" priority="3">
      <formula>$O116=""</formula>
    </cfRule>
  </conditionalFormatting>
  <conditionalFormatting sqref="N110:N115">
    <cfRule type="expression" dxfId="16" priority="2">
      <formula>$O110=""</formula>
    </cfRule>
  </conditionalFormatting>
  <conditionalFormatting sqref="N118:N123">
    <cfRule type="expression" dxfId="15" priority="1">
      <formula>$O118=""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81C7-00DC-4BB0-A941-3C595C585F2D}">
  <sheetPr codeName="Sheet7"/>
  <dimension ref="A1:AD420"/>
  <sheetViews>
    <sheetView topLeftCell="N79" workbookViewId="0">
      <selection activeCell="N97" sqref="N97"/>
    </sheetView>
  </sheetViews>
  <sheetFormatPr defaultColWidth="9.140625" defaultRowHeight="15" x14ac:dyDescent="0.25"/>
  <cols>
    <col min="1" max="6" width="13.7109375" style="38" customWidth="1"/>
    <col min="7" max="7" width="9.140625" style="38" customWidth="1"/>
    <col min="8" max="13" width="13.7109375" style="38" customWidth="1"/>
    <col min="14" max="14" width="26.5703125" style="43" bestFit="1" customWidth="1"/>
    <col min="15" max="30" width="13.7109375" style="16" customWidth="1"/>
    <col min="31" max="16384" width="9.140625" style="38"/>
  </cols>
  <sheetData>
    <row r="1" spans="1:30" s="2" customFormat="1" ht="15.95" customHeight="1" x14ac:dyDescent="0.25">
      <c r="N1" s="32"/>
      <c r="O1" s="57"/>
      <c r="P1" s="58"/>
      <c r="Q1" s="58"/>
      <c r="R1" s="59"/>
      <c r="V1" s="96"/>
      <c r="Z1" s="96"/>
      <c r="AD1" s="96"/>
    </row>
    <row r="2" spans="1:30" s="5" customFormat="1" ht="15.95" customHeight="1" x14ac:dyDescent="0.25">
      <c r="O2" s="61"/>
      <c r="P2" s="62"/>
      <c r="Q2" s="62"/>
      <c r="R2" s="63"/>
      <c r="V2" s="63"/>
      <c r="Z2" s="63"/>
      <c r="AD2" s="63"/>
    </row>
    <row r="3" spans="1:30" s="5" customFormat="1" ht="15.95" customHeight="1" x14ac:dyDescent="0.25">
      <c r="O3" s="61"/>
      <c r="P3" s="62"/>
      <c r="Q3" s="62"/>
      <c r="R3" s="63"/>
      <c r="V3" s="63"/>
      <c r="Z3" s="63"/>
      <c r="AD3" s="63"/>
    </row>
    <row r="4" spans="1:30" s="67" customFormat="1" ht="15.95" customHeight="1" x14ac:dyDescent="0.25">
      <c r="O4" s="97"/>
      <c r="R4" s="98"/>
      <c r="V4" s="98"/>
      <c r="Z4" s="98"/>
      <c r="AD4" s="98"/>
    </row>
    <row r="5" spans="1:30" ht="35.1" customHeight="1" x14ac:dyDescent="0.25">
      <c r="G5" s="99"/>
      <c r="N5" s="52" t="s">
        <v>0</v>
      </c>
      <c r="O5" s="77" t="s">
        <v>21</v>
      </c>
      <c r="P5" s="37" t="s">
        <v>22</v>
      </c>
      <c r="Q5" s="37" t="s">
        <v>23</v>
      </c>
      <c r="R5" s="78" t="s">
        <v>24</v>
      </c>
      <c r="S5" s="77" t="s">
        <v>25</v>
      </c>
      <c r="T5" s="37" t="s">
        <v>26</v>
      </c>
      <c r="U5" s="37" t="s">
        <v>27</v>
      </c>
      <c r="V5" s="78" t="s">
        <v>28</v>
      </c>
      <c r="W5" s="77" t="s">
        <v>29</v>
      </c>
      <c r="X5" s="37" t="s">
        <v>30</v>
      </c>
      <c r="Y5" s="37" t="s">
        <v>31</v>
      </c>
      <c r="Z5" s="78" t="s">
        <v>32</v>
      </c>
      <c r="AA5" s="77" t="s">
        <v>33</v>
      </c>
      <c r="AB5" s="37" t="s">
        <v>34</v>
      </c>
      <c r="AC5" s="37" t="s">
        <v>35</v>
      </c>
      <c r="AD5" s="78" t="s">
        <v>36</v>
      </c>
    </row>
    <row r="6" spans="1:30" ht="15" customHeight="1" x14ac:dyDescent="0.25">
      <c r="G6" s="99"/>
      <c r="N6" s="39">
        <v>36616</v>
      </c>
      <c r="O6" s="82">
        <v>89.9840403845579</v>
      </c>
      <c r="P6" s="20">
        <v>96.055517475619297</v>
      </c>
      <c r="Q6" s="20">
        <v>94.656502302194696</v>
      </c>
      <c r="R6" s="85">
        <v>96.790796589185106</v>
      </c>
      <c r="S6" s="82">
        <v>90.929650618954099</v>
      </c>
      <c r="T6" s="20">
        <v>97.342721883864698</v>
      </c>
      <c r="U6" s="20">
        <v>94.078788494523906</v>
      </c>
      <c r="V6" s="85">
        <v>97.544141732137106</v>
      </c>
      <c r="W6" s="82">
        <v>94.267830637662598</v>
      </c>
      <c r="X6" s="20">
        <v>97.046031504448294</v>
      </c>
      <c r="Y6" s="20">
        <v>98.317857970843704</v>
      </c>
      <c r="Z6" s="85">
        <v>94.844886348338704</v>
      </c>
      <c r="AA6" s="82">
        <v>94.011173163317295</v>
      </c>
      <c r="AB6" s="20">
        <v>92.484430247375499</v>
      </c>
      <c r="AC6" s="20">
        <v>95.483254086086006</v>
      </c>
      <c r="AD6" s="85">
        <v>94.026014197269305</v>
      </c>
    </row>
    <row r="7" spans="1:30" x14ac:dyDescent="0.25">
      <c r="A7" s="100" t="s">
        <v>83</v>
      </c>
      <c r="B7" s="100"/>
      <c r="C7" s="100"/>
      <c r="D7" s="100"/>
      <c r="E7" s="100"/>
      <c r="F7" s="100"/>
      <c r="G7" s="101"/>
      <c r="H7" s="100" t="s">
        <v>84</v>
      </c>
      <c r="I7" s="100"/>
      <c r="J7" s="100"/>
      <c r="K7" s="100"/>
      <c r="L7" s="100"/>
      <c r="M7" s="100"/>
      <c r="N7" s="39">
        <v>36707</v>
      </c>
      <c r="O7" s="82">
        <v>94.122355991719999</v>
      </c>
      <c r="P7" s="20">
        <v>98.496445569348097</v>
      </c>
      <c r="Q7" s="20">
        <v>96.840794350034201</v>
      </c>
      <c r="R7" s="85">
        <v>102.674382072288</v>
      </c>
      <c r="S7" s="82">
        <v>97.952546535894001</v>
      </c>
      <c r="T7" s="20">
        <v>101.148560208272</v>
      </c>
      <c r="U7" s="20">
        <v>98.976071398676694</v>
      </c>
      <c r="V7" s="85">
        <v>98.199604953545304</v>
      </c>
      <c r="W7" s="82">
        <v>96.179837997504606</v>
      </c>
      <c r="X7" s="20">
        <v>102.95273237178699</v>
      </c>
      <c r="Y7" s="20">
        <v>96.951951031009102</v>
      </c>
      <c r="Z7" s="85">
        <v>98.461722602818597</v>
      </c>
      <c r="AA7" s="82">
        <v>98.569844681908506</v>
      </c>
      <c r="AB7" s="20">
        <v>94.661412504395997</v>
      </c>
      <c r="AC7" s="20">
        <v>98.426348936451504</v>
      </c>
      <c r="AD7" s="85">
        <v>98.0298325269234</v>
      </c>
    </row>
    <row r="8" spans="1:30" x14ac:dyDescent="0.25">
      <c r="A8" s="100" t="s">
        <v>74</v>
      </c>
      <c r="B8" s="100"/>
      <c r="C8" s="100"/>
      <c r="D8" s="100"/>
      <c r="E8" s="100"/>
      <c r="F8" s="100"/>
      <c r="H8" s="100" t="s">
        <v>74</v>
      </c>
      <c r="I8" s="100"/>
      <c r="J8" s="100"/>
      <c r="K8" s="100"/>
      <c r="L8" s="100"/>
      <c r="M8" s="100"/>
      <c r="N8" s="39">
        <v>36799</v>
      </c>
      <c r="O8" s="82">
        <v>98.356386801469995</v>
      </c>
      <c r="P8" s="20">
        <v>99.372367129882306</v>
      </c>
      <c r="Q8" s="20">
        <v>99.973482834726696</v>
      </c>
      <c r="R8" s="85">
        <v>101.482710671699</v>
      </c>
      <c r="S8" s="82">
        <v>100.864662439973</v>
      </c>
      <c r="T8" s="20">
        <v>100.017151744892</v>
      </c>
      <c r="U8" s="20">
        <v>100.149568862801</v>
      </c>
      <c r="V8" s="85">
        <v>97.815818122015699</v>
      </c>
      <c r="W8" s="82">
        <v>99.302233640294304</v>
      </c>
      <c r="X8" s="20">
        <v>103.4003143292</v>
      </c>
      <c r="Y8" s="20">
        <v>97.277699023945601</v>
      </c>
      <c r="Z8" s="85">
        <v>99.996425008835104</v>
      </c>
      <c r="AA8" s="82">
        <v>100.20037373089799</v>
      </c>
      <c r="AB8" s="20">
        <v>97.201911904868496</v>
      </c>
      <c r="AC8" s="20">
        <v>99.493423331203601</v>
      </c>
      <c r="AD8" s="85">
        <v>99.007460063963407</v>
      </c>
    </row>
    <row r="9" spans="1:30" x14ac:dyDescent="0.25">
      <c r="N9" s="39">
        <v>36891</v>
      </c>
      <c r="O9" s="82">
        <v>100</v>
      </c>
      <c r="P9" s="20">
        <v>100</v>
      </c>
      <c r="Q9" s="20">
        <v>100</v>
      </c>
      <c r="R9" s="85">
        <v>100</v>
      </c>
      <c r="S9" s="82">
        <v>100</v>
      </c>
      <c r="T9" s="20">
        <v>100</v>
      </c>
      <c r="U9" s="20">
        <v>100</v>
      </c>
      <c r="V9" s="85">
        <v>100</v>
      </c>
      <c r="W9" s="82">
        <v>100</v>
      </c>
      <c r="X9" s="20">
        <v>100</v>
      </c>
      <c r="Y9" s="20">
        <v>100</v>
      </c>
      <c r="Z9" s="85">
        <v>100</v>
      </c>
      <c r="AA9" s="82">
        <v>100</v>
      </c>
      <c r="AB9" s="20">
        <v>100</v>
      </c>
      <c r="AC9" s="20">
        <v>100</v>
      </c>
      <c r="AD9" s="85">
        <v>100</v>
      </c>
    </row>
    <row r="10" spans="1:30" x14ac:dyDescent="0.25">
      <c r="N10" s="39">
        <v>36981</v>
      </c>
      <c r="O10" s="82">
        <v>100.23838014753299</v>
      </c>
      <c r="P10" s="20">
        <v>102.63516419775399</v>
      </c>
      <c r="Q10" s="20">
        <v>99.765182388799303</v>
      </c>
      <c r="R10" s="85">
        <v>105.853234254424</v>
      </c>
      <c r="S10" s="82">
        <v>101.950619479775</v>
      </c>
      <c r="T10" s="20">
        <v>106.29695256164599</v>
      </c>
      <c r="U10" s="20">
        <v>103.842828879358</v>
      </c>
      <c r="V10" s="85">
        <v>103.679314749657</v>
      </c>
      <c r="W10" s="82">
        <v>98.034226488558701</v>
      </c>
      <c r="X10" s="20">
        <v>99.469280257178795</v>
      </c>
      <c r="Y10" s="20">
        <v>102.08622786759</v>
      </c>
      <c r="Z10" s="85">
        <v>102.48118114507</v>
      </c>
      <c r="AA10" s="82">
        <v>100.787157252071</v>
      </c>
      <c r="AB10" s="20">
        <v>101.342581804807</v>
      </c>
      <c r="AC10" s="20">
        <v>102.61618833701201</v>
      </c>
      <c r="AD10" s="85">
        <v>103.99524859378</v>
      </c>
    </row>
    <row r="11" spans="1:30" x14ac:dyDescent="0.25">
      <c r="N11" s="39">
        <v>37072</v>
      </c>
      <c r="O11" s="82">
        <v>100.658133871765</v>
      </c>
      <c r="P11" s="20">
        <v>105.055344465601</v>
      </c>
      <c r="Q11" s="20">
        <v>104.596362426198</v>
      </c>
      <c r="R11" s="85">
        <v>113.51495158607101</v>
      </c>
      <c r="S11" s="82">
        <v>102.073767779992</v>
      </c>
      <c r="T11" s="20">
        <v>107.517167403858</v>
      </c>
      <c r="U11" s="20">
        <v>106.523009220432</v>
      </c>
      <c r="V11" s="85">
        <v>106.67225598984</v>
      </c>
      <c r="W11" s="82">
        <v>98.523849965130296</v>
      </c>
      <c r="X11" s="20">
        <v>101.50806737516599</v>
      </c>
      <c r="Y11" s="20">
        <v>103.179950547571</v>
      </c>
      <c r="Z11" s="85">
        <v>108.759588833439</v>
      </c>
      <c r="AA11" s="82">
        <v>102.20225293743501</v>
      </c>
      <c r="AB11" s="20">
        <v>101.573893491878</v>
      </c>
      <c r="AC11" s="20">
        <v>106.418672545316</v>
      </c>
      <c r="AD11" s="85">
        <v>108.649385742294</v>
      </c>
    </row>
    <row r="12" spans="1:30" x14ac:dyDescent="0.25">
      <c r="N12" s="39">
        <v>37164</v>
      </c>
      <c r="O12" s="82">
        <v>101.87036015042</v>
      </c>
      <c r="P12" s="20">
        <v>105.007825656506</v>
      </c>
      <c r="Q12" s="20">
        <v>111.60263648814001</v>
      </c>
      <c r="R12" s="85">
        <v>115.93316635818699</v>
      </c>
      <c r="S12" s="82">
        <v>99.587048072192701</v>
      </c>
      <c r="T12" s="20">
        <v>100.853718321568</v>
      </c>
      <c r="U12" s="20">
        <v>105.56813983869</v>
      </c>
      <c r="V12" s="85">
        <v>111.985526788486</v>
      </c>
      <c r="W12" s="82">
        <v>103.3889295314</v>
      </c>
      <c r="X12" s="20">
        <v>105.219605013619</v>
      </c>
      <c r="Y12" s="20">
        <v>106.098265334517</v>
      </c>
      <c r="Z12" s="85">
        <v>112.357149599514</v>
      </c>
      <c r="AA12" s="82">
        <v>101.351785684782</v>
      </c>
      <c r="AB12" s="20">
        <v>101.58656871530501</v>
      </c>
      <c r="AC12" s="20">
        <v>107.985219068079</v>
      </c>
      <c r="AD12" s="85">
        <v>111.04758637483999</v>
      </c>
    </row>
    <row r="13" spans="1:30" x14ac:dyDescent="0.25">
      <c r="N13" s="39">
        <v>37256</v>
      </c>
      <c r="O13" s="82">
        <v>103.837020574467</v>
      </c>
      <c r="P13" s="20">
        <v>104.011374611691</v>
      </c>
      <c r="Q13" s="20">
        <v>114.631928761032</v>
      </c>
      <c r="R13" s="85">
        <v>116.41607807579101</v>
      </c>
      <c r="S13" s="82">
        <v>101.003170479107</v>
      </c>
      <c r="T13" s="20">
        <v>98.9977475297149</v>
      </c>
      <c r="U13" s="20">
        <v>106.20751363912299</v>
      </c>
      <c r="V13" s="85">
        <v>118.970841517937</v>
      </c>
      <c r="W13" s="82">
        <v>106.224867654175</v>
      </c>
      <c r="X13" s="20">
        <v>107.791974267047</v>
      </c>
      <c r="Y13" s="20">
        <v>109.08422837697201</v>
      </c>
      <c r="Z13" s="85">
        <v>110.99820400740001</v>
      </c>
      <c r="AA13" s="82">
        <v>99.913335647867896</v>
      </c>
      <c r="AB13" s="20">
        <v>102.429372463315</v>
      </c>
      <c r="AC13" s="20">
        <v>107.915322811913</v>
      </c>
      <c r="AD13" s="85">
        <v>112.927078892666</v>
      </c>
    </row>
    <row r="14" spans="1:30" x14ac:dyDescent="0.25">
      <c r="N14" s="39">
        <v>37346</v>
      </c>
      <c r="O14" s="82">
        <v>104.767257646418</v>
      </c>
      <c r="P14" s="20">
        <v>103.41526169323799</v>
      </c>
      <c r="Q14" s="20">
        <v>115.20774455410699</v>
      </c>
      <c r="R14" s="85">
        <v>119.436906594332</v>
      </c>
      <c r="S14" s="82">
        <v>106.18837259668901</v>
      </c>
      <c r="T14" s="20">
        <v>103.990247618723</v>
      </c>
      <c r="U14" s="20">
        <v>110.01033758335301</v>
      </c>
      <c r="V14" s="85">
        <v>124.037011215079</v>
      </c>
      <c r="W14" s="82">
        <v>104.63495095231301</v>
      </c>
      <c r="X14" s="20">
        <v>108.02908117461899</v>
      </c>
      <c r="Y14" s="20">
        <v>109.693506870199</v>
      </c>
      <c r="Z14" s="85">
        <v>111.313259216738</v>
      </c>
      <c r="AA14" s="82">
        <v>101.567447712807</v>
      </c>
      <c r="AB14" s="20">
        <v>103.752517017147</v>
      </c>
      <c r="AC14" s="20">
        <v>109.472608932166</v>
      </c>
      <c r="AD14" s="85">
        <v>117.123005744312</v>
      </c>
    </row>
    <row r="15" spans="1:30" x14ac:dyDescent="0.25">
      <c r="N15" s="39">
        <v>37437</v>
      </c>
      <c r="O15" s="82">
        <v>104.785065810514</v>
      </c>
      <c r="P15" s="20">
        <v>104.75000064472</v>
      </c>
      <c r="Q15" s="20">
        <v>116.19336315813</v>
      </c>
      <c r="R15" s="85">
        <v>126.083399592951</v>
      </c>
      <c r="S15" s="82">
        <v>110.839792280333</v>
      </c>
      <c r="T15" s="20">
        <v>111.451928384632</v>
      </c>
      <c r="U15" s="20">
        <v>114.128856178077</v>
      </c>
      <c r="V15" s="85">
        <v>126.120797595147</v>
      </c>
      <c r="W15" s="82">
        <v>105.29569086312</v>
      </c>
      <c r="X15" s="20">
        <v>108.567967309925</v>
      </c>
      <c r="Y15" s="20">
        <v>110.529030026697</v>
      </c>
      <c r="Z15" s="85">
        <v>114.990885239977</v>
      </c>
      <c r="AA15" s="82">
        <v>104.8972732317</v>
      </c>
      <c r="AB15" s="20">
        <v>106.32477223311599</v>
      </c>
      <c r="AC15" s="20">
        <v>113.12059585607901</v>
      </c>
      <c r="AD15" s="85">
        <v>122.601260404973</v>
      </c>
    </row>
    <row r="16" spans="1:30" x14ac:dyDescent="0.25">
      <c r="N16" s="39">
        <v>37529</v>
      </c>
      <c r="O16" s="82">
        <v>104.218682285474</v>
      </c>
      <c r="P16" s="20">
        <v>108.56526991091999</v>
      </c>
      <c r="Q16" s="20">
        <v>118.303045446289</v>
      </c>
      <c r="R16" s="85">
        <v>134.60947625634</v>
      </c>
      <c r="S16" s="82">
        <v>113.05762590420601</v>
      </c>
      <c r="T16" s="20">
        <v>114.342901573074</v>
      </c>
      <c r="U16" s="20">
        <v>118.21468931205</v>
      </c>
      <c r="V16" s="85">
        <v>130.84391376518801</v>
      </c>
      <c r="W16" s="82">
        <v>109.673363489957</v>
      </c>
      <c r="X16" s="20">
        <v>111.46033652918599</v>
      </c>
      <c r="Y16" s="20">
        <v>113.52153695791</v>
      </c>
      <c r="Z16" s="85">
        <v>119.502028510909</v>
      </c>
      <c r="AA16" s="82">
        <v>107.34209935079799</v>
      </c>
      <c r="AB16" s="20">
        <v>110.01063794767499</v>
      </c>
      <c r="AC16" s="20">
        <v>117.554874737253</v>
      </c>
      <c r="AD16" s="85">
        <v>127.30244470878</v>
      </c>
    </row>
    <row r="17" spans="1:30" x14ac:dyDescent="0.25">
      <c r="N17" s="39">
        <v>37621</v>
      </c>
      <c r="O17" s="82">
        <v>105.228928543854</v>
      </c>
      <c r="P17" s="20">
        <v>110.424019683296</v>
      </c>
      <c r="Q17" s="20">
        <v>120.952986115158</v>
      </c>
      <c r="R17" s="85">
        <v>137.980788421152</v>
      </c>
      <c r="S17" s="82">
        <v>114.227408254419</v>
      </c>
      <c r="T17" s="20">
        <v>112.60437556689</v>
      </c>
      <c r="U17" s="20">
        <v>121.786585735598</v>
      </c>
      <c r="V17" s="85">
        <v>141.59805115622601</v>
      </c>
      <c r="W17" s="82">
        <v>113.11842032829701</v>
      </c>
      <c r="X17" s="20">
        <v>114.85995346968799</v>
      </c>
      <c r="Y17" s="20">
        <v>118.59724845186901</v>
      </c>
      <c r="Z17" s="85">
        <v>123.39359714602899</v>
      </c>
      <c r="AA17" s="82">
        <v>108.84564553138399</v>
      </c>
      <c r="AB17" s="20">
        <v>111.87182993527099</v>
      </c>
      <c r="AC17" s="20">
        <v>121.010864920608</v>
      </c>
      <c r="AD17" s="85">
        <v>130.74542447893501</v>
      </c>
    </row>
    <row r="18" spans="1:30" x14ac:dyDescent="0.25">
      <c r="N18" s="39">
        <v>37711</v>
      </c>
      <c r="O18" s="82">
        <v>109.32074438904</v>
      </c>
      <c r="P18" s="20">
        <v>109.409759760282</v>
      </c>
      <c r="Q18" s="20">
        <v>124.65320257243199</v>
      </c>
      <c r="R18" s="85">
        <v>138.03893517391899</v>
      </c>
      <c r="S18" s="82">
        <v>116.449703329044</v>
      </c>
      <c r="T18" s="20">
        <v>115.012860598676</v>
      </c>
      <c r="U18" s="20">
        <v>125.16916441734701</v>
      </c>
      <c r="V18" s="85">
        <v>151.051036889996</v>
      </c>
      <c r="W18" s="82">
        <v>114.00714266750499</v>
      </c>
      <c r="X18" s="20">
        <v>116.366635821201</v>
      </c>
      <c r="Y18" s="20">
        <v>124.486282095908</v>
      </c>
      <c r="Z18" s="85">
        <v>127.081724944736</v>
      </c>
      <c r="AA18" s="82">
        <v>112.203582547727</v>
      </c>
      <c r="AB18" s="20">
        <v>111.95520122437701</v>
      </c>
      <c r="AC18" s="20">
        <v>125.234908687116</v>
      </c>
      <c r="AD18" s="85">
        <v>135.18627263383399</v>
      </c>
    </row>
    <row r="19" spans="1:30" x14ac:dyDescent="0.25">
      <c r="N19" s="39">
        <v>37802</v>
      </c>
      <c r="O19" s="82">
        <v>112.470688791573</v>
      </c>
      <c r="P19" s="20">
        <v>109.691165881597</v>
      </c>
      <c r="Q19" s="20">
        <v>129.90146538103301</v>
      </c>
      <c r="R19" s="85">
        <v>139.782809087928</v>
      </c>
      <c r="S19" s="82">
        <v>118.807231616892</v>
      </c>
      <c r="T19" s="20">
        <v>119.01822007393299</v>
      </c>
      <c r="U19" s="20">
        <v>130.86794900621501</v>
      </c>
      <c r="V19" s="85">
        <v>157.505763095422</v>
      </c>
      <c r="W19" s="82">
        <v>114.29741729219499</v>
      </c>
      <c r="X19" s="20">
        <v>117.592155843955</v>
      </c>
      <c r="Y19" s="20">
        <v>127.402397166745</v>
      </c>
      <c r="Z19" s="85">
        <v>128.300535821496</v>
      </c>
      <c r="AA19" s="82">
        <v>116.878860100509</v>
      </c>
      <c r="AB19" s="20">
        <v>112.91657939577</v>
      </c>
      <c r="AC19" s="20">
        <v>129.937466333841</v>
      </c>
      <c r="AD19" s="85">
        <v>140.848510251351</v>
      </c>
    </row>
    <row r="20" spans="1:30" x14ac:dyDescent="0.25">
      <c r="N20" s="39">
        <v>37894</v>
      </c>
      <c r="O20" s="82">
        <v>112.137732169741</v>
      </c>
      <c r="P20" s="20">
        <v>111.821777642798</v>
      </c>
      <c r="Q20" s="20">
        <v>133.682961851145</v>
      </c>
      <c r="R20" s="85">
        <v>143.5903670228</v>
      </c>
      <c r="S20" s="82">
        <v>121.81383595889299</v>
      </c>
      <c r="T20" s="20">
        <v>122.047410821188</v>
      </c>
      <c r="U20" s="20">
        <v>137.62320006107299</v>
      </c>
      <c r="V20" s="85">
        <v>163.28163294752099</v>
      </c>
      <c r="W20" s="82">
        <v>117.160861926365</v>
      </c>
      <c r="X20" s="20">
        <v>121.429262019322</v>
      </c>
      <c r="Y20" s="20">
        <v>129.10195039682799</v>
      </c>
      <c r="Z20" s="85">
        <v>127.91215198564601</v>
      </c>
      <c r="AA20" s="82">
        <v>118.911556230087</v>
      </c>
      <c r="AB20" s="20">
        <v>116.26065300491</v>
      </c>
      <c r="AC20" s="20">
        <v>134.103588053365</v>
      </c>
      <c r="AD20" s="85">
        <v>145.044119847666</v>
      </c>
    </row>
    <row r="21" spans="1:30" x14ac:dyDescent="0.25">
      <c r="N21" s="39">
        <v>37986</v>
      </c>
      <c r="O21" s="82">
        <v>112.597429714052</v>
      </c>
      <c r="P21" s="20">
        <v>114.14246341740299</v>
      </c>
      <c r="Q21" s="20">
        <v>137.12302374190099</v>
      </c>
      <c r="R21" s="85">
        <v>148.855976150863</v>
      </c>
      <c r="S21" s="82">
        <v>124.94866155494501</v>
      </c>
      <c r="T21" s="20">
        <v>127.58254537360099</v>
      </c>
      <c r="U21" s="20">
        <v>142.59465419272999</v>
      </c>
      <c r="V21" s="85">
        <v>168.825455292626</v>
      </c>
      <c r="W21" s="82">
        <v>121.836010963448</v>
      </c>
      <c r="X21" s="20">
        <v>126.213640242862</v>
      </c>
      <c r="Y21" s="20">
        <v>134.84904247176499</v>
      </c>
      <c r="Z21" s="85">
        <v>131.6511359392</v>
      </c>
      <c r="AA21" s="82">
        <v>120.478792274469</v>
      </c>
      <c r="AB21" s="20">
        <v>121.033287309597</v>
      </c>
      <c r="AC21" s="20">
        <v>139.15717216085801</v>
      </c>
      <c r="AD21" s="85">
        <v>148.499903925723</v>
      </c>
    </row>
    <row r="22" spans="1:30" x14ac:dyDescent="0.25">
      <c r="N22" s="39">
        <v>38077</v>
      </c>
      <c r="O22" s="82">
        <v>116.725206495582</v>
      </c>
      <c r="P22" s="20">
        <v>115.559975916773</v>
      </c>
      <c r="Q22" s="20">
        <v>141.67087480444201</v>
      </c>
      <c r="R22" s="85">
        <v>154.402203713749</v>
      </c>
      <c r="S22" s="82">
        <v>126.00294991219199</v>
      </c>
      <c r="T22" s="20">
        <v>137.629339948439</v>
      </c>
      <c r="U22" s="20">
        <v>147.59198679927999</v>
      </c>
      <c r="V22" s="85">
        <v>175.75096032072699</v>
      </c>
      <c r="W22" s="82">
        <v>126.275384464686</v>
      </c>
      <c r="X22" s="20">
        <v>131.83824182974499</v>
      </c>
      <c r="Y22" s="20">
        <v>142.87709948303001</v>
      </c>
      <c r="Z22" s="85">
        <v>140.99827748294899</v>
      </c>
      <c r="AA22" s="82">
        <v>125.49403137294701</v>
      </c>
      <c r="AB22" s="20">
        <v>127.45415076796</v>
      </c>
      <c r="AC22" s="20">
        <v>147.05321622779999</v>
      </c>
      <c r="AD22" s="85">
        <v>154.437347196612</v>
      </c>
    </row>
    <row r="23" spans="1:30" x14ac:dyDescent="0.25">
      <c r="N23" s="39">
        <v>38168</v>
      </c>
      <c r="O23" s="82">
        <v>120.703243370126</v>
      </c>
      <c r="P23" s="20">
        <v>113.950435305429</v>
      </c>
      <c r="Q23" s="20">
        <v>143.608218233678</v>
      </c>
      <c r="R23" s="85">
        <v>160.287016088949</v>
      </c>
      <c r="S23" s="82">
        <v>126.223886356693</v>
      </c>
      <c r="T23" s="20">
        <v>145.43778431080199</v>
      </c>
      <c r="U23" s="20">
        <v>151.89332290244801</v>
      </c>
      <c r="V23" s="85">
        <v>184.89469477607199</v>
      </c>
      <c r="W23" s="82">
        <v>131.75200185733399</v>
      </c>
      <c r="X23" s="20">
        <v>138.71573392741601</v>
      </c>
      <c r="Y23" s="20">
        <v>149.73079915704599</v>
      </c>
      <c r="Z23" s="85">
        <v>149.79024395429499</v>
      </c>
      <c r="AA23" s="82">
        <v>130.948958897235</v>
      </c>
      <c r="AB23" s="20">
        <v>134.59252486298601</v>
      </c>
      <c r="AC23" s="20">
        <v>156.370480609667</v>
      </c>
      <c r="AD23" s="85">
        <v>161.47852327933899</v>
      </c>
    </row>
    <row r="24" spans="1:30" x14ac:dyDescent="0.25">
      <c r="N24" s="39">
        <v>38260</v>
      </c>
      <c r="O24" s="82">
        <v>120.986711598699</v>
      </c>
      <c r="P24" s="20">
        <v>111.241412179319</v>
      </c>
      <c r="Q24" s="20">
        <v>144.50740969291601</v>
      </c>
      <c r="R24" s="85">
        <v>168.11326454157901</v>
      </c>
      <c r="S24" s="82">
        <v>132.310639226728</v>
      </c>
      <c r="T24" s="20">
        <v>145.80472119855401</v>
      </c>
      <c r="U24" s="20">
        <v>156.87268753165699</v>
      </c>
      <c r="V24" s="85">
        <v>189.34397590294</v>
      </c>
      <c r="W24" s="82">
        <v>138.41996033795101</v>
      </c>
      <c r="X24" s="20">
        <v>142.74279149315399</v>
      </c>
      <c r="Y24" s="20">
        <v>154.805364509046</v>
      </c>
      <c r="Z24" s="85">
        <v>153.02002514253201</v>
      </c>
      <c r="AA24" s="82">
        <v>134.488762460945</v>
      </c>
      <c r="AB24" s="20">
        <v>137.504078058977</v>
      </c>
      <c r="AC24" s="20">
        <v>160.26714706243899</v>
      </c>
      <c r="AD24" s="85">
        <v>165.39485021712599</v>
      </c>
    </row>
    <row r="25" spans="1:30" x14ac:dyDescent="0.25">
      <c r="N25" s="39">
        <v>38352</v>
      </c>
      <c r="O25" s="82">
        <v>120.53114498859399</v>
      </c>
      <c r="P25" s="20">
        <v>112.750288886066</v>
      </c>
      <c r="Q25" s="20">
        <v>148.51127742198801</v>
      </c>
      <c r="R25" s="85">
        <v>172.61289801804801</v>
      </c>
      <c r="S25" s="82">
        <v>142.09582861278199</v>
      </c>
      <c r="T25" s="20">
        <v>148.04837434292801</v>
      </c>
      <c r="U25" s="20">
        <v>164.67590654952201</v>
      </c>
      <c r="V25" s="85">
        <v>192.68762661673301</v>
      </c>
      <c r="W25" s="82">
        <v>144.917102791557</v>
      </c>
      <c r="X25" s="20">
        <v>146.74079525496899</v>
      </c>
      <c r="Y25" s="20">
        <v>159.86559463701499</v>
      </c>
      <c r="Z25" s="85">
        <v>156.04284324818201</v>
      </c>
      <c r="AA25" s="82">
        <v>138.127492258741</v>
      </c>
      <c r="AB25" s="20">
        <v>139.775224955347</v>
      </c>
      <c r="AC25" s="20">
        <v>163.121144758627</v>
      </c>
      <c r="AD25" s="85">
        <v>168.18933645815201</v>
      </c>
    </row>
    <row r="26" spans="1:30" x14ac:dyDescent="0.25">
      <c r="N26" s="39">
        <v>38442</v>
      </c>
      <c r="O26" s="82">
        <v>122.09189216941201</v>
      </c>
      <c r="P26" s="20">
        <v>119.719197621546</v>
      </c>
      <c r="Q26" s="20">
        <v>155.55191715047499</v>
      </c>
      <c r="R26" s="85">
        <v>170.930038969196</v>
      </c>
      <c r="S26" s="82">
        <v>149.838850713884</v>
      </c>
      <c r="T26" s="20">
        <v>155.006623876459</v>
      </c>
      <c r="U26" s="20">
        <v>175.304552700773</v>
      </c>
      <c r="V26" s="85">
        <v>204.41938879761</v>
      </c>
      <c r="W26" s="82">
        <v>150.093552608039</v>
      </c>
      <c r="X26" s="20">
        <v>155.00199733477299</v>
      </c>
      <c r="Y26" s="20">
        <v>168.50408352769099</v>
      </c>
      <c r="Z26" s="85">
        <v>164.935548427139</v>
      </c>
      <c r="AA26" s="82">
        <v>144.40045588288501</v>
      </c>
      <c r="AB26" s="20">
        <v>146.775844628122</v>
      </c>
      <c r="AC26" s="20">
        <v>173.628156678327</v>
      </c>
      <c r="AD26" s="85">
        <v>174.05871829110001</v>
      </c>
    </row>
    <row r="27" spans="1:30" x14ac:dyDescent="0.25">
      <c r="A27" s="100" t="s">
        <v>85</v>
      </c>
      <c r="B27" s="100"/>
      <c r="C27" s="100"/>
      <c r="D27" s="100"/>
      <c r="E27" s="100"/>
      <c r="F27" s="100"/>
      <c r="G27" s="101"/>
      <c r="H27" s="100" t="s">
        <v>86</v>
      </c>
      <c r="I27" s="100"/>
      <c r="J27" s="100"/>
      <c r="K27" s="100"/>
      <c r="L27" s="100"/>
      <c r="M27" s="100"/>
      <c r="N27" s="39">
        <v>38533</v>
      </c>
      <c r="O27" s="82">
        <v>125.483303994856</v>
      </c>
      <c r="P27" s="20">
        <v>126.824197106081</v>
      </c>
      <c r="Q27" s="20">
        <v>162.12718040518601</v>
      </c>
      <c r="R27" s="85">
        <v>169.75350531706999</v>
      </c>
      <c r="S27" s="82">
        <v>156.96787544262699</v>
      </c>
      <c r="T27" s="20">
        <v>160.405583426845</v>
      </c>
      <c r="U27" s="20">
        <v>186.07684719510601</v>
      </c>
      <c r="V27" s="85">
        <v>216.63866757490899</v>
      </c>
      <c r="W27" s="82">
        <v>155.45678852113801</v>
      </c>
      <c r="X27" s="20">
        <v>161.267841217842</v>
      </c>
      <c r="Y27" s="20">
        <v>179.03184045810801</v>
      </c>
      <c r="Z27" s="85">
        <v>179.702142960011</v>
      </c>
      <c r="AA27" s="82">
        <v>151.286306922889</v>
      </c>
      <c r="AB27" s="20">
        <v>155.07208400832599</v>
      </c>
      <c r="AC27" s="20">
        <v>184.858051877116</v>
      </c>
      <c r="AD27" s="85">
        <v>181.89043895016999</v>
      </c>
    </row>
    <row r="28" spans="1:30" x14ac:dyDescent="0.25">
      <c r="A28" s="100" t="s">
        <v>74</v>
      </c>
      <c r="B28" s="100"/>
      <c r="C28" s="100"/>
      <c r="D28" s="100"/>
      <c r="E28" s="100"/>
      <c r="F28" s="100"/>
      <c r="H28" s="100" t="s">
        <v>74</v>
      </c>
      <c r="I28" s="100"/>
      <c r="J28" s="100"/>
      <c r="K28" s="100"/>
      <c r="L28" s="100"/>
      <c r="M28" s="100"/>
      <c r="N28" s="39">
        <v>38625</v>
      </c>
      <c r="O28" s="82">
        <v>129.60193998665201</v>
      </c>
      <c r="P28" s="20">
        <v>127.523265329076</v>
      </c>
      <c r="Q28" s="20">
        <v>161.616191740022</v>
      </c>
      <c r="R28" s="85">
        <v>173.292930087044</v>
      </c>
      <c r="S28" s="82">
        <v>158.56664626988899</v>
      </c>
      <c r="T28" s="20">
        <v>162.358968234229</v>
      </c>
      <c r="U28" s="20">
        <v>189.50549865373401</v>
      </c>
      <c r="V28" s="85">
        <v>220.35260732938201</v>
      </c>
      <c r="W28" s="82">
        <v>160.665892419138</v>
      </c>
      <c r="X28" s="20">
        <v>163.63334377534801</v>
      </c>
      <c r="Y28" s="20">
        <v>180.359435877952</v>
      </c>
      <c r="Z28" s="85">
        <v>188.30704403587001</v>
      </c>
      <c r="AA28" s="82">
        <v>156.80103758168599</v>
      </c>
      <c r="AB28" s="20">
        <v>160.689008545386</v>
      </c>
      <c r="AC28" s="20">
        <v>186.47777381100801</v>
      </c>
      <c r="AD28" s="85">
        <v>186.47334383143601</v>
      </c>
    </row>
    <row r="29" spans="1:30" x14ac:dyDescent="0.25">
      <c r="N29" s="39">
        <v>38717</v>
      </c>
      <c r="O29" s="82">
        <v>131.099037335709</v>
      </c>
      <c r="P29" s="20">
        <v>126.891831865097</v>
      </c>
      <c r="Q29" s="20">
        <v>159.20085635087301</v>
      </c>
      <c r="R29" s="85">
        <v>177.251549083242</v>
      </c>
      <c r="S29" s="82">
        <v>158.619343997436</v>
      </c>
      <c r="T29" s="20">
        <v>164.00440577400801</v>
      </c>
      <c r="U29" s="20">
        <v>191.84034040040299</v>
      </c>
      <c r="V29" s="85">
        <v>222.98869167284499</v>
      </c>
      <c r="W29" s="82">
        <v>163.921446665638</v>
      </c>
      <c r="X29" s="20">
        <v>170.341140363265</v>
      </c>
      <c r="Y29" s="20">
        <v>179.78838881800999</v>
      </c>
      <c r="Z29" s="85">
        <v>185.36519520471501</v>
      </c>
      <c r="AA29" s="82">
        <v>161.68698206821401</v>
      </c>
      <c r="AB29" s="20">
        <v>165.123348291219</v>
      </c>
      <c r="AC29" s="20">
        <v>186.53371575110901</v>
      </c>
      <c r="AD29" s="85">
        <v>187.57994233420499</v>
      </c>
    </row>
    <row r="30" spans="1:30" x14ac:dyDescent="0.25">
      <c r="N30" s="39">
        <v>38807</v>
      </c>
      <c r="O30" s="82">
        <v>128.06033131244999</v>
      </c>
      <c r="P30" s="20">
        <v>128.365291675436</v>
      </c>
      <c r="Q30" s="20">
        <v>158.68592925840699</v>
      </c>
      <c r="R30" s="85">
        <v>175.831339798513</v>
      </c>
      <c r="S30" s="82">
        <v>162.98219311738799</v>
      </c>
      <c r="T30" s="20">
        <v>166.345906097941</v>
      </c>
      <c r="U30" s="20">
        <v>198.39260351230399</v>
      </c>
      <c r="V30" s="85">
        <v>226.67545595897201</v>
      </c>
      <c r="W30" s="82">
        <v>165.198126732411</v>
      </c>
      <c r="X30" s="20">
        <v>179.82149845253801</v>
      </c>
      <c r="Y30" s="20">
        <v>188.92895811941199</v>
      </c>
      <c r="Z30" s="85">
        <v>179.555579225635</v>
      </c>
      <c r="AA30" s="82">
        <v>166.54577809322001</v>
      </c>
      <c r="AB30" s="20">
        <v>171.58878214033399</v>
      </c>
      <c r="AC30" s="20">
        <v>193.76600148822399</v>
      </c>
      <c r="AD30" s="85">
        <v>188.96448567838399</v>
      </c>
    </row>
    <row r="31" spans="1:30" x14ac:dyDescent="0.25">
      <c r="N31" s="39">
        <v>38898</v>
      </c>
      <c r="O31" s="82">
        <v>124.420295338432</v>
      </c>
      <c r="P31" s="20">
        <v>130.258681497048</v>
      </c>
      <c r="Q31" s="20">
        <v>155.73771511807399</v>
      </c>
      <c r="R31" s="85">
        <v>172.31828845622601</v>
      </c>
      <c r="S31" s="82">
        <v>167.947354641624</v>
      </c>
      <c r="T31" s="20">
        <v>167.45336834895701</v>
      </c>
      <c r="U31" s="20">
        <v>204.54369764929001</v>
      </c>
      <c r="V31" s="85">
        <v>225.85924132370101</v>
      </c>
      <c r="W31" s="82">
        <v>165.69679761607</v>
      </c>
      <c r="X31" s="20">
        <v>184.56417499579601</v>
      </c>
      <c r="Y31" s="20">
        <v>196.648177022136</v>
      </c>
      <c r="Z31" s="85">
        <v>173.95282887919501</v>
      </c>
      <c r="AA31" s="82">
        <v>171.35962570205501</v>
      </c>
      <c r="AB31" s="20">
        <v>179.022993329965</v>
      </c>
      <c r="AC31" s="20">
        <v>200.59756862370401</v>
      </c>
      <c r="AD31" s="85">
        <v>191.05699346006099</v>
      </c>
    </row>
    <row r="32" spans="1:30" x14ac:dyDescent="0.25">
      <c r="N32" s="39">
        <v>38990</v>
      </c>
      <c r="O32" s="82">
        <v>124.93720828618299</v>
      </c>
      <c r="P32" s="20">
        <v>132.16075997978399</v>
      </c>
      <c r="Q32" s="20">
        <v>155.14332978236499</v>
      </c>
      <c r="R32" s="85">
        <v>169.87329350605901</v>
      </c>
      <c r="S32" s="82">
        <v>170.41148345543499</v>
      </c>
      <c r="T32" s="20">
        <v>171.33941212979201</v>
      </c>
      <c r="U32" s="20">
        <v>203.94110929106</v>
      </c>
      <c r="V32" s="85">
        <v>221.837295836062</v>
      </c>
      <c r="W32" s="82">
        <v>167.02258780912501</v>
      </c>
      <c r="X32" s="20">
        <v>182.86792438351401</v>
      </c>
      <c r="Y32" s="20">
        <v>189.86583740240599</v>
      </c>
      <c r="Z32" s="85">
        <v>170.773150080753</v>
      </c>
      <c r="AA32" s="82">
        <v>171.488967990286</v>
      </c>
      <c r="AB32" s="20">
        <v>184.139763304844</v>
      </c>
      <c r="AC32" s="20">
        <v>198.78324853736899</v>
      </c>
      <c r="AD32" s="85">
        <v>191.742150111835</v>
      </c>
    </row>
    <row r="33" spans="14:30" x14ac:dyDescent="0.25">
      <c r="N33" s="39">
        <v>39082</v>
      </c>
      <c r="O33" s="82">
        <v>126.900062697959</v>
      </c>
      <c r="P33" s="20">
        <v>131.89996365172701</v>
      </c>
      <c r="Q33" s="20">
        <v>158.88860486985001</v>
      </c>
      <c r="R33" s="85">
        <v>167.430470218886</v>
      </c>
      <c r="S33" s="82">
        <v>172.42944966102701</v>
      </c>
      <c r="T33" s="20">
        <v>178.704504937792</v>
      </c>
      <c r="U33" s="20">
        <v>202.662781476623</v>
      </c>
      <c r="V33" s="85">
        <v>223.79491315956599</v>
      </c>
      <c r="W33" s="82">
        <v>169.92585281759199</v>
      </c>
      <c r="X33" s="20">
        <v>181.11585428443399</v>
      </c>
      <c r="Y33" s="20">
        <v>184.00491927623301</v>
      </c>
      <c r="Z33" s="85">
        <v>172.14911091383399</v>
      </c>
      <c r="AA33" s="82">
        <v>169.631640677783</v>
      </c>
      <c r="AB33" s="20">
        <v>187.327084807821</v>
      </c>
      <c r="AC33" s="20">
        <v>197.58852011646701</v>
      </c>
      <c r="AD33" s="85">
        <v>192.515371545748</v>
      </c>
    </row>
    <row r="34" spans="14:30" x14ac:dyDescent="0.25">
      <c r="N34" s="39">
        <v>39172</v>
      </c>
      <c r="O34" s="82">
        <v>127.81060922080999</v>
      </c>
      <c r="P34" s="20">
        <v>129.59322542223001</v>
      </c>
      <c r="Q34" s="20">
        <v>161.41926621284901</v>
      </c>
      <c r="R34" s="85">
        <v>163.04141945930999</v>
      </c>
      <c r="S34" s="82">
        <v>175.69727250632701</v>
      </c>
      <c r="T34" s="20">
        <v>183.78292235322201</v>
      </c>
      <c r="U34" s="20">
        <v>209.12642512244801</v>
      </c>
      <c r="V34" s="85">
        <v>237.12009845901699</v>
      </c>
      <c r="W34" s="82">
        <v>173.84210149307501</v>
      </c>
      <c r="X34" s="20">
        <v>182.382149364767</v>
      </c>
      <c r="Y34" s="20">
        <v>189.51096495897599</v>
      </c>
      <c r="Z34" s="85">
        <v>175.96153686968901</v>
      </c>
      <c r="AA34" s="82">
        <v>173.780601758252</v>
      </c>
      <c r="AB34" s="20">
        <v>191.10786270647401</v>
      </c>
      <c r="AC34" s="20">
        <v>203.65951908081399</v>
      </c>
      <c r="AD34" s="85">
        <v>195.77861249970201</v>
      </c>
    </row>
    <row r="35" spans="14:30" x14ac:dyDescent="0.25">
      <c r="N35" s="39">
        <v>39263</v>
      </c>
      <c r="O35" s="82">
        <v>129.36353774506199</v>
      </c>
      <c r="P35" s="20">
        <v>127.165917102892</v>
      </c>
      <c r="Q35" s="20">
        <v>158.13456268917699</v>
      </c>
      <c r="R35" s="85">
        <v>157.98425872293899</v>
      </c>
      <c r="S35" s="82">
        <v>176.52892231771801</v>
      </c>
      <c r="T35" s="20">
        <v>186.132156999643</v>
      </c>
      <c r="U35" s="20">
        <v>213.70913107919199</v>
      </c>
      <c r="V35" s="85">
        <v>250.23451095395501</v>
      </c>
      <c r="W35" s="82">
        <v>174.74891472082399</v>
      </c>
      <c r="X35" s="20">
        <v>183.748736110637</v>
      </c>
      <c r="Y35" s="20">
        <v>194.253692723526</v>
      </c>
      <c r="Z35" s="85">
        <v>175.40194298028501</v>
      </c>
      <c r="AA35" s="82">
        <v>181.89165818909899</v>
      </c>
      <c r="AB35" s="20">
        <v>195.724629405721</v>
      </c>
      <c r="AC35" s="20">
        <v>209.40281628844201</v>
      </c>
      <c r="AD35" s="85">
        <v>197.903759080323</v>
      </c>
    </row>
    <row r="36" spans="14:30" x14ac:dyDescent="0.25">
      <c r="N36" s="39">
        <v>39355</v>
      </c>
      <c r="O36" s="82">
        <v>129.91614918083999</v>
      </c>
      <c r="P36" s="20">
        <v>126.55649794805301</v>
      </c>
      <c r="Q36" s="20">
        <v>151.96694354945899</v>
      </c>
      <c r="R36" s="85">
        <v>154.65631575978401</v>
      </c>
      <c r="S36" s="82">
        <v>171.150860185602</v>
      </c>
      <c r="T36" s="20">
        <v>188.25919937450499</v>
      </c>
      <c r="U36" s="20">
        <v>209.82570870504199</v>
      </c>
      <c r="V36" s="85">
        <v>246.033599817338</v>
      </c>
      <c r="W36" s="82">
        <v>170.412078288006</v>
      </c>
      <c r="X36" s="20">
        <v>185.67682205645201</v>
      </c>
      <c r="Y36" s="20">
        <v>188.682421251606</v>
      </c>
      <c r="Z36" s="85">
        <v>167.646791503043</v>
      </c>
      <c r="AA36" s="82">
        <v>181.52211261327301</v>
      </c>
      <c r="AB36" s="20">
        <v>197.110438762927</v>
      </c>
      <c r="AC36" s="20">
        <v>207.99279517168401</v>
      </c>
      <c r="AD36" s="85">
        <v>191.00252238227901</v>
      </c>
    </row>
    <row r="37" spans="14:30" x14ac:dyDescent="0.25">
      <c r="N37" s="39">
        <v>39447</v>
      </c>
      <c r="O37" s="82">
        <v>128.75916179353999</v>
      </c>
      <c r="P37" s="20">
        <v>127.06267700155399</v>
      </c>
      <c r="Q37" s="20">
        <v>147.407804032569</v>
      </c>
      <c r="R37" s="85">
        <v>151.80474580517901</v>
      </c>
      <c r="S37" s="82">
        <v>167.02369075719901</v>
      </c>
      <c r="T37" s="20">
        <v>188.160863430657</v>
      </c>
      <c r="U37" s="20">
        <v>207.00530831327001</v>
      </c>
      <c r="V37" s="85">
        <v>237.64103220333001</v>
      </c>
      <c r="W37" s="82">
        <v>167.545367020935</v>
      </c>
      <c r="X37" s="20">
        <v>185.87714066557899</v>
      </c>
      <c r="Y37" s="20">
        <v>180.957759262759</v>
      </c>
      <c r="Z37" s="85">
        <v>159.637232146157</v>
      </c>
      <c r="AA37" s="82">
        <v>175.229276234351</v>
      </c>
      <c r="AB37" s="20">
        <v>194.448090396655</v>
      </c>
      <c r="AC37" s="20">
        <v>203.03509278835699</v>
      </c>
      <c r="AD37" s="85">
        <v>181.92395636901301</v>
      </c>
    </row>
    <row r="38" spans="14:30" x14ac:dyDescent="0.25">
      <c r="N38" s="39">
        <v>39538</v>
      </c>
      <c r="O38" s="82">
        <v>125.829076178416</v>
      </c>
      <c r="P38" s="20">
        <v>126.736997118739</v>
      </c>
      <c r="Q38" s="20">
        <v>142.15572072450101</v>
      </c>
      <c r="R38" s="85">
        <v>144.91158547755199</v>
      </c>
      <c r="S38" s="82">
        <v>169.57826975869301</v>
      </c>
      <c r="T38" s="20">
        <v>183.35987126668601</v>
      </c>
      <c r="U38" s="20">
        <v>207.04572046491501</v>
      </c>
      <c r="V38" s="85">
        <v>239.173392961557</v>
      </c>
      <c r="W38" s="82">
        <v>165.05559976242699</v>
      </c>
      <c r="X38" s="20">
        <v>181.50546968233601</v>
      </c>
      <c r="Y38" s="20">
        <v>176.79610492523</v>
      </c>
      <c r="Z38" s="85">
        <v>151.97739199337099</v>
      </c>
      <c r="AA38" s="82">
        <v>173.23267338198201</v>
      </c>
      <c r="AB38" s="20">
        <v>191.10412540201901</v>
      </c>
      <c r="AC38" s="20">
        <v>200.26037739782299</v>
      </c>
      <c r="AD38" s="85">
        <v>179.61185048443599</v>
      </c>
    </row>
    <row r="39" spans="14:30" x14ac:dyDescent="0.25">
      <c r="N39" s="39">
        <v>39629</v>
      </c>
      <c r="O39" s="82">
        <v>120.194884975131</v>
      </c>
      <c r="P39" s="20">
        <v>125.553957200368</v>
      </c>
      <c r="Q39" s="20">
        <v>139.06351883528899</v>
      </c>
      <c r="R39" s="85">
        <v>137.41566763147199</v>
      </c>
      <c r="S39" s="82">
        <v>172.86982062053301</v>
      </c>
      <c r="T39" s="20">
        <v>180.26102409620299</v>
      </c>
      <c r="U39" s="20">
        <v>204.24321735070001</v>
      </c>
      <c r="V39" s="85">
        <v>239.20815797897799</v>
      </c>
      <c r="W39" s="82">
        <v>158.561229832446</v>
      </c>
      <c r="X39" s="20">
        <v>176.38420116359299</v>
      </c>
      <c r="Y39" s="20">
        <v>169.65683970485799</v>
      </c>
      <c r="Z39" s="85">
        <v>144.940932743188</v>
      </c>
      <c r="AA39" s="82">
        <v>172.37414180931501</v>
      </c>
      <c r="AB39" s="20">
        <v>186.843034192071</v>
      </c>
      <c r="AC39" s="20">
        <v>196.442605820967</v>
      </c>
      <c r="AD39" s="85">
        <v>180.18175963103201</v>
      </c>
    </row>
    <row r="40" spans="14:30" x14ac:dyDescent="0.25">
      <c r="N40" s="39">
        <v>39721</v>
      </c>
      <c r="O40" s="82">
        <v>113.121736125674</v>
      </c>
      <c r="P40" s="20">
        <v>118.64942840198999</v>
      </c>
      <c r="Q40" s="20">
        <v>134.21972177365899</v>
      </c>
      <c r="R40" s="85">
        <v>129.51277121322701</v>
      </c>
      <c r="S40" s="82">
        <v>165.12543850108699</v>
      </c>
      <c r="T40" s="20">
        <v>183.351328444595</v>
      </c>
      <c r="U40" s="20">
        <v>197.14348680579599</v>
      </c>
      <c r="V40" s="85">
        <v>229.67903974194701</v>
      </c>
      <c r="W40" s="82">
        <v>149.45106004918199</v>
      </c>
      <c r="X40" s="20">
        <v>170.09139596289401</v>
      </c>
      <c r="Y40" s="20">
        <v>158.42366557213501</v>
      </c>
      <c r="Z40" s="85">
        <v>136.41914209901401</v>
      </c>
      <c r="AA40" s="82">
        <v>163.30053716169999</v>
      </c>
      <c r="AB40" s="20">
        <v>175.830207843316</v>
      </c>
      <c r="AC40" s="20">
        <v>181.528634638217</v>
      </c>
      <c r="AD40" s="85">
        <v>176.64507567310699</v>
      </c>
    </row>
    <row r="41" spans="14:30" x14ac:dyDescent="0.25">
      <c r="N41" s="39">
        <v>39813</v>
      </c>
      <c r="O41" s="82">
        <v>106.83457926448401</v>
      </c>
      <c r="P41" s="20">
        <v>110.292117535477</v>
      </c>
      <c r="Q41" s="20">
        <v>125.476169718799</v>
      </c>
      <c r="R41" s="85">
        <v>122.448669013048</v>
      </c>
      <c r="S41" s="82">
        <v>152.344925340695</v>
      </c>
      <c r="T41" s="20">
        <v>181.15093641823</v>
      </c>
      <c r="U41" s="20">
        <v>191.164460031196</v>
      </c>
      <c r="V41" s="85">
        <v>221.228480980467</v>
      </c>
      <c r="W41" s="82">
        <v>141.82912854327401</v>
      </c>
      <c r="X41" s="20">
        <v>161.88126763854601</v>
      </c>
      <c r="Y41" s="20">
        <v>149.86173118299601</v>
      </c>
      <c r="Z41" s="85">
        <v>128.24363965110501</v>
      </c>
      <c r="AA41" s="82">
        <v>150.67774183158301</v>
      </c>
      <c r="AB41" s="20">
        <v>163.34966681091899</v>
      </c>
      <c r="AC41" s="20">
        <v>167.097256491552</v>
      </c>
      <c r="AD41" s="85">
        <v>168.756673809961</v>
      </c>
    </row>
    <row r="42" spans="14:30" x14ac:dyDescent="0.25">
      <c r="N42" s="39">
        <v>39903</v>
      </c>
      <c r="O42" s="82">
        <v>99.421928510977807</v>
      </c>
      <c r="P42" s="20">
        <v>105.87562077598</v>
      </c>
      <c r="Q42" s="20">
        <v>119.976135147229</v>
      </c>
      <c r="R42" s="85">
        <v>118.51952063232</v>
      </c>
      <c r="S42" s="82">
        <v>142.67247846990699</v>
      </c>
      <c r="T42" s="20">
        <v>167.53735480605701</v>
      </c>
      <c r="U42" s="20">
        <v>188.571222784936</v>
      </c>
      <c r="V42" s="85">
        <v>214.96190022444799</v>
      </c>
      <c r="W42" s="82">
        <v>135.728066451199</v>
      </c>
      <c r="X42" s="20">
        <v>152.194951708953</v>
      </c>
      <c r="Y42" s="20">
        <v>145.67512526919899</v>
      </c>
      <c r="Z42" s="85">
        <v>123.167883178694</v>
      </c>
      <c r="AA42" s="82">
        <v>138.98636519553901</v>
      </c>
      <c r="AB42" s="20">
        <v>151.298652222962</v>
      </c>
      <c r="AC42" s="20">
        <v>158.961089847197</v>
      </c>
      <c r="AD42" s="85">
        <v>155.455748969658</v>
      </c>
    </row>
    <row r="43" spans="14:30" x14ac:dyDescent="0.25">
      <c r="N43" s="39">
        <v>39994</v>
      </c>
      <c r="O43" s="82">
        <v>93.895616659216401</v>
      </c>
      <c r="P43" s="20">
        <v>104.85551631526999</v>
      </c>
      <c r="Q43" s="20">
        <v>118.967123336726</v>
      </c>
      <c r="R43" s="85">
        <v>113.497315043049</v>
      </c>
      <c r="S43" s="82">
        <v>135.29576280044901</v>
      </c>
      <c r="T43" s="20">
        <v>158.12065987884699</v>
      </c>
      <c r="U43" s="20">
        <v>186.51545198884901</v>
      </c>
      <c r="V43" s="85">
        <v>208.92310325733601</v>
      </c>
      <c r="W43" s="82">
        <v>131.81456740352701</v>
      </c>
      <c r="X43" s="20">
        <v>146.05861399132601</v>
      </c>
      <c r="Y43" s="20">
        <v>142.51315493560301</v>
      </c>
      <c r="Z43" s="85">
        <v>116.275623684031</v>
      </c>
      <c r="AA43" s="82">
        <v>126.283055903394</v>
      </c>
      <c r="AB43" s="20">
        <v>139.86145775410199</v>
      </c>
      <c r="AC43" s="20">
        <v>151.56665279044199</v>
      </c>
      <c r="AD43" s="85">
        <v>140.626051459949</v>
      </c>
    </row>
    <row r="44" spans="14:30" x14ac:dyDescent="0.25">
      <c r="N44" s="39">
        <v>40086</v>
      </c>
      <c r="O44" s="82">
        <v>94.198333267842898</v>
      </c>
      <c r="P44" s="20">
        <v>102.682581950418</v>
      </c>
      <c r="Q44" s="20">
        <v>117.377270460584</v>
      </c>
      <c r="R44" s="85">
        <v>103.68063629326799</v>
      </c>
      <c r="S44" s="82">
        <v>134.357792987837</v>
      </c>
      <c r="T44" s="20">
        <v>155.58931420684399</v>
      </c>
      <c r="U44" s="20">
        <v>185.10524122896001</v>
      </c>
      <c r="V44" s="85">
        <v>205.69712687917701</v>
      </c>
      <c r="W44" s="82">
        <v>130.89168740212099</v>
      </c>
      <c r="X44" s="20">
        <v>145.655725959623</v>
      </c>
      <c r="Y44" s="20">
        <v>138.44634339932401</v>
      </c>
      <c r="Z44" s="85">
        <v>107.279374294658</v>
      </c>
      <c r="AA44" s="82">
        <v>117.665486299324</v>
      </c>
      <c r="AB44" s="20">
        <v>134.22268830484401</v>
      </c>
      <c r="AC44" s="20">
        <v>145.00427467044901</v>
      </c>
      <c r="AD44" s="85">
        <v>134.29469320749899</v>
      </c>
    </row>
    <row r="45" spans="14:30" x14ac:dyDescent="0.25">
      <c r="N45" s="39">
        <v>40178</v>
      </c>
      <c r="O45" s="82">
        <v>93.804771389859098</v>
      </c>
      <c r="P45" s="20">
        <v>97.080504344726904</v>
      </c>
      <c r="Q45" s="20">
        <v>113.81171431868</v>
      </c>
      <c r="R45" s="85">
        <v>96.066638414870496</v>
      </c>
      <c r="S45" s="82">
        <v>135.57234637080899</v>
      </c>
      <c r="T45" s="20">
        <v>152.21535179284001</v>
      </c>
      <c r="U45" s="20">
        <v>182.16359466426599</v>
      </c>
      <c r="V45" s="85">
        <v>202.40819911839901</v>
      </c>
      <c r="W45" s="82">
        <v>129.15186438165401</v>
      </c>
      <c r="X45" s="20">
        <v>144.254440657445</v>
      </c>
      <c r="Y45" s="20">
        <v>134.71422698943201</v>
      </c>
      <c r="Z45" s="85">
        <v>103.156322503227</v>
      </c>
      <c r="AA45" s="82">
        <v>114.762383216405</v>
      </c>
      <c r="AB45" s="20">
        <v>132.43674539169399</v>
      </c>
      <c r="AC45" s="20">
        <v>138.66531857461101</v>
      </c>
      <c r="AD45" s="85">
        <v>132.67927957669301</v>
      </c>
    </row>
    <row r="46" spans="14:30" x14ac:dyDescent="0.25">
      <c r="N46" s="39">
        <v>40268</v>
      </c>
      <c r="O46" s="82">
        <v>89.065821823250502</v>
      </c>
      <c r="P46" s="20">
        <v>93.436472974687206</v>
      </c>
      <c r="Q46" s="20">
        <v>110.92415344366999</v>
      </c>
      <c r="R46" s="85">
        <v>94.637550500998401</v>
      </c>
      <c r="S46" s="82">
        <v>131.506199824563</v>
      </c>
      <c r="T46" s="20">
        <v>149.92194366132401</v>
      </c>
      <c r="U46" s="20">
        <v>175.64834353251999</v>
      </c>
      <c r="V46" s="85">
        <v>200.901049394258</v>
      </c>
      <c r="W46" s="82">
        <v>125.50107853882599</v>
      </c>
      <c r="X46" s="20">
        <v>139.76261199619299</v>
      </c>
      <c r="Y46" s="20">
        <v>132.61057434268</v>
      </c>
      <c r="Z46" s="85">
        <v>105.977588237014</v>
      </c>
      <c r="AA46" s="82">
        <v>113.147309755721</v>
      </c>
      <c r="AB46" s="20">
        <v>132.82874138184499</v>
      </c>
      <c r="AC46" s="20">
        <v>132.83940080057499</v>
      </c>
      <c r="AD46" s="85">
        <v>129.846802616812</v>
      </c>
    </row>
    <row r="47" spans="14:30" x14ac:dyDescent="0.25">
      <c r="N47" s="39">
        <v>40359</v>
      </c>
      <c r="O47" s="82">
        <v>84.900456737458597</v>
      </c>
      <c r="P47" s="20">
        <v>92.566844922781101</v>
      </c>
      <c r="Q47" s="20">
        <v>107.52528292247899</v>
      </c>
      <c r="R47" s="85">
        <v>95.456205660903905</v>
      </c>
      <c r="S47" s="82">
        <v>125.486383709235</v>
      </c>
      <c r="T47" s="20">
        <v>151.01429022866401</v>
      </c>
      <c r="U47" s="20">
        <v>168.29214680652299</v>
      </c>
      <c r="V47" s="85">
        <v>199.120332059866</v>
      </c>
      <c r="W47" s="82">
        <v>122.049263003137</v>
      </c>
      <c r="X47" s="20">
        <v>135.734521309749</v>
      </c>
      <c r="Y47" s="20">
        <v>131.29752835588701</v>
      </c>
      <c r="Z47" s="85">
        <v>108.83613267924299</v>
      </c>
      <c r="AA47" s="82">
        <v>109.905808775887</v>
      </c>
      <c r="AB47" s="20">
        <v>134.221169070168</v>
      </c>
      <c r="AC47" s="20">
        <v>127.872137594083</v>
      </c>
      <c r="AD47" s="85">
        <v>126.562720152837</v>
      </c>
    </row>
    <row r="48" spans="14:30" x14ac:dyDescent="0.25">
      <c r="N48" s="39">
        <v>40451</v>
      </c>
      <c r="O48" s="82">
        <v>81.916689609339201</v>
      </c>
      <c r="P48" s="20">
        <v>90.772515292831997</v>
      </c>
      <c r="Q48" s="20">
        <v>104.640040253449</v>
      </c>
      <c r="R48" s="85">
        <v>94.875348827572097</v>
      </c>
      <c r="S48" s="82">
        <v>125.66730340499601</v>
      </c>
      <c r="T48" s="20">
        <v>151.53870447940901</v>
      </c>
      <c r="U48" s="20">
        <v>170.485956982414</v>
      </c>
      <c r="V48" s="85">
        <v>201.20271790155701</v>
      </c>
      <c r="W48" s="82">
        <v>120.356479769217</v>
      </c>
      <c r="X48" s="20">
        <v>133.729931723319</v>
      </c>
      <c r="Y48" s="20">
        <v>131.397607458501</v>
      </c>
      <c r="Z48" s="85">
        <v>109.859458796029</v>
      </c>
      <c r="AA48" s="82">
        <v>106.064530321153</v>
      </c>
      <c r="AB48" s="20">
        <v>128.55270613865201</v>
      </c>
      <c r="AC48" s="20">
        <v>128.261548099127</v>
      </c>
      <c r="AD48" s="85">
        <v>127.589798037542</v>
      </c>
    </row>
    <row r="49" spans="14:30" x14ac:dyDescent="0.25">
      <c r="N49" s="39">
        <v>40543</v>
      </c>
      <c r="O49" s="82">
        <v>78.831141736101003</v>
      </c>
      <c r="P49" s="20">
        <v>87.586031937174795</v>
      </c>
      <c r="Q49" s="20">
        <v>103.170141817077</v>
      </c>
      <c r="R49" s="85">
        <v>93.029555425575396</v>
      </c>
      <c r="S49" s="82">
        <v>127.490260899394</v>
      </c>
      <c r="T49" s="20">
        <v>149.70356328187</v>
      </c>
      <c r="U49" s="20">
        <v>176.1890716865</v>
      </c>
      <c r="V49" s="85">
        <v>207.82342306609101</v>
      </c>
      <c r="W49" s="82">
        <v>118.357690784356</v>
      </c>
      <c r="X49" s="20">
        <v>131.516806722252</v>
      </c>
      <c r="Y49" s="20">
        <v>130.57474162769901</v>
      </c>
      <c r="Z49" s="85">
        <v>110.67191789538801</v>
      </c>
      <c r="AA49" s="82">
        <v>103.370419942816</v>
      </c>
      <c r="AB49" s="20">
        <v>121.166967624138</v>
      </c>
      <c r="AC49" s="20">
        <v>129.45756818633899</v>
      </c>
      <c r="AD49" s="85">
        <v>132.31278310716201</v>
      </c>
    </row>
    <row r="50" spans="14:30" x14ac:dyDescent="0.25">
      <c r="N50" s="39">
        <v>40633</v>
      </c>
      <c r="O50" s="82">
        <v>77.602073169916807</v>
      </c>
      <c r="P50" s="20">
        <v>87.671388041543494</v>
      </c>
      <c r="Q50" s="20">
        <v>102.610183697278</v>
      </c>
      <c r="R50" s="85">
        <v>95.183700479310303</v>
      </c>
      <c r="S50" s="82">
        <v>127.34856738876999</v>
      </c>
      <c r="T50" s="20">
        <v>149.39389507594399</v>
      </c>
      <c r="U50" s="20">
        <v>173.724491373951</v>
      </c>
      <c r="V50" s="85">
        <v>212.043110779476</v>
      </c>
      <c r="W50" s="82">
        <v>115.29190069981099</v>
      </c>
      <c r="X50" s="20">
        <v>129.391889922546</v>
      </c>
      <c r="Y50" s="20">
        <v>128.54549602037201</v>
      </c>
      <c r="Z50" s="85">
        <v>112.859870565067</v>
      </c>
      <c r="AA50" s="82">
        <v>103.298726149873</v>
      </c>
      <c r="AB50" s="20">
        <v>120.944924597908</v>
      </c>
      <c r="AC50" s="20">
        <v>127.096724839324</v>
      </c>
      <c r="AD50" s="85">
        <v>137.23321215639899</v>
      </c>
    </row>
    <row r="51" spans="14:30" x14ac:dyDescent="0.25">
      <c r="N51" s="39">
        <v>40724</v>
      </c>
      <c r="O51" s="82">
        <v>79.178998345811905</v>
      </c>
      <c r="P51" s="20">
        <v>91.008199416164402</v>
      </c>
      <c r="Q51" s="20">
        <v>101.772138920385</v>
      </c>
      <c r="R51" s="85">
        <v>99.6183223958475</v>
      </c>
      <c r="S51" s="82">
        <v>129.476044279684</v>
      </c>
      <c r="T51" s="20">
        <v>150.24723067822001</v>
      </c>
      <c r="U51" s="20">
        <v>169.78738635192201</v>
      </c>
      <c r="V51" s="85">
        <v>215.61109845371101</v>
      </c>
      <c r="W51" s="82">
        <v>113.82942215262101</v>
      </c>
      <c r="X51" s="20">
        <v>130.81610692371399</v>
      </c>
      <c r="Y51" s="20">
        <v>128.53080023105301</v>
      </c>
      <c r="Z51" s="85">
        <v>116.328527574864</v>
      </c>
      <c r="AA51" s="82">
        <v>104.896025699131</v>
      </c>
      <c r="AB51" s="20">
        <v>123.252998057165</v>
      </c>
      <c r="AC51" s="20">
        <v>124.898737341974</v>
      </c>
      <c r="AD51" s="85">
        <v>140.982585664282</v>
      </c>
    </row>
    <row r="52" spans="14:30" x14ac:dyDescent="0.25">
      <c r="N52" s="39">
        <v>40816</v>
      </c>
      <c r="O52" s="82">
        <v>80.805575914090298</v>
      </c>
      <c r="P52" s="20">
        <v>90.432362051707599</v>
      </c>
      <c r="Q52" s="20">
        <v>100.457318033671</v>
      </c>
      <c r="R52" s="85">
        <v>104.780360743592</v>
      </c>
      <c r="S52" s="82">
        <v>132.96323306124901</v>
      </c>
      <c r="T52" s="20">
        <v>149.768478442081</v>
      </c>
      <c r="U52" s="20">
        <v>172.131736152759</v>
      </c>
      <c r="V52" s="85">
        <v>222.27922923179901</v>
      </c>
      <c r="W52" s="82">
        <v>113.05859826334</v>
      </c>
      <c r="X52" s="20">
        <v>131.82911137155301</v>
      </c>
      <c r="Y52" s="20">
        <v>129.70490254645199</v>
      </c>
      <c r="Z52" s="85">
        <v>118.915259885206</v>
      </c>
      <c r="AA52" s="82">
        <v>105.125955323624</v>
      </c>
      <c r="AB52" s="20">
        <v>122.50381812241</v>
      </c>
      <c r="AC52" s="20">
        <v>124.902674444494</v>
      </c>
      <c r="AD52" s="85">
        <v>144.369916009935</v>
      </c>
    </row>
    <row r="53" spans="14:30" x14ac:dyDescent="0.25">
      <c r="N53" s="39">
        <v>40908</v>
      </c>
      <c r="O53" s="82">
        <v>80.264581351373295</v>
      </c>
      <c r="P53" s="20">
        <v>87.4911162458353</v>
      </c>
      <c r="Q53" s="20">
        <v>99.353294816709905</v>
      </c>
      <c r="R53" s="85">
        <v>107.144538126199</v>
      </c>
      <c r="S53" s="82">
        <v>134.500901198175</v>
      </c>
      <c r="T53" s="20">
        <v>148.70184454693299</v>
      </c>
      <c r="U53" s="20">
        <v>176.06549591796701</v>
      </c>
      <c r="V53" s="85">
        <v>226.613526499286</v>
      </c>
      <c r="W53" s="82">
        <v>111.445753999644</v>
      </c>
      <c r="X53" s="20">
        <v>128.967072126391</v>
      </c>
      <c r="Y53" s="20">
        <v>129.12624885252899</v>
      </c>
      <c r="Z53" s="85">
        <v>119.943878336875</v>
      </c>
      <c r="AA53" s="82">
        <v>104.156698460445</v>
      </c>
      <c r="AB53" s="20">
        <v>121.152224823247</v>
      </c>
      <c r="AC53" s="20">
        <v>126.361803687547</v>
      </c>
      <c r="AD53" s="85">
        <v>148.97208229396099</v>
      </c>
    </row>
    <row r="54" spans="14:30" x14ac:dyDescent="0.25">
      <c r="N54" s="39">
        <v>40999</v>
      </c>
      <c r="O54" s="82">
        <v>77.772228945913696</v>
      </c>
      <c r="P54" s="20">
        <v>87.142248124686105</v>
      </c>
      <c r="Q54" s="20">
        <v>97.075100100480299</v>
      </c>
      <c r="R54" s="85">
        <v>102.167955690886</v>
      </c>
      <c r="S54" s="82">
        <v>133.57026592739101</v>
      </c>
      <c r="T54" s="20">
        <v>146.31526197491999</v>
      </c>
      <c r="U54" s="20">
        <v>175.86205257310201</v>
      </c>
      <c r="V54" s="85">
        <v>226.17466827917701</v>
      </c>
      <c r="W54" s="82">
        <v>111.282986644503</v>
      </c>
      <c r="X54" s="20">
        <v>125.229364260325</v>
      </c>
      <c r="Y54" s="20">
        <v>128.83600016904001</v>
      </c>
      <c r="Z54" s="85">
        <v>122.91565021556301</v>
      </c>
      <c r="AA54" s="82">
        <v>105.357850726032</v>
      </c>
      <c r="AB54" s="20">
        <v>123.932483424521</v>
      </c>
      <c r="AC54" s="20">
        <v>130.18145154254501</v>
      </c>
      <c r="AD54" s="85">
        <v>155.29569039954001</v>
      </c>
    </row>
    <row r="55" spans="14:30" x14ac:dyDescent="0.25">
      <c r="N55" s="39">
        <v>41090</v>
      </c>
      <c r="O55" s="82">
        <v>74.711408256947394</v>
      </c>
      <c r="P55" s="20">
        <v>87.212765002904902</v>
      </c>
      <c r="Q55" s="20">
        <v>96.206446216650605</v>
      </c>
      <c r="R55" s="85">
        <v>97.827405490567102</v>
      </c>
      <c r="S55" s="82">
        <v>134.20791688767699</v>
      </c>
      <c r="T55" s="20">
        <v>146.19190754984501</v>
      </c>
      <c r="U55" s="20">
        <v>174.16175681176901</v>
      </c>
      <c r="V55" s="85">
        <v>227.129892174086</v>
      </c>
      <c r="W55" s="82">
        <v>113.453079657023</v>
      </c>
      <c r="X55" s="20">
        <v>124.977222111131</v>
      </c>
      <c r="Y55" s="20">
        <v>131.040229345965</v>
      </c>
      <c r="Z55" s="85">
        <v>128.156821458434</v>
      </c>
      <c r="AA55" s="82">
        <v>108.001929803248</v>
      </c>
      <c r="AB55" s="20">
        <v>128.15602070699899</v>
      </c>
      <c r="AC55" s="20">
        <v>135.101684223023</v>
      </c>
      <c r="AD55" s="85">
        <v>164.339644511253</v>
      </c>
    </row>
    <row r="56" spans="14:30" x14ac:dyDescent="0.25">
      <c r="N56" s="39">
        <v>41182</v>
      </c>
      <c r="O56" s="82">
        <v>74.143462942137802</v>
      </c>
      <c r="P56" s="20">
        <v>88.606005255669501</v>
      </c>
      <c r="Q56" s="20">
        <v>100.240623035933</v>
      </c>
      <c r="R56" s="85">
        <v>104.482669214274</v>
      </c>
      <c r="S56" s="82">
        <v>136.311429658062</v>
      </c>
      <c r="T56" s="20">
        <v>149.056093235085</v>
      </c>
      <c r="U56" s="20">
        <v>176.08797518381101</v>
      </c>
      <c r="V56" s="85">
        <v>235.826629440478</v>
      </c>
      <c r="W56" s="82">
        <v>116.551807727618</v>
      </c>
      <c r="X56" s="20">
        <v>131.77725840247501</v>
      </c>
      <c r="Y56" s="20">
        <v>133.79049172437399</v>
      </c>
      <c r="Z56" s="85">
        <v>131.949280696134</v>
      </c>
      <c r="AA56" s="82">
        <v>109.971904219905</v>
      </c>
      <c r="AB56" s="20">
        <v>130.504003559789</v>
      </c>
      <c r="AC56" s="20">
        <v>136.64488988366</v>
      </c>
      <c r="AD56" s="85">
        <v>169.22734673710099</v>
      </c>
    </row>
    <row r="57" spans="14:30" x14ac:dyDescent="0.25">
      <c r="N57" s="39">
        <v>41274</v>
      </c>
      <c r="O57" s="82">
        <v>75.673560746380502</v>
      </c>
      <c r="P57" s="20">
        <v>89.381395118830994</v>
      </c>
      <c r="Q57" s="20">
        <v>102.883034031611</v>
      </c>
      <c r="R57" s="85">
        <v>113.621334960808</v>
      </c>
      <c r="S57" s="82">
        <v>137.49546683089301</v>
      </c>
      <c r="T57" s="20">
        <v>150.78503089956101</v>
      </c>
      <c r="U57" s="20">
        <v>180.816893980016</v>
      </c>
      <c r="V57" s="85">
        <v>245.48697249019901</v>
      </c>
      <c r="W57" s="82">
        <v>118.42395309535</v>
      </c>
      <c r="X57" s="20">
        <v>136.37325234015299</v>
      </c>
      <c r="Y57" s="20">
        <v>135.26558729423101</v>
      </c>
      <c r="Z57" s="85">
        <v>134.94453331998801</v>
      </c>
      <c r="AA57" s="82">
        <v>111.659831635703</v>
      </c>
      <c r="AB57" s="20">
        <v>131.13692480140301</v>
      </c>
      <c r="AC57" s="20">
        <v>137.71211943333199</v>
      </c>
      <c r="AD57" s="85">
        <v>169.05008405318799</v>
      </c>
    </row>
    <row r="58" spans="14:30" x14ac:dyDescent="0.25">
      <c r="N58" s="39">
        <v>41364</v>
      </c>
      <c r="O58" s="82">
        <v>78.161968180571293</v>
      </c>
      <c r="P58" s="20">
        <v>88.433252299751302</v>
      </c>
      <c r="Q58" s="20">
        <v>101.46809786755399</v>
      </c>
      <c r="R58" s="85">
        <v>117.82448594732401</v>
      </c>
      <c r="S58" s="82">
        <v>137.679518903597</v>
      </c>
      <c r="T58" s="20">
        <v>152.542363678443</v>
      </c>
      <c r="U58" s="20">
        <v>185.03521599784699</v>
      </c>
      <c r="V58" s="85">
        <v>249.47339962529799</v>
      </c>
      <c r="W58" s="82">
        <v>119.666106981958</v>
      </c>
      <c r="X58" s="20">
        <v>134.83779799218701</v>
      </c>
      <c r="Y58" s="20">
        <v>139.33127170432601</v>
      </c>
      <c r="Z58" s="85">
        <v>139.223250020248</v>
      </c>
      <c r="AA58" s="82">
        <v>115.111015146876</v>
      </c>
      <c r="AB58" s="20">
        <v>133.570140219693</v>
      </c>
      <c r="AC58" s="20">
        <v>144.45634166488199</v>
      </c>
      <c r="AD58" s="85">
        <v>172.40654739924301</v>
      </c>
    </row>
    <row r="59" spans="14:30" x14ac:dyDescent="0.25">
      <c r="N59" s="39">
        <v>41455</v>
      </c>
      <c r="O59" s="82">
        <v>80.520945817741605</v>
      </c>
      <c r="P59" s="20">
        <v>89.469527426872602</v>
      </c>
      <c r="Q59" s="20">
        <v>102.283474531734</v>
      </c>
      <c r="R59" s="85">
        <v>124.465502277124</v>
      </c>
      <c r="S59" s="82">
        <v>134.90656270035299</v>
      </c>
      <c r="T59" s="20">
        <v>152.946606117465</v>
      </c>
      <c r="U59" s="20">
        <v>191.22054271274499</v>
      </c>
      <c r="V59" s="85">
        <v>254.14090181885601</v>
      </c>
      <c r="W59" s="82">
        <v>121.10154790879599</v>
      </c>
      <c r="X59" s="20">
        <v>136.15649397829301</v>
      </c>
      <c r="Y59" s="20">
        <v>146.268621659996</v>
      </c>
      <c r="Z59" s="85">
        <v>143.589495743551</v>
      </c>
      <c r="AA59" s="82">
        <v>120.89928293771599</v>
      </c>
      <c r="AB59" s="20">
        <v>139.21188000271701</v>
      </c>
      <c r="AC59" s="20">
        <v>155.566025667753</v>
      </c>
      <c r="AD59" s="85">
        <v>180.21419276869</v>
      </c>
    </row>
    <row r="60" spans="14:30" x14ac:dyDescent="0.25">
      <c r="N60" s="39">
        <v>41547</v>
      </c>
      <c r="O60" s="82">
        <v>81.934755240158196</v>
      </c>
      <c r="P60" s="20">
        <v>92.107465916984097</v>
      </c>
      <c r="Q60" s="20">
        <v>106.159758052858</v>
      </c>
      <c r="R60" s="85">
        <v>129.67286107125</v>
      </c>
      <c r="S60" s="82">
        <v>136.952136758975</v>
      </c>
      <c r="T60" s="20">
        <v>153.127674448856</v>
      </c>
      <c r="U60" s="20">
        <v>194.69064090732201</v>
      </c>
      <c r="V60" s="85">
        <v>262.333726076684</v>
      </c>
      <c r="W60" s="82">
        <v>122.06431590086601</v>
      </c>
      <c r="X60" s="20">
        <v>140.90957088965999</v>
      </c>
      <c r="Y60" s="20">
        <v>145.600342224386</v>
      </c>
      <c r="Z60" s="85">
        <v>149.01587573276501</v>
      </c>
      <c r="AA60" s="82">
        <v>125.74256861863</v>
      </c>
      <c r="AB60" s="20">
        <v>146.01141548923499</v>
      </c>
      <c r="AC60" s="20">
        <v>160.99945564229199</v>
      </c>
      <c r="AD60" s="85">
        <v>186.830670461838</v>
      </c>
    </row>
    <row r="61" spans="14:30" x14ac:dyDescent="0.25">
      <c r="N61" s="39">
        <v>41639</v>
      </c>
      <c r="O61" s="82">
        <v>83.030672664514697</v>
      </c>
      <c r="P61" s="20">
        <v>94.285917556455701</v>
      </c>
      <c r="Q61" s="20">
        <v>108.496825171846</v>
      </c>
      <c r="R61" s="85">
        <v>130.91321873281001</v>
      </c>
      <c r="S61" s="82">
        <v>144.57480049567201</v>
      </c>
      <c r="T61" s="20">
        <v>155.37537103711901</v>
      </c>
      <c r="U61" s="20">
        <v>194.59144992290101</v>
      </c>
      <c r="V61" s="85">
        <v>272.19864413681597</v>
      </c>
      <c r="W61" s="82">
        <v>123.25030654515599</v>
      </c>
      <c r="X61" s="20">
        <v>144.20926192505399</v>
      </c>
      <c r="Y61" s="20">
        <v>141.58061308583001</v>
      </c>
      <c r="Z61" s="85">
        <v>154.37547981727599</v>
      </c>
      <c r="AA61" s="82">
        <v>127.916950009567</v>
      </c>
      <c r="AB61" s="20">
        <v>150.698293582894</v>
      </c>
      <c r="AC61" s="20">
        <v>161.17945906091001</v>
      </c>
      <c r="AD61" s="85">
        <v>190.80361147039699</v>
      </c>
    </row>
    <row r="62" spans="14:30" x14ac:dyDescent="0.25">
      <c r="N62" s="39">
        <v>41729</v>
      </c>
      <c r="O62" s="82">
        <v>83.885359090384298</v>
      </c>
      <c r="P62" s="20">
        <v>98.689181329455593</v>
      </c>
      <c r="Q62" s="20">
        <v>109.403704374751</v>
      </c>
      <c r="R62" s="85">
        <v>134.556500413214</v>
      </c>
      <c r="S62" s="82">
        <v>149.716334575866</v>
      </c>
      <c r="T62" s="20">
        <v>158.33011193927001</v>
      </c>
      <c r="U62" s="20">
        <v>197.878113503424</v>
      </c>
      <c r="V62" s="85">
        <v>285.11457911602002</v>
      </c>
      <c r="W62" s="82">
        <v>126.30599123928801</v>
      </c>
      <c r="X62" s="20">
        <v>146.888678776082</v>
      </c>
      <c r="Y62" s="20">
        <v>145.11690530696799</v>
      </c>
      <c r="Z62" s="85">
        <v>159.59578245849201</v>
      </c>
      <c r="AA62" s="82">
        <v>132.77921043985501</v>
      </c>
      <c r="AB62" s="20">
        <v>156.36346560111701</v>
      </c>
      <c r="AC62" s="20">
        <v>163.811082333916</v>
      </c>
      <c r="AD62" s="85">
        <v>197.77401173471799</v>
      </c>
    </row>
    <row r="63" spans="14:30" x14ac:dyDescent="0.25">
      <c r="N63" s="39">
        <v>41820</v>
      </c>
      <c r="O63" s="82">
        <v>84.946914284722396</v>
      </c>
      <c r="P63" s="20">
        <v>104.285673701612</v>
      </c>
      <c r="Q63" s="20">
        <v>112.565001259886</v>
      </c>
      <c r="R63" s="85">
        <v>140.175680191586</v>
      </c>
      <c r="S63" s="82">
        <v>154.239383095845</v>
      </c>
      <c r="T63" s="20">
        <v>161.40983851093</v>
      </c>
      <c r="U63" s="20">
        <v>204.847253089887</v>
      </c>
      <c r="V63" s="85">
        <v>301.93620783868897</v>
      </c>
      <c r="W63" s="82">
        <v>130.53810260764701</v>
      </c>
      <c r="X63" s="20">
        <v>150.377021263469</v>
      </c>
      <c r="Y63" s="20">
        <v>154.10307385156901</v>
      </c>
      <c r="Z63" s="85">
        <v>167.43690425260201</v>
      </c>
      <c r="AA63" s="82">
        <v>140.65069180368701</v>
      </c>
      <c r="AB63" s="20">
        <v>164.722696410612</v>
      </c>
      <c r="AC63" s="20">
        <v>166.71594229589201</v>
      </c>
      <c r="AD63" s="85">
        <v>207.99165670789401</v>
      </c>
    </row>
    <row r="64" spans="14:30" x14ac:dyDescent="0.25">
      <c r="N64" s="39">
        <v>41912</v>
      </c>
      <c r="O64" s="82">
        <v>87.190256634334901</v>
      </c>
      <c r="P64" s="20">
        <v>105.62917784040199</v>
      </c>
      <c r="Q64" s="20">
        <v>115.38843878599501</v>
      </c>
      <c r="R64" s="85">
        <v>142.19111123728399</v>
      </c>
      <c r="S64" s="82">
        <v>156.042956994207</v>
      </c>
      <c r="T64" s="20">
        <v>169.322089576379</v>
      </c>
      <c r="U64" s="20">
        <v>214.430349793749</v>
      </c>
      <c r="V64" s="85">
        <v>315.60417264164698</v>
      </c>
      <c r="W64" s="82">
        <v>130.882050156513</v>
      </c>
      <c r="X64" s="20">
        <v>154.626405060792</v>
      </c>
      <c r="Y64" s="20">
        <v>160.075606884488</v>
      </c>
      <c r="Z64" s="85">
        <v>172.43951012202601</v>
      </c>
      <c r="AA64" s="82">
        <v>144.68226107222699</v>
      </c>
      <c r="AB64" s="20">
        <v>167.67546153313501</v>
      </c>
      <c r="AC64" s="20">
        <v>169.35739625472399</v>
      </c>
      <c r="AD64" s="85">
        <v>213.55057278112301</v>
      </c>
    </row>
    <row r="65" spans="14:30" x14ac:dyDescent="0.25">
      <c r="N65" s="39">
        <v>42004</v>
      </c>
      <c r="O65" s="82">
        <v>89.972272396296404</v>
      </c>
      <c r="P65" s="20">
        <v>105.657795279289</v>
      </c>
      <c r="Q65" s="20">
        <v>115.85926055428401</v>
      </c>
      <c r="R65" s="85">
        <v>143.25144084289201</v>
      </c>
      <c r="S65" s="82">
        <v>156.42169836123401</v>
      </c>
      <c r="T65" s="20">
        <v>178.63648184489699</v>
      </c>
      <c r="U65" s="20">
        <v>222.06193606446001</v>
      </c>
      <c r="V65" s="85">
        <v>324.50520701335802</v>
      </c>
      <c r="W65" s="82">
        <v>130.12937736799299</v>
      </c>
      <c r="X65" s="20">
        <v>159.15268592059601</v>
      </c>
      <c r="Y65" s="20">
        <v>160.96869386026901</v>
      </c>
      <c r="Z65" s="85">
        <v>173.776258925767</v>
      </c>
      <c r="AA65" s="82">
        <v>146.154215714695</v>
      </c>
      <c r="AB65" s="20">
        <v>166.62201113306199</v>
      </c>
      <c r="AC65" s="20">
        <v>173.62061158369099</v>
      </c>
      <c r="AD65" s="85">
        <v>214.72596357587301</v>
      </c>
    </row>
    <row r="66" spans="14:30" x14ac:dyDescent="0.25">
      <c r="N66" s="39">
        <v>42094</v>
      </c>
      <c r="O66" s="82">
        <v>91.500916856824901</v>
      </c>
      <c r="P66" s="20">
        <v>108.278224180549</v>
      </c>
      <c r="Q66" s="20">
        <v>117.638657855868</v>
      </c>
      <c r="R66" s="85">
        <v>147.708642736142</v>
      </c>
      <c r="S66" s="82">
        <v>159.522278771461</v>
      </c>
      <c r="T66" s="20">
        <v>183.55036715552001</v>
      </c>
      <c r="U66" s="20">
        <v>223.149344148605</v>
      </c>
      <c r="V66" s="85">
        <v>335.455456761687</v>
      </c>
      <c r="W66" s="82">
        <v>136.162615066581</v>
      </c>
      <c r="X66" s="20">
        <v>163.11259491291099</v>
      </c>
      <c r="Y66" s="20">
        <v>163.328016637465</v>
      </c>
      <c r="Z66" s="85">
        <v>178.50139200039001</v>
      </c>
      <c r="AA66" s="82">
        <v>149.730434472193</v>
      </c>
      <c r="AB66" s="20">
        <v>170.08111260373801</v>
      </c>
      <c r="AC66" s="20">
        <v>178.83325551529299</v>
      </c>
      <c r="AD66" s="85">
        <v>220.12521857132299</v>
      </c>
    </row>
    <row r="67" spans="14:30" x14ac:dyDescent="0.25">
      <c r="N67" s="39">
        <v>42185</v>
      </c>
      <c r="O67" s="82">
        <v>92.267927638280298</v>
      </c>
      <c r="P67" s="20">
        <v>112.734603388434</v>
      </c>
      <c r="Q67" s="20">
        <v>119.98120765119199</v>
      </c>
      <c r="R67" s="85">
        <v>157.185134220468</v>
      </c>
      <c r="S67" s="82">
        <v>160.68369658965401</v>
      </c>
      <c r="T67" s="20">
        <v>184.91894735439399</v>
      </c>
      <c r="U67" s="20">
        <v>223.02444600070601</v>
      </c>
      <c r="V67" s="85">
        <v>347.970392077827</v>
      </c>
      <c r="W67" s="82">
        <v>145.27511853075799</v>
      </c>
      <c r="X67" s="20">
        <v>167.384766783289</v>
      </c>
      <c r="Y67" s="20">
        <v>166.44545292116601</v>
      </c>
      <c r="Z67" s="85">
        <v>186.58918993075301</v>
      </c>
      <c r="AA67" s="82">
        <v>153.86424160918699</v>
      </c>
      <c r="AB67" s="20">
        <v>178.42895184818701</v>
      </c>
      <c r="AC67" s="20">
        <v>183.32007053755899</v>
      </c>
      <c r="AD67" s="85">
        <v>230.929530061934</v>
      </c>
    </row>
    <row r="68" spans="14:30" x14ac:dyDescent="0.25">
      <c r="N68" s="39">
        <v>42277</v>
      </c>
      <c r="O68" s="82">
        <v>92.627126483042503</v>
      </c>
      <c r="P68" s="20">
        <v>114.189803013953</v>
      </c>
      <c r="Q68" s="20">
        <v>119.667606322968</v>
      </c>
      <c r="R68" s="85">
        <v>162.745394636741</v>
      </c>
      <c r="S68" s="82">
        <v>156.469255559262</v>
      </c>
      <c r="T68" s="20">
        <v>181.35856927203099</v>
      </c>
      <c r="U68" s="20">
        <v>227.863040816943</v>
      </c>
      <c r="V68" s="85">
        <v>352.16546857769998</v>
      </c>
      <c r="W68" s="82">
        <v>146.96085694426699</v>
      </c>
      <c r="X68" s="20">
        <v>169.16518738368799</v>
      </c>
      <c r="Y68" s="20">
        <v>166.891064888534</v>
      </c>
      <c r="Z68" s="85">
        <v>192.386365364472</v>
      </c>
      <c r="AA68" s="82">
        <v>155.73087360393899</v>
      </c>
      <c r="AB68" s="20">
        <v>186.00956918623001</v>
      </c>
      <c r="AC68" s="20">
        <v>186.73040400188799</v>
      </c>
      <c r="AD68" s="85">
        <v>237.62527848875601</v>
      </c>
    </row>
    <row r="69" spans="14:30" x14ac:dyDescent="0.25">
      <c r="N69" s="39">
        <v>42369</v>
      </c>
      <c r="O69" s="82">
        <v>92.345262051276606</v>
      </c>
      <c r="P69" s="20">
        <v>113.143777549262</v>
      </c>
      <c r="Q69" s="20">
        <v>119.683712085556</v>
      </c>
      <c r="R69" s="85">
        <v>161.45411157109299</v>
      </c>
      <c r="S69" s="82">
        <v>155.031056172571</v>
      </c>
      <c r="T69" s="20">
        <v>180.05947929336</v>
      </c>
      <c r="U69" s="20">
        <v>232.23835179398901</v>
      </c>
      <c r="V69" s="85">
        <v>354.88213183845102</v>
      </c>
      <c r="W69" s="82">
        <v>144.59603377352099</v>
      </c>
      <c r="X69" s="20">
        <v>171.433967559358</v>
      </c>
      <c r="Y69" s="20">
        <v>166.94166502447101</v>
      </c>
      <c r="Z69" s="85">
        <v>196.00628086725601</v>
      </c>
      <c r="AA69" s="82">
        <v>157.117836881432</v>
      </c>
      <c r="AB69" s="20">
        <v>189.02405397136201</v>
      </c>
      <c r="AC69" s="20">
        <v>190.24358638522</v>
      </c>
      <c r="AD69" s="85">
        <v>239.60114423516001</v>
      </c>
    </row>
    <row r="70" spans="14:30" x14ac:dyDescent="0.25">
      <c r="N70" s="39">
        <v>42460</v>
      </c>
      <c r="O70" s="82">
        <v>92.653520026689606</v>
      </c>
      <c r="P70" s="20">
        <v>116.47929707280301</v>
      </c>
      <c r="Q70" s="20">
        <v>121.658079937103</v>
      </c>
      <c r="R70" s="85">
        <v>163.16153925052899</v>
      </c>
      <c r="S70" s="82">
        <v>161.35284285609001</v>
      </c>
      <c r="T70" s="20">
        <v>186.08719277772801</v>
      </c>
      <c r="U70" s="20">
        <v>232.95915190581999</v>
      </c>
      <c r="V70" s="85">
        <v>366.58331536957297</v>
      </c>
      <c r="W70" s="82">
        <v>144.95760941154501</v>
      </c>
      <c r="X70" s="20">
        <v>180.06127079905099</v>
      </c>
      <c r="Y70" s="20">
        <v>169.120734526364</v>
      </c>
      <c r="Z70" s="85">
        <v>201.96825123724</v>
      </c>
      <c r="AA70" s="82">
        <v>161.17469894769599</v>
      </c>
      <c r="AB70" s="20">
        <v>192.90205335429599</v>
      </c>
      <c r="AC70" s="20">
        <v>195.79787229431901</v>
      </c>
      <c r="AD70" s="85">
        <v>248.80565270685301</v>
      </c>
    </row>
    <row r="71" spans="14:30" x14ac:dyDescent="0.25">
      <c r="N71" s="39">
        <v>42551</v>
      </c>
      <c r="O71" s="82">
        <v>94.323896285782098</v>
      </c>
      <c r="P71" s="20">
        <v>121.760538862739</v>
      </c>
      <c r="Q71" s="20">
        <v>124.657045023585</v>
      </c>
      <c r="R71" s="85">
        <v>167.731032635991</v>
      </c>
      <c r="S71" s="82">
        <v>170.013486170563</v>
      </c>
      <c r="T71" s="20">
        <v>194.761160356197</v>
      </c>
      <c r="U71" s="20">
        <v>237.63676557706501</v>
      </c>
      <c r="V71" s="85">
        <v>377.41506131921602</v>
      </c>
      <c r="W71" s="82">
        <v>147.27261052247201</v>
      </c>
      <c r="X71" s="20">
        <v>188.313125289753</v>
      </c>
      <c r="Y71" s="20">
        <v>171.98400056659099</v>
      </c>
      <c r="Z71" s="85">
        <v>210.616209279586</v>
      </c>
      <c r="AA71" s="82">
        <v>166.00762017000801</v>
      </c>
      <c r="AB71" s="20">
        <v>201.322246682171</v>
      </c>
      <c r="AC71" s="20">
        <v>202.42965830450299</v>
      </c>
      <c r="AD71" s="85">
        <v>267.42163690865402</v>
      </c>
    </row>
    <row r="72" spans="14:30" x14ac:dyDescent="0.25">
      <c r="N72" s="39">
        <v>42643</v>
      </c>
      <c r="O72" s="82">
        <v>96.374159708318302</v>
      </c>
      <c r="P72" s="20">
        <v>121.728958438574</v>
      </c>
      <c r="Q72" s="20">
        <v>129.28624708989699</v>
      </c>
      <c r="R72" s="85">
        <v>174.34617704283099</v>
      </c>
      <c r="S72" s="82">
        <v>176.59091006960099</v>
      </c>
      <c r="T72" s="20">
        <v>201.27483743222899</v>
      </c>
      <c r="U72" s="20">
        <v>246.68304304929001</v>
      </c>
      <c r="V72" s="85">
        <v>378.94725099301399</v>
      </c>
      <c r="W72" s="82">
        <v>152.99040191675999</v>
      </c>
      <c r="X72" s="20">
        <v>187.049584097109</v>
      </c>
      <c r="Y72" s="20">
        <v>177.76213761020901</v>
      </c>
      <c r="Z72" s="85">
        <v>216.79806771408499</v>
      </c>
      <c r="AA72" s="82">
        <v>170.172080253285</v>
      </c>
      <c r="AB72" s="20">
        <v>207.04163827552699</v>
      </c>
      <c r="AC72" s="20">
        <v>206.688903170641</v>
      </c>
      <c r="AD72" s="85">
        <v>278.06544794046903</v>
      </c>
    </row>
    <row r="73" spans="14:30" x14ac:dyDescent="0.25">
      <c r="N73" s="39">
        <v>42735</v>
      </c>
      <c r="O73" s="82">
        <v>99.485993645737295</v>
      </c>
      <c r="P73" s="20">
        <v>120.574186995156</v>
      </c>
      <c r="Q73" s="20">
        <v>133.66384023961999</v>
      </c>
      <c r="R73" s="85">
        <v>181.61914291857801</v>
      </c>
      <c r="S73" s="82">
        <v>180.58920903479299</v>
      </c>
      <c r="T73" s="20">
        <v>207.21072008743701</v>
      </c>
      <c r="U73" s="20">
        <v>255.03804653597999</v>
      </c>
      <c r="V73" s="85">
        <v>382.88780235033698</v>
      </c>
      <c r="W73" s="82">
        <v>158.006040218045</v>
      </c>
      <c r="X73" s="20">
        <v>186.22702902337301</v>
      </c>
      <c r="Y73" s="20">
        <v>185.017806304945</v>
      </c>
      <c r="Z73" s="85">
        <v>219.47915585619899</v>
      </c>
      <c r="AA73" s="82">
        <v>174.275383349919</v>
      </c>
      <c r="AB73" s="20">
        <v>209.592441461916</v>
      </c>
      <c r="AC73" s="20">
        <v>208.883730912635</v>
      </c>
      <c r="AD73" s="85">
        <v>278.67752290475403</v>
      </c>
    </row>
    <row r="74" spans="14:30" x14ac:dyDescent="0.25">
      <c r="N74" s="39">
        <v>42825</v>
      </c>
      <c r="O74" s="82">
        <v>107.574342701962</v>
      </c>
      <c r="P74" s="20">
        <v>126.96984266363199</v>
      </c>
      <c r="Q74" s="20">
        <v>136.946834081189</v>
      </c>
      <c r="R74" s="85">
        <v>190.248650781945</v>
      </c>
      <c r="S74" s="82">
        <v>184.032209696861</v>
      </c>
      <c r="T74" s="20">
        <v>215.935551891942</v>
      </c>
      <c r="U74" s="20">
        <v>265.42367424941801</v>
      </c>
      <c r="V74" s="85">
        <v>398.251423370851</v>
      </c>
      <c r="W74" s="82">
        <v>161.05012562970799</v>
      </c>
      <c r="X74" s="20">
        <v>197.41457312734099</v>
      </c>
      <c r="Y74" s="20">
        <v>191.71101784453199</v>
      </c>
      <c r="Z74" s="85">
        <v>226.54539868509599</v>
      </c>
      <c r="AA74" s="82">
        <v>180.340989652698</v>
      </c>
      <c r="AB74" s="20">
        <v>220.45014182143899</v>
      </c>
      <c r="AC74" s="20">
        <v>212.973717073741</v>
      </c>
      <c r="AD74" s="85">
        <v>286.02352523552997</v>
      </c>
    </row>
    <row r="75" spans="14:30" x14ac:dyDescent="0.25">
      <c r="N75" s="39">
        <v>42916</v>
      </c>
      <c r="O75" s="82">
        <v>117.86515034101799</v>
      </c>
      <c r="P75" s="20">
        <v>137.759385266793</v>
      </c>
      <c r="Q75" s="20">
        <v>138.67244310161999</v>
      </c>
      <c r="R75" s="85">
        <v>198.757947562878</v>
      </c>
      <c r="S75" s="82">
        <v>186.63950796555</v>
      </c>
      <c r="T75" s="20">
        <v>225.57874564310299</v>
      </c>
      <c r="U75" s="20">
        <v>278.96202830267703</v>
      </c>
      <c r="V75" s="85">
        <v>414.51872007937999</v>
      </c>
      <c r="W75" s="82">
        <v>162.821767876264</v>
      </c>
      <c r="X75" s="20">
        <v>214.13789807839399</v>
      </c>
      <c r="Y75" s="20">
        <v>198.26251297263499</v>
      </c>
      <c r="Z75" s="85">
        <v>236.753404427508</v>
      </c>
      <c r="AA75" s="82">
        <v>186.90479123673299</v>
      </c>
      <c r="AB75" s="20">
        <v>235.930644403966</v>
      </c>
      <c r="AC75" s="20">
        <v>221.28405122173999</v>
      </c>
      <c r="AD75" s="85">
        <v>298.260295651815</v>
      </c>
    </row>
    <row r="76" spans="14:30" x14ac:dyDescent="0.25">
      <c r="N76" s="39">
        <v>43008</v>
      </c>
      <c r="O76" s="82">
        <v>116.252765430176</v>
      </c>
      <c r="P76" s="20">
        <v>142.25461140831999</v>
      </c>
      <c r="Q76" s="20">
        <v>139.85481023236599</v>
      </c>
      <c r="R76" s="85">
        <v>196.16582806724301</v>
      </c>
      <c r="S76" s="82">
        <v>186.96053432826301</v>
      </c>
      <c r="T76" s="20">
        <v>227.84841702852799</v>
      </c>
      <c r="U76" s="20">
        <v>287.80881305883702</v>
      </c>
      <c r="V76" s="85">
        <v>419.94736024362902</v>
      </c>
      <c r="W76" s="82">
        <v>162.99165954102301</v>
      </c>
      <c r="X76" s="20">
        <v>220.550465225263</v>
      </c>
      <c r="Y76" s="20">
        <v>197.771590976803</v>
      </c>
      <c r="Z76" s="85">
        <v>238.62463668951901</v>
      </c>
      <c r="AA76" s="82">
        <v>188.38052060738499</v>
      </c>
      <c r="AB76" s="20">
        <v>241.090947336445</v>
      </c>
      <c r="AC76" s="20">
        <v>228.785891921136</v>
      </c>
      <c r="AD76" s="85">
        <v>306.00924593223101</v>
      </c>
    </row>
    <row r="77" spans="14:30" x14ac:dyDescent="0.25">
      <c r="N77" s="39">
        <v>43100</v>
      </c>
      <c r="O77" s="82">
        <v>109.34134934059399</v>
      </c>
      <c r="P77" s="20">
        <v>141.95987677115301</v>
      </c>
      <c r="Q77" s="20">
        <v>142.07866263005499</v>
      </c>
      <c r="R77" s="85">
        <v>192.48496882661399</v>
      </c>
      <c r="S77" s="82">
        <v>188.694322887608</v>
      </c>
      <c r="T77" s="20">
        <v>228.02792436984001</v>
      </c>
      <c r="U77" s="20">
        <v>290.06847849352903</v>
      </c>
      <c r="V77" s="85">
        <v>417.98546938162502</v>
      </c>
      <c r="W77" s="82">
        <v>166.08464357539401</v>
      </c>
      <c r="X77" s="20">
        <v>219.02267775236501</v>
      </c>
      <c r="Y77" s="20">
        <v>194.25616241965</v>
      </c>
      <c r="Z77" s="85">
        <v>239.22320957656899</v>
      </c>
      <c r="AA77" s="82">
        <v>189.17734425305099</v>
      </c>
      <c r="AB77" s="20">
        <v>240.70349357242301</v>
      </c>
      <c r="AC77" s="20">
        <v>231.176920363232</v>
      </c>
      <c r="AD77" s="85">
        <v>309.38444890405299</v>
      </c>
    </row>
    <row r="78" spans="14:30" x14ac:dyDescent="0.25">
      <c r="N78" s="39">
        <v>43190</v>
      </c>
      <c r="O78" s="82">
        <v>108.76211718223</v>
      </c>
      <c r="P78" s="20">
        <v>143.73452822243499</v>
      </c>
      <c r="Q78" s="20">
        <v>143.68611631147499</v>
      </c>
      <c r="R78" s="85">
        <v>198.32986568580799</v>
      </c>
      <c r="S78" s="82">
        <v>192.88319666815599</v>
      </c>
      <c r="T78" s="20">
        <v>235.810805765917</v>
      </c>
      <c r="U78" s="20">
        <v>284.495998559214</v>
      </c>
      <c r="V78" s="85">
        <v>415.97023352518102</v>
      </c>
      <c r="W78" s="82">
        <v>172.55253341833301</v>
      </c>
      <c r="X78" s="20">
        <v>223.04806947561701</v>
      </c>
      <c r="Y78" s="20">
        <v>197.74786026182699</v>
      </c>
      <c r="Z78" s="85">
        <v>249.452284710116</v>
      </c>
      <c r="AA78" s="82">
        <v>196.738071946069</v>
      </c>
      <c r="AB78" s="20">
        <v>245.621646213779</v>
      </c>
      <c r="AC78" s="20">
        <v>231.54636099950801</v>
      </c>
      <c r="AD78" s="85">
        <v>321.01873411931001</v>
      </c>
    </row>
    <row r="79" spans="14:30" x14ac:dyDescent="0.25">
      <c r="N79" s="39">
        <v>43281</v>
      </c>
      <c r="O79" s="82">
        <v>112.318377068874</v>
      </c>
      <c r="P79" s="20">
        <v>145.91533321045301</v>
      </c>
      <c r="Q79" s="20">
        <v>144.028923087962</v>
      </c>
      <c r="R79" s="85">
        <v>207.024536042986</v>
      </c>
      <c r="S79" s="82">
        <v>195.568355351196</v>
      </c>
      <c r="T79" s="20">
        <v>243.772208898749</v>
      </c>
      <c r="U79" s="20">
        <v>273.16537661813402</v>
      </c>
      <c r="V79" s="85">
        <v>421.081690684558</v>
      </c>
      <c r="W79" s="82">
        <v>178.944587877506</v>
      </c>
      <c r="X79" s="20">
        <v>230.445928063948</v>
      </c>
      <c r="Y79" s="20">
        <v>206.67157470710501</v>
      </c>
      <c r="Z79" s="85">
        <v>261.25470880803999</v>
      </c>
      <c r="AA79" s="82">
        <v>205.87337538900599</v>
      </c>
      <c r="AB79" s="20">
        <v>253.09346477253899</v>
      </c>
      <c r="AC79" s="20">
        <v>233.58553147923701</v>
      </c>
      <c r="AD79" s="85">
        <v>341.11450031521701</v>
      </c>
    </row>
    <row r="80" spans="14:30" x14ac:dyDescent="0.25">
      <c r="N80" s="39">
        <v>43373</v>
      </c>
      <c r="O80" s="82">
        <v>117.12495290545201</v>
      </c>
      <c r="P80" s="20">
        <v>149.188519764783</v>
      </c>
      <c r="Q80" s="20">
        <v>147.807234953604</v>
      </c>
      <c r="R80" s="85">
        <v>214.04794852344801</v>
      </c>
      <c r="S80" s="82">
        <v>200.82028015472301</v>
      </c>
      <c r="T80" s="20">
        <v>253.86646100550001</v>
      </c>
      <c r="U80" s="20">
        <v>277.495359562045</v>
      </c>
      <c r="V80" s="85">
        <v>423.14277772310197</v>
      </c>
      <c r="W80" s="82">
        <v>183.640611599762</v>
      </c>
      <c r="X80" s="20">
        <v>234.996557534526</v>
      </c>
      <c r="Y80" s="20">
        <v>209.116434832669</v>
      </c>
      <c r="Z80" s="85">
        <v>268.14950968233501</v>
      </c>
      <c r="AA80" s="82">
        <v>204.93382886110101</v>
      </c>
      <c r="AB80" s="20">
        <v>256.974606690673</v>
      </c>
      <c r="AC80" s="20">
        <v>235.26216949440999</v>
      </c>
      <c r="AD80" s="85">
        <v>345.40634839277101</v>
      </c>
    </row>
    <row r="81" spans="14:30" x14ac:dyDescent="0.25">
      <c r="N81" s="39">
        <v>43465</v>
      </c>
      <c r="O81" s="82">
        <v>118.028363678899</v>
      </c>
      <c r="P81" s="20">
        <v>152.20684796847101</v>
      </c>
      <c r="Q81" s="20">
        <v>151.490951806412</v>
      </c>
      <c r="R81" s="85">
        <v>216.47062036843599</v>
      </c>
      <c r="S81" s="82">
        <v>205.70307735436299</v>
      </c>
      <c r="T81" s="20">
        <v>266.637247798646</v>
      </c>
      <c r="U81" s="20">
        <v>290.88155093417902</v>
      </c>
      <c r="V81" s="85">
        <v>423.51926844230798</v>
      </c>
      <c r="W81" s="82">
        <v>186.72817274438799</v>
      </c>
      <c r="X81" s="20">
        <v>238.89309573696099</v>
      </c>
      <c r="Y81" s="20">
        <v>204.29954335998301</v>
      </c>
      <c r="Z81" s="85">
        <v>273.53992431902901</v>
      </c>
      <c r="AA81" s="82">
        <v>201.54816558018399</v>
      </c>
      <c r="AB81" s="20">
        <v>259.53940464859397</v>
      </c>
      <c r="AC81" s="20">
        <v>236.60482240035401</v>
      </c>
      <c r="AD81" s="85">
        <v>340.74224018816699</v>
      </c>
    </row>
    <row r="82" spans="14:30" x14ac:dyDescent="0.25">
      <c r="N82" s="39">
        <v>43555</v>
      </c>
      <c r="O82" s="82">
        <v>116.27825427966999</v>
      </c>
      <c r="P82" s="20">
        <v>151.89758028898299</v>
      </c>
      <c r="Q82" s="20">
        <v>150.25121937762799</v>
      </c>
      <c r="R82" s="85">
        <v>216.17935453440799</v>
      </c>
      <c r="S82" s="82">
        <v>205.01615686668899</v>
      </c>
      <c r="T82" s="20">
        <v>275.08546262731397</v>
      </c>
      <c r="U82" s="20">
        <v>292.61359534316802</v>
      </c>
      <c r="V82" s="85">
        <v>438.757678068595</v>
      </c>
      <c r="W82" s="82">
        <v>187.73109989174699</v>
      </c>
      <c r="X82" s="20">
        <v>245.42660623083199</v>
      </c>
      <c r="Y82" s="20">
        <v>201.661384319738</v>
      </c>
      <c r="Z82" s="85">
        <v>281.67039398243901</v>
      </c>
      <c r="AA82" s="82">
        <v>206.052324751832</v>
      </c>
      <c r="AB82" s="20">
        <v>267.11781071062001</v>
      </c>
      <c r="AC82" s="20">
        <v>241.89536439953599</v>
      </c>
      <c r="AD82" s="85">
        <v>350.68657592361399</v>
      </c>
    </row>
    <row r="83" spans="14:30" x14ac:dyDescent="0.25">
      <c r="N83" s="39">
        <v>43646</v>
      </c>
      <c r="O83" s="82">
        <v>117.50276738784</v>
      </c>
      <c r="P83" s="20">
        <v>151.964617926839</v>
      </c>
      <c r="Q83" s="20">
        <v>151.16549062958899</v>
      </c>
      <c r="R83" s="85">
        <v>219.64055612454399</v>
      </c>
      <c r="S83" s="82">
        <v>205.196144939118</v>
      </c>
      <c r="T83" s="20">
        <v>280.24552173510199</v>
      </c>
      <c r="U83" s="20">
        <v>294.249854223098</v>
      </c>
      <c r="V83" s="85">
        <v>459.46195344425098</v>
      </c>
      <c r="W83" s="82">
        <v>188.87078472068001</v>
      </c>
      <c r="X83" s="20">
        <v>250.258029477923</v>
      </c>
      <c r="Y83" s="20">
        <v>202.66442474172999</v>
      </c>
      <c r="Z83" s="85">
        <v>294.022478952033</v>
      </c>
      <c r="AA83" s="82">
        <v>214.41964092167399</v>
      </c>
      <c r="AB83" s="20">
        <v>277.06207103273499</v>
      </c>
      <c r="AC83" s="20">
        <v>247.30805717526101</v>
      </c>
      <c r="AD83" s="85">
        <v>371.34861737320898</v>
      </c>
    </row>
    <row r="84" spans="14:30" x14ac:dyDescent="0.25">
      <c r="N84" s="39">
        <v>43738</v>
      </c>
      <c r="O84" s="82">
        <v>123.343719727234</v>
      </c>
      <c r="P84" s="20">
        <v>156.689636903159</v>
      </c>
      <c r="Q84" s="20">
        <v>151.29030947537601</v>
      </c>
      <c r="R84" s="85">
        <v>224.26359503873201</v>
      </c>
      <c r="S84" s="82">
        <v>207.872498739386</v>
      </c>
      <c r="T84" s="20">
        <v>277.10822746845702</v>
      </c>
      <c r="U84" s="20">
        <v>295.12776637519198</v>
      </c>
      <c r="V84" s="85">
        <v>455.79391988354001</v>
      </c>
      <c r="W84" s="82">
        <v>192.91299369676</v>
      </c>
      <c r="X84" s="20">
        <v>257.19714756721402</v>
      </c>
      <c r="Y84" s="20">
        <v>205.391237568832</v>
      </c>
      <c r="Z84" s="85">
        <v>304.96603788440899</v>
      </c>
      <c r="AA84" s="82">
        <v>216.68981864715099</v>
      </c>
      <c r="AB84" s="20">
        <v>281.99808609250499</v>
      </c>
      <c r="AC84" s="20">
        <v>250.96737382800899</v>
      </c>
      <c r="AD84" s="85">
        <v>387.81489416441298</v>
      </c>
    </row>
    <row r="85" spans="14:30" x14ac:dyDescent="0.25">
      <c r="N85" s="39">
        <v>43830</v>
      </c>
      <c r="O85" s="82">
        <v>127.01964241315299</v>
      </c>
      <c r="P85" s="20">
        <v>161.206031575118</v>
      </c>
      <c r="Q85" s="20">
        <v>149.09909580196799</v>
      </c>
      <c r="R85" s="85">
        <v>225.82603082683701</v>
      </c>
      <c r="S85" s="82">
        <v>211.44920835672499</v>
      </c>
      <c r="T85" s="20">
        <v>275.25180942510201</v>
      </c>
      <c r="U85" s="20">
        <v>290.61946335827002</v>
      </c>
      <c r="V85" s="85">
        <v>445.91031345202202</v>
      </c>
      <c r="W85" s="82">
        <v>197.58287159440499</v>
      </c>
      <c r="X85" s="20">
        <v>268.55446084131501</v>
      </c>
      <c r="Y85" s="20">
        <v>206.91991133278501</v>
      </c>
      <c r="Z85" s="85">
        <v>308.68812891725298</v>
      </c>
      <c r="AA85" s="82">
        <v>213.72208661695601</v>
      </c>
      <c r="AB85" s="20">
        <v>280.888571337705</v>
      </c>
      <c r="AC85" s="20">
        <v>254.11920644216301</v>
      </c>
      <c r="AD85" s="85">
        <v>391.34347575770602</v>
      </c>
    </row>
    <row r="86" spans="14:30" x14ac:dyDescent="0.25">
      <c r="N86" s="39">
        <v>43921</v>
      </c>
      <c r="O86" s="82">
        <v>122.79753110363001</v>
      </c>
      <c r="P86" s="20">
        <v>164.636224792908</v>
      </c>
      <c r="Q86" s="20">
        <v>147.483480072221</v>
      </c>
      <c r="R86" s="85">
        <v>226.73469240832699</v>
      </c>
      <c r="S86" s="82">
        <v>214.83014511175699</v>
      </c>
      <c r="T86" s="20">
        <v>289.49029030223898</v>
      </c>
      <c r="U86" s="20">
        <v>288.09113830727301</v>
      </c>
      <c r="V86" s="85">
        <v>461.38960088959698</v>
      </c>
      <c r="W86" s="82">
        <v>202.16077957553</v>
      </c>
      <c r="X86" s="20">
        <v>273.89147765618497</v>
      </c>
      <c r="Y86" s="20">
        <v>206.04375780156499</v>
      </c>
      <c r="Z86" s="85">
        <v>310.79509644321303</v>
      </c>
      <c r="AA86" s="82">
        <v>213.98437902643599</v>
      </c>
      <c r="AB86" s="20">
        <v>279.41305553980101</v>
      </c>
      <c r="AC86" s="20">
        <v>249.85499962497701</v>
      </c>
      <c r="AD86" s="85">
        <v>391.56968392253901</v>
      </c>
    </row>
    <row r="87" spans="14:30" x14ac:dyDescent="0.25">
      <c r="N87" s="39">
        <v>44012</v>
      </c>
      <c r="O87" s="82">
        <v>113.73231140406</v>
      </c>
      <c r="P87" s="20">
        <v>170.091947355271</v>
      </c>
      <c r="Q87" s="20">
        <v>145.23577930823799</v>
      </c>
      <c r="R87" s="85">
        <v>228.37836782029001</v>
      </c>
      <c r="S87" s="82">
        <v>217.33619469398499</v>
      </c>
      <c r="T87" s="20">
        <v>308.02701285943999</v>
      </c>
      <c r="U87" s="20">
        <v>289.28253342317998</v>
      </c>
      <c r="V87" s="85">
        <v>470.56683495511999</v>
      </c>
      <c r="W87" s="82">
        <v>205.23464354149399</v>
      </c>
      <c r="X87" s="20">
        <v>269.17326915760299</v>
      </c>
      <c r="Y87" s="20">
        <v>203.267329843883</v>
      </c>
      <c r="Z87" s="85">
        <v>317.47952237703402</v>
      </c>
      <c r="AA87" s="82">
        <v>218.63695031491699</v>
      </c>
      <c r="AB87" s="20">
        <v>285.992797385134</v>
      </c>
      <c r="AC87" s="20">
        <v>240.03444671532</v>
      </c>
      <c r="AD87" s="85">
        <v>399.50930005452898</v>
      </c>
    </row>
    <row r="88" spans="14:30" x14ac:dyDescent="0.25">
      <c r="N88" s="39">
        <v>44104</v>
      </c>
      <c r="O88" s="82">
        <v>117.25420303282699</v>
      </c>
      <c r="P88" s="20">
        <v>168.56699546904801</v>
      </c>
      <c r="Q88" s="20">
        <v>149.03436819415401</v>
      </c>
      <c r="R88" s="85">
        <v>236.684070911026</v>
      </c>
      <c r="S88" s="82">
        <v>219.02166446814999</v>
      </c>
      <c r="T88" s="20">
        <v>318.48276619750601</v>
      </c>
      <c r="U88" s="20">
        <v>289.50322155122097</v>
      </c>
      <c r="V88" s="85">
        <v>466.81685463031903</v>
      </c>
      <c r="W88" s="82">
        <v>206.681605681847</v>
      </c>
      <c r="X88" s="20">
        <v>276.71006918424803</v>
      </c>
      <c r="Y88" s="20">
        <v>205.45542926620399</v>
      </c>
      <c r="Z88" s="85">
        <v>329.21616994230101</v>
      </c>
      <c r="AA88" s="82">
        <v>226.53322722487599</v>
      </c>
      <c r="AB88" s="20">
        <v>296.20828094449797</v>
      </c>
      <c r="AC88" s="20">
        <v>244.31633711394099</v>
      </c>
      <c r="AD88" s="85">
        <v>417.337473752797</v>
      </c>
    </row>
    <row r="89" spans="14:30" x14ac:dyDescent="0.25">
      <c r="N89" s="39">
        <v>44196</v>
      </c>
      <c r="O89" s="82">
        <v>126.789984737955</v>
      </c>
      <c r="P89" s="20">
        <v>166.46559446746201</v>
      </c>
      <c r="Q89" s="20">
        <v>154.14664953844999</v>
      </c>
      <c r="R89" s="85">
        <v>244.19480972150501</v>
      </c>
      <c r="S89" s="82">
        <v>219.35382529541701</v>
      </c>
      <c r="T89" s="20">
        <v>322.76604790634599</v>
      </c>
      <c r="U89" s="20">
        <v>292.17023141224098</v>
      </c>
      <c r="V89" s="85">
        <v>470.14018783020799</v>
      </c>
      <c r="W89" s="82">
        <v>210.15832164957999</v>
      </c>
      <c r="X89" s="20">
        <v>291.84945829773602</v>
      </c>
      <c r="Y89" s="20">
        <v>212.69756452966601</v>
      </c>
      <c r="Z89" s="85">
        <v>339.616764172454</v>
      </c>
      <c r="AA89" s="82">
        <v>228.829341491191</v>
      </c>
      <c r="AB89" s="20">
        <v>302.054138673034</v>
      </c>
      <c r="AC89" s="20">
        <v>255.024996663975</v>
      </c>
      <c r="AD89" s="85">
        <v>429.65408412990502</v>
      </c>
    </row>
    <row r="90" spans="14:30" x14ac:dyDescent="0.25">
      <c r="N90" s="39">
        <v>44286</v>
      </c>
      <c r="O90" s="82">
        <v>126.45785545048</v>
      </c>
      <c r="P90" s="20">
        <v>175.28872713868901</v>
      </c>
      <c r="Q90" s="20">
        <v>154.052567292611</v>
      </c>
      <c r="R90" s="85">
        <v>247.750355651196</v>
      </c>
      <c r="S90" s="82">
        <v>213.49734861273299</v>
      </c>
      <c r="T90" s="20">
        <v>321.52307558571999</v>
      </c>
      <c r="U90" s="20">
        <v>298.16028296799902</v>
      </c>
      <c r="V90" s="85">
        <v>471.778738639822</v>
      </c>
      <c r="W90" s="82">
        <v>213.126460128801</v>
      </c>
      <c r="X90" s="20">
        <v>297.92003457046098</v>
      </c>
      <c r="Y90" s="20">
        <v>219.93330042765399</v>
      </c>
      <c r="Z90" s="85">
        <v>350.78320754246101</v>
      </c>
      <c r="AA90" s="82">
        <v>225.385993975812</v>
      </c>
      <c r="AB90" s="20">
        <v>311.081012696161</v>
      </c>
      <c r="AC90" s="20">
        <v>259.758081794764</v>
      </c>
      <c r="AD90" s="85">
        <v>435.50449903798898</v>
      </c>
    </row>
    <row r="91" spans="14:30" x14ac:dyDescent="0.25">
      <c r="N91" s="39">
        <v>44377</v>
      </c>
      <c r="O91" s="82">
        <v>128.876587703735</v>
      </c>
      <c r="P91" s="20">
        <v>178.70171581214601</v>
      </c>
      <c r="Q91" s="20">
        <v>157.43561639039001</v>
      </c>
      <c r="R91" s="85">
        <v>253.58185976586799</v>
      </c>
      <c r="S91" s="82">
        <v>209.39107299509999</v>
      </c>
      <c r="T91" s="20">
        <v>328.39620006536001</v>
      </c>
      <c r="U91" s="20">
        <v>301.48888482255899</v>
      </c>
      <c r="V91" s="85">
        <v>467.99681908871702</v>
      </c>
      <c r="W91" s="82">
        <v>210.68220850160699</v>
      </c>
      <c r="X91" s="20">
        <v>304.458297884182</v>
      </c>
      <c r="Y91" s="20">
        <v>223.94521450181901</v>
      </c>
      <c r="Z91" s="85">
        <v>357.34072074889701</v>
      </c>
      <c r="AA91" s="82">
        <v>226.23376579776701</v>
      </c>
      <c r="AB91" s="20">
        <v>318.85729747023402</v>
      </c>
      <c r="AC91" s="20">
        <v>264.56973651967297</v>
      </c>
      <c r="AD91" s="85">
        <v>445.40020175915902</v>
      </c>
    </row>
    <row r="92" spans="14:30" ht="30" x14ac:dyDescent="0.25">
      <c r="N92" s="153" t="s">
        <v>0</v>
      </c>
      <c r="O92" s="145" t="s">
        <v>21</v>
      </c>
      <c r="P92" s="146" t="s">
        <v>22</v>
      </c>
      <c r="Q92" s="146" t="s">
        <v>23</v>
      </c>
      <c r="R92" s="147" t="s">
        <v>24</v>
      </c>
      <c r="S92" s="145" t="s">
        <v>25</v>
      </c>
      <c r="T92" s="146" t="s">
        <v>26</v>
      </c>
      <c r="U92" s="146" t="s">
        <v>27</v>
      </c>
      <c r="V92" s="147" t="s">
        <v>28</v>
      </c>
      <c r="W92" s="145" t="s">
        <v>29</v>
      </c>
      <c r="X92" s="146" t="s">
        <v>30</v>
      </c>
      <c r="Y92" s="146" t="s">
        <v>31</v>
      </c>
      <c r="Z92" s="147" t="s">
        <v>32</v>
      </c>
      <c r="AA92" s="145" t="s">
        <v>33</v>
      </c>
      <c r="AB92" s="146" t="s">
        <v>34</v>
      </c>
      <c r="AC92" s="146" t="s">
        <v>35</v>
      </c>
      <c r="AD92" s="147" t="s">
        <v>36</v>
      </c>
    </row>
    <row r="93" spans="14:30" x14ac:dyDescent="0.25">
      <c r="N93" s="133" t="s">
        <v>116</v>
      </c>
      <c r="O93" s="154">
        <f>O87/O86-1</f>
        <v>-7.3822491528105605E-2</v>
      </c>
      <c r="P93" s="154">
        <f t="shared" ref="O93:AE97" si="0">P87/P86-1</f>
        <v>3.3138044614577478E-2</v>
      </c>
      <c r="Q93" s="154">
        <f t="shared" si="0"/>
        <v>-1.5240356159770152E-2</v>
      </c>
      <c r="R93" s="154">
        <f t="shared" si="0"/>
        <v>7.2493335470820153E-3</v>
      </c>
      <c r="S93" s="154">
        <f t="shared" si="0"/>
        <v>1.1665260389431609E-2</v>
      </c>
      <c r="T93" s="154">
        <f t="shared" si="0"/>
        <v>6.4032277344597599E-2</v>
      </c>
      <c r="U93" s="154">
        <f t="shared" si="0"/>
        <v>4.1354799141244403E-3</v>
      </c>
      <c r="V93" s="154">
        <f t="shared" si="0"/>
        <v>1.9890422427875531E-2</v>
      </c>
      <c r="W93" s="154">
        <f t="shared" si="0"/>
        <v>1.52050460649098E-2</v>
      </c>
      <c r="X93" s="154">
        <f t="shared" si="0"/>
        <v>-1.7226561917726868E-2</v>
      </c>
      <c r="Y93" s="154">
        <f t="shared" si="0"/>
        <v>-1.3474943319350063E-2</v>
      </c>
      <c r="Z93" s="154">
        <f t="shared" si="0"/>
        <v>2.1507501277589602E-2</v>
      </c>
      <c r="AA93" s="154">
        <f t="shared" si="0"/>
        <v>2.1742574432997319E-2</v>
      </c>
      <c r="AB93" s="154">
        <f t="shared" si="0"/>
        <v>2.3548440972529061E-2</v>
      </c>
      <c r="AC93" s="154">
        <f t="shared" si="0"/>
        <v>-3.9305008602578684E-2</v>
      </c>
      <c r="AD93" s="155">
        <f t="shared" si="0"/>
        <v>2.0276381083578876E-2</v>
      </c>
    </row>
    <row r="94" spans="14:30" x14ac:dyDescent="0.25">
      <c r="N94" s="133" t="s">
        <v>116</v>
      </c>
      <c r="O94" s="154">
        <f t="shared" si="0"/>
        <v>3.096650006746704E-2</v>
      </c>
      <c r="P94" s="154">
        <f t="shared" si="0"/>
        <v>-8.9654560955659823E-3</v>
      </c>
      <c r="Q94" s="154">
        <f t="shared" si="0"/>
        <v>2.6154635613956811E-2</v>
      </c>
      <c r="R94" s="154">
        <f t="shared" si="0"/>
        <v>3.6368169060879252E-2</v>
      </c>
      <c r="S94" s="154">
        <f t="shared" si="0"/>
        <v>7.7551269200153428E-3</v>
      </c>
      <c r="T94" s="154">
        <f t="shared" si="0"/>
        <v>3.3944274045981881E-2</v>
      </c>
      <c r="U94" s="154">
        <f t="shared" si="0"/>
        <v>7.6288092969023502E-4</v>
      </c>
      <c r="V94" s="154">
        <f t="shared" si="0"/>
        <v>-7.9690705894277514E-3</v>
      </c>
      <c r="W94" s="154">
        <f t="shared" si="0"/>
        <v>7.0502821326092757E-3</v>
      </c>
      <c r="X94" s="154">
        <f t="shared" si="0"/>
        <v>2.7999808637135359E-2</v>
      </c>
      <c r="Y94" s="154">
        <f t="shared" si="0"/>
        <v>1.076463898060509E-2</v>
      </c>
      <c r="Z94" s="154">
        <f t="shared" si="0"/>
        <v>3.696820342109719E-2</v>
      </c>
      <c r="AA94" s="154">
        <f t="shared" si="0"/>
        <v>3.6115930535005614E-2</v>
      </c>
      <c r="AB94" s="154">
        <f t="shared" si="0"/>
        <v>3.5719373539352617E-2</v>
      </c>
      <c r="AC94" s="154">
        <f t="shared" si="0"/>
        <v>1.7838649648895144E-2</v>
      </c>
      <c r="AD94" s="155">
        <f t="shared" si="0"/>
        <v>4.4625178176915137E-2</v>
      </c>
    </row>
    <row r="95" spans="14:30" x14ac:dyDescent="0.25">
      <c r="N95" s="133" t="s">
        <v>116</v>
      </c>
      <c r="O95" s="154">
        <f t="shared" si="0"/>
        <v>8.1325713351685369E-2</v>
      </c>
      <c r="P95" s="154">
        <f t="shared" si="0"/>
        <v>-1.2466265983674396E-2</v>
      </c>
      <c r="Q95" s="154">
        <f t="shared" si="0"/>
        <v>3.4302700821571497E-2</v>
      </c>
      <c r="R95" s="154">
        <f t="shared" si="0"/>
        <v>3.1733182472184263E-2</v>
      </c>
      <c r="S95" s="154">
        <f t="shared" si="0"/>
        <v>1.5165660806824022E-3</v>
      </c>
      <c r="T95" s="154">
        <f t="shared" si="0"/>
        <v>1.3449021936037031E-2</v>
      </c>
      <c r="U95" s="154">
        <f t="shared" si="0"/>
        <v>9.2123667803405418E-3</v>
      </c>
      <c r="V95" s="154">
        <f t="shared" si="0"/>
        <v>7.119137123960062E-3</v>
      </c>
      <c r="W95" s="154">
        <f t="shared" si="0"/>
        <v>1.6821603239742799E-2</v>
      </c>
      <c r="X95" s="154">
        <f t="shared" si="0"/>
        <v>5.4712100496087768E-2</v>
      </c>
      <c r="Y95" s="154">
        <f t="shared" si="0"/>
        <v>3.5249179295615329E-2</v>
      </c>
      <c r="Z95" s="154">
        <f t="shared" si="0"/>
        <v>3.1591990855053709E-2</v>
      </c>
      <c r="AA95" s="154">
        <f t="shared" si="0"/>
        <v>1.0135882909731775E-2</v>
      </c>
      <c r="AB95" s="154">
        <f t="shared" si="0"/>
        <v>1.9735632339162645E-2</v>
      </c>
      <c r="AC95" s="154">
        <f t="shared" si="0"/>
        <v>4.3831123520159165E-2</v>
      </c>
      <c r="AD95" s="155">
        <f t="shared" si="0"/>
        <v>2.9512351877616361E-2</v>
      </c>
    </row>
    <row r="96" spans="14:30" x14ac:dyDescent="0.25">
      <c r="N96" s="133" t="s">
        <v>116</v>
      </c>
      <c r="O96" s="154">
        <f t="shared" si="0"/>
        <v>-2.6195230495644761E-3</v>
      </c>
      <c r="P96" s="154">
        <f t="shared" si="0"/>
        <v>5.3002740292689143E-2</v>
      </c>
      <c r="Q96" s="154">
        <f t="shared" si="0"/>
        <v>-6.1034246362601241E-4</v>
      </c>
      <c r="R96" s="154">
        <f t="shared" si="0"/>
        <v>1.456028460943104E-2</v>
      </c>
      <c r="S96" s="154">
        <f t="shared" si="0"/>
        <v>-2.6698767048154992E-2</v>
      </c>
      <c r="T96" s="154">
        <f t="shared" si="0"/>
        <v>-3.8510008369487814E-3</v>
      </c>
      <c r="U96" s="154">
        <f t="shared" si="0"/>
        <v>2.050192289202224E-2</v>
      </c>
      <c r="V96" s="154">
        <f t="shared" si="0"/>
        <v>3.4852387692621001E-3</v>
      </c>
      <c r="W96" s="154">
        <f t="shared" si="0"/>
        <v>1.4123344990212283E-2</v>
      </c>
      <c r="X96" s="154">
        <f t="shared" si="0"/>
        <v>2.0800368478093745E-2</v>
      </c>
      <c r="Y96" s="154">
        <f t="shared" si="0"/>
        <v>3.4018893982111331E-2</v>
      </c>
      <c r="Z96" s="154">
        <f t="shared" si="0"/>
        <v>3.2879541141664026E-2</v>
      </c>
      <c r="AA96" s="154">
        <f t="shared" si="0"/>
        <v>-1.5047666059518683E-2</v>
      </c>
      <c r="AB96" s="154">
        <f t="shared" si="0"/>
        <v>2.9884953944956161E-2</v>
      </c>
      <c r="AC96" s="154">
        <f t="shared" si="0"/>
        <v>1.8559298863653595E-2</v>
      </c>
      <c r="AD96" s="155">
        <f t="shared" si="0"/>
        <v>1.3616569990092531E-2</v>
      </c>
    </row>
    <row r="97" spans="14:30" x14ac:dyDescent="0.25">
      <c r="N97" s="133" t="str">
        <f>"QTR "&amp;YEAR(N91)&amp;"Q"&amp;(MONTH(N91)/3)</f>
        <v>QTR 2021Q2</v>
      </c>
      <c r="O97" s="154">
        <f>O91/O90-1</f>
        <v>1.9126785320206174E-2</v>
      </c>
      <c r="P97" s="154">
        <f t="shared" si="0"/>
        <v>1.9470668360530796E-2</v>
      </c>
      <c r="Q97" s="154">
        <f t="shared" si="0"/>
        <v>2.1960355203644033E-2</v>
      </c>
      <c r="R97" s="154">
        <f t="shared" si="0"/>
        <v>2.3537823384125023E-2</v>
      </c>
      <c r="S97" s="154">
        <f t="shared" si="0"/>
        <v>-1.9233379919305071E-2</v>
      </c>
      <c r="T97" s="154">
        <f t="shared" si="0"/>
        <v>2.1376768890130959E-2</v>
      </c>
      <c r="U97" s="154">
        <f t="shared" si="0"/>
        <v>1.1163800293673587E-2</v>
      </c>
      <c r="V97" s="154">
        <f t="shared" si="0"/>
        <v>-8.0162992550460999E-3</v>
      </c>
      <c r="W97" s="154">
        <f t="shared" si="0"/>
        <v>-1.1468550764259122E-2</v>
      </c>
      <c r="X97" s="154">
        <f t="shared" si="0"/>
        <v>2.1946370015524019E-2</v>
      </c>
      <c r="Y97" s="154">
        <f t="shared" si="0"/>
        <v>1.8241503521130964E-2</v>
      </c>
      <c r="Z97" s="154">
        <f t="shared" si="0"/>
        <v>1.8693919963777672E-2</v>
      </c>
      <c r="AA97" s="154">
        <f t="shared" si="0"/>
        <v>3.7614219366532975E-3</v>
      </c>
      <c r="AB97" s="154">
        <f t="shared" si="0"/>
        <v>2.4997619451844422E-2</v>
      </c>
      <c r="AC97" s="154">
        <f t="shared" si="0"/>
        <v>1.8523599695776438E-2</v>
      </c>
      <c r="AD97" s="155">
        <f t="shared" si="0"/>
        <v>2.2722389190075409E-2</v>
      </c>
    </row>
    <row r="98" spans="14:30" x14ac:dyDescent="0.25">
      <c r="N98" s="133" t="s">
        <v>120</v>
      </c>
      <c r="O98" s="156">
        <f>RANK(O97,$O97:$AD97)</f>
        <v>8</v>
      </c>
      <c r="P98" s="156">
        <f t="shared" ref="P98:AD98" si="1">RANK(P97,$O97:$AD97)</f>
        <v>7</v>
      </c>
      <c r="Q98" s="156">
        <f t="shared" si="1"/>
        <v>4</v>
      </c>
      <c r="R98" s="156">
        <f t="shared" si="1"/>
        <v>2</v>
      </c>
      <c r="S98" s="156">
        <f t="shared" si="1"/>
        <v>16</v>
      </c>
      <c r="T98" s="156">
        <f t="shared" si="1"/>
        <v>6</v>
      </c>
      <c r="U98" s="156">
        <f t="shared" si="1"/>
        <v>12</v>
      </c>
      <c r="V98" s="156">
        <f t="shared" si="1"/>
        <v>14</v>
      </c>
      <c r="W98" s="156">
        <f t="shared" si="1"/>
        <v>15</v>
      </c>
      <c r="X98" s="156">
        <f t="shared" si="1"/>
        <v>5</v>
      </c>
      <c r="Y98" s="156">
        <f t="shared" si="1"/>
        <v>11</v>
      </c>
      <c r="Z98" s="156">
        <f t="shared" si="1"/>
        <v>9</v>
      </c>
      <c r="AA98" s="156">
        <f t="shared" si="1"/>
        <v>13</v>
      </c>
      <c r="AB98" s="156">
        <f t="shared" si="1"/>
        <v>1</v>
      </c>
      <c r="AC98" s="156">
        <f t="shared" si="1"/>
        <v>10</v>
      </c>
      <c r="AD98" s="157">
        <f t="shared" si="1"/>
        <v>3</v>
      </c>
    </row>
    <row r="99" spans="14:30" x14ac:dyDescent="0.25">
      <c r="N99" s="133">
        <v>42825</v>
      </c>
      <c r="O99" s="158" t="s">
        <v>75</v>
      </c>
      <c r="P99" s="159" t="s">
        <v>75</v>
      </c>
      <c r="Q99" s="159" t="s">
        <v>75</v>
      </c>
      <c r="R99" s="160" t="s">
        <v>75</v>
      </c>
      <c r="S99" s="150" t="s">
        <v>75</v>
      </c>
      <c r="T99" s="136" t="s">
        <v>75</v>
      </c>
      <c r="U99" s="136" t="s">
        <v>75</v>
      </c>
      <c r="V99" s="152" t="s">
        <v>75</v>
      </c>
      <c r="W99" s="150" t="s">
        <v>75</v>
      </c>
      <c r="X99" s="136" t="s">
        <v>75</v>
      </c>
      <c r="Y99" s="136" t="s">
        <v>75</v>
      </c>
      <c r="Z99" s="152" t="s">
        <v>75</v>
      </c>
      <c r="AA99" s="150" t="s">
        <v>75</v>
      </c>
      <c r="AB99" s="136" t="s">
        <v>75</v>
      </c>
      <c r="AC99" s="136" t="s">
        <v>75</v>
      </c>
      <c r="AD99" s="152" t="s">
        <v>75</v>
      </c>
    </row>
    <row r="100" spans="14:30" x14ac:dyDescent="0.25">
      <c r="N100" s="133" t="s">
        <v>118</v>
      </c>
      <c r="O100" s="154">
        <f t="shared" ref="O100:AD104" si="2">O87/O83-1</f>
        <v>-3.2088231346372398E-2</v>
      </c>
      <c r="P100" s="154">
        <f t="shared" si="2"/>
        <v>0.11928651337220564</v>
      </c>
      <c r="Q100" s="154">
        <f t="shared" si="2"/>
        <v>-3.9226620418816083E-2</v>
      </c>
      <c r="R100" s="154">
        <f t="shared" si="2"/>
        <v>3.9782323674282472E-2</v>
      </c>
      <c r="S100" s="154">
        <f t="shared" si="2"/>
        <v>5.9163147331393384E-2</v>
      </c>
      <c r="T100" s="154">
        <f t="shared" si="2"/>
        <v>9.9132685340813653E-2</v>
      </c>
      <c r="U100" s="154">
        <f t="shared" si="2"/>
        <v>-1.6881302500669437E-2</v>
      </c>
      <c r="V100" s="154">
        <f t="shared" si="2"/>
        <v>2.4169316801149199E-2</v>
      </c>
      <c r="W100" s="154">
        <f t="shared" si="2"/>
        <v>8.6640497867441102E-2</v>
      </c>
      <c r="X100" s="154">
        <f t="shared" si="2"/>
        <v>7.5582948204059974E-2</v>
      </c>
      <c r="Y100" s="154">
        <f t="shared" si="2"/>
        <v>2.9748936100715273E-3</v>
      </c>
      <c r="Z100" s="154">
        <f t="shared" si="2"/>
        <v>7.9779762107331287E-2</v>
      </c>
      <c r="AA100" s="154">
        <f t="shared" si="2"/>
        <v>1.9668484543277298E-2</v>
      </c>
      <c r="AB100" s="154">
        <f t="shared" si="2"/>
        <v>3.2233666337330824E-2</v>
      </c>
      <c r="AC100" s="154">
        <f t="shared" si="2"/>
        <v>-2.9411134206542955E-2</v>
      </c>
      <c r="AD100" s="155">
        <f t="shared" si="2"/>
        <v>7.5833546602432245E-2</v>
      </c>
    </row>
    <row r="101" spans="14:30" x14ac:dyDescent="0.25">
      <c r="N101" s="133" t="s">
        <v>118</v>
      </c>
      <c r="O101" s="154">
        <f t="shared" si="2"/>
        <v>-4.9370302013540313E-2</v>
      </c>
      <c r="P101" s="154">
        <f t="shared" si="2"/>
        <v>7.5801813065848878E-2</v>
      </c>
      <c r="Q101" s="154">
        <f t="shared" si="2"/>
        <v>-1.4911340250706395E-2</v>
      </c>
      <c r="R101" s="154">
        <f t="shared" si="2"/>
        <v>5.5383379857746773E-2</v>
      </c>
      <c r="S101" s="154">
        <f t="shared" si="2"/>
        <v>5.363463563663573E-2</v>
      </c>
      <c r="T101" s="154">
        <f t="shared" si="2"/>
        <v>0.14930822916024256</v>
      </c>
      <c r="U101" s="154">
        <f t="shared" si="2"/>
        <v>-1.905799949985254E-2</v>
      </c>
      <c r="V101" s="154">
        <f t="shared" si="2"/>
        <v>2.4184032006384637E-2</v>
      </c>
      <c r="W101" s="154">
        <f t="shared" si="2"/>
        <v>7.137213373366591E-2</v>
      </c>
      <c r="X101" s="154">
        <f t="shared" si="2"/>
        <v>7.5867566190385816E-2</v>
      </c>
      <c r="Y101" s="154">
        <f t="shared" si="2"/>
        <v>3.125337679046325E-4</v>
      </c>
      <c r="Z101" s="154">
        <f t="shared" si="2"/>
        <v>7.9517484065171562E-2</v>
      </c>
      <c r="AA101" s="154">
        <f>AA88/AA84-1</f>
        <v>4.5426262475920076E-2</v>
      </c>
      <c r="AB101" s="154">
        <f t="shared" si="2"/>
        <v>5.0391103886185729E-2</v>
      </c>
      <c r="AC101" s="154">
        <f t="shared" si="2"/>
        <v>-2.6501599043013635E-2</v>
      </c>
      <c r="AD101" s="155">
        <f t="shared" si="2"/>
        <v>7.6125440339245953E-2</v>
      </c>
    </row>
    <row r="102" spans="14:30" x14ac:dyDescent="0.25">
      <c r="N102" s="133" t="s">
        <v>118</v>
      </c>
      <c r="O102" s="154">
        <f t="shared" si="2"/>
        <v>-1.8080485099383203E-3</v>
      </c>
      <c r="P102" s="154">
        <f t="shared" si="2"/>
        <v>3.2626340596277226E-2</v>
      </c>
      <c r="Q102" s="154">
        <f t="shared" si="2"/>
        <v>3.3853684419294705E-2</v>
      </c>
      <c r="R102" s="154">
        <f t="shared" si="2"/>
        <v>8.1340396531846881E-2</v>
      </c>
      <c r="S102" s="154">
        <f t="shared" si="2"/>
        <v>3.738305288595134E-2</v>
      </c>
      <c r="T102" s="154">
        <f t="shared" si="2"/>
        <v>0.17262098505540591</v>
      </c>
      <c r="U102" s="154">
        <f t="shared" si="2"/>
        <v>5.3360777562898587E-3</v>
      </c>
      <c r="V102" s="154">
        <f t="shared" si="2"/>
        <v>5.433799947484963E-2</v>
      </c>
      <c r="W102" s="154">
        <f t="shared" si="2"/>
        <v>6.3646458590751243E-2</v>
      </c>
      <c r="X102" s="154">
        <f t="shared" si="2"/>
        <v>8.6742172829464614E-2</v>
      </c>
      <c r="Y102" s="154">
        <f t="shared" si="2"/>
        <v>2.7922171238460081E-2</v>
      </c>
      <c r="Z102" s="154">
        <f t="shared" si="2"/>
        <v>0.10019379547793283</v>
      </c>
      <c r="AA102" s="154">
        <f t="shared" si="2"/>
        <v>7.0686446653082768E-2</v>
      </c>
      <c r="AB102" s="154">
        <f t="shared" si="2"/>
        <v>7.5352184086842744E-2</v>
      </c>
      <c r="AC102" s="154">
        <f t="shared" si="2"/>
        <v>3.5644303887678586E-3</v>
      </c>
      <c r="AD102" s="155">
        <f t="shared" si="2"/>
        <v>9.7895099178600731E-2</v>
      </c>
    </row>
    <row r="103" spans="14:30" x14ac:dyDescent="0.25">
      <c r="N103" s="133" t="s">
        <v>118</v>
      </c>
      <c r="O103" s="154">
        <f t="shared" si="2"/>
        <v>2.9807800807990281E-2</v>
      </c>
      <c r="P103" s="154">
        <f t="shared" si="2"/>
        <v>6.470327146519872E-2</v>
      </c>
      <c r="Q103" s="154">
        <f t="shared" si="2"/>
        <v>4.4541173134599266E-2</v>
      </c>
      <c r="R103" s="154">
        <f t="shared" si="2"/>
        <v>9.2688344336039563E-2</v>
      </c>
      <c r="S103" s="154">
        <f t="shared" si="2"/>
        <v>-6.2039547491375968E-3</v>
      </c>
      <c r="T103" s="154">
        <f t="shared" si="2"/>
        <v>0.11065236505872988</v>
      </c>
      <c r="U103" s="154">
        <f t="shared" si="2"/>
        <v>3.4951247441656674E-2</v>
      </c>
      <c r="V103" s="154">
        <f t="shared" si="2"/>
        <v>2.2517060918134879E-2</v>
      </c>
      <c r="W103" s="154">
        <f t="shared" si="2"/>
        <v>5.4242373700256197E-2</v>
      </c>
      <c r="X103" s="154">
        <f t="shared" si="2"/>
        <v>8.7730210227420669E-2</v>
      </c>
      <c r="Y103" s="154">
        <f t="shared" si="2"/>
        <v>6.741064507018768E-2</v>
      </c>
      <c r="Z103" s="154">
        <f t="shared" si="2"/>
        <v>0.12866390608113853</v>
      </c>
      <c r="AA103" s="154">
        <f t="shared" si="2"/>
        <v>5.3282463894093191E-2</v>
      </c>
      <c r="AB103" s="154">
        <f t="shared" si="2"/>
        <v>0.11333742832875271</v>
      </c>
      <c r="AC103" s="154">
        <f t="shared" si="2"/>
        <v>3.9635317222593613E-2</v>
      </c>
      <c r="AD103" s="155">
        <f t="shared" si="2"/>
        <v>0.11220177894093863</v>
      </c>
    </row>
    <row r="104" spans="14:30" x14ac:dyDescent="0.25">
      <c r="N104" s="133" t="str">
        <f>"Y/Y "&amp;RIGHT(N97,4)</f>
        <v>Y/Y 21Q2</v>
      </c>
      <c r="O104" s="154">
        <f>O91/O87-1</f>
        <v>0.13315720143830978</v>
      </c>
      <c r="P104" s="154">
        <f t="shared" si="2"/>
        <v>5.0618319037125215E-2</v>
      </c>
      <c r="Q104" s="154">
        <f t="shared" si="2"/>
        <v>8.400021771673738E-2</v>
      </c>
      <c r="R104" s="154">
        <f t="shared" si="2"/>
        <v>0.11035849054412417</v>
      </c>
      <c r="S104" s="154">
        <f t="shared" si="2"/>
        <v>-3.6556827131679293E-2</v>
      </c>
      <c r="T104" s="154">
        <f t="shared" si="2"/>
        <v>6.6127925005119437E-2</v>
      </c>
      <c r="U104" s="154">
        <f t="shared" si="2"/>
        <v>4.2195258921916334E-2</v>
      </c>
      <c r="V104" s="154">
        <f t="shared" si="2"/>
        <v>-5.461532083212095E-3</v>
      </c>
      <c r="W104" s="154">
        <f t="shared" si="2"/>
        <v>2.654310630072354E-2</v>
      </c>
      <c r="X104" s="154">
        <f t="shared" si="2"/>
        <v>0.13108667453126399</v>
      </c>
      <c r="Y104" s="154">
        <f t="shared" si="2"/>
        <v>0.10172753621458708</v>
      </c>
      <c r="Z104" s="154">
        <f t="shared" si="2"/>
        <v>0.12555517934956573</v>
      </c>
      <c r="AA104" s="154">
        <f t="shared" si="2"/>
        <v>3.4746256165336442E-2</v>
      </c>
      <c r="AB104" s="154">
        <f t="shared" si="2"/>
        <v>0.11491373344218458</v>
      </c>
      <c r="AC104" s="154">
        <f t="shared" si="2"/>
        <v>0.1022157033713238</v>
      </c>
      <c r="AD104" s="155">
        <f t="shared" si="2"/>
        <v>0.11486816877195705</v>
      </c>
    </row>
    <row r="105" spans="14:30" x14ac:dyDescent="0.25">
      <c r="N105" s="133" t="s">
        <v>120</v>
      </c>
      <c r="O105" s="156">
        <f>RANK(O104,$O104:$AD104)</f>
        <v>1</v>
      </c>
      <c r="P105" s="156">
        <f t="shared" ref="P105:AD105" si="3">RANK(P104,$O104:$AD104)</f>
        <v>11</v>
      </c>
      <c r="Q105" s="156">
        <f t="shared" si="3"/>
        <v>9</v>
      </c>
      <c r="R105" s="156">
        <f t="shared" si="3"/>
        <v>6</v>
      </c>
      <c r="S105" s="156">
        <f t="shared" si="3"/>
        <v>16</v>
      </c>
      <c r="T105" s="156">
        <f t="shared" si="3"/>
        <v>10</v>
      </c>
      <c r="U105" s="156">
        <f t="shared" si="3"/>
        <v>12</v>
      </c>
      <c r="V105" s="156">
        <f t="shared" si="3"/>
        <v>15</v>
      </c>
      <c r="W105" s="156">
        <f t="shared" si="3"/>
        <v>14</v>
      </c>
      <c r="X105" s="156">
        <f t="shared" si="3"/>
        <v>2</v>
      </c>
      <c r="Y105" s="156">
        <f t="shared" si="3"/>
        <v>8</v>
      </c>
      <c r="Z105" s="156">
        <f t="shared" si="3"/>
        <v>3</v>
      </c>
      <c r="AA105" s="156">
        <f t="shared" si="3"/>
        <v>13</v>
      </c>
      <c r="AB105" s="156">
        <f t="shared" si="3"/>
        <v>4</v>
      </c>
      <c r="AC105" s="156">
        <f t="shared" si="3"/>
        <v>7</v>
      </c>
      <c r="AD105" s="157">
        <f t="shared" si="3"/>
        <v>5</v>
      </c>
    </row>
    <row r="106" spans="14:30" x14ac:dyDescent="0.25">
      <c r="N106" s="39">
        <v>45747</v>
      </c>
      <c r="O106" s="82" t="s">
        <v>75</v>
      </c>
      <c r="P106" s="20" t="s">
        <v>75</v>
      </c>
      <c r="Q106" s="20" t="s">
        <v>75</v>
      </c>
      <c r="R106" s="85" t="s">
        <v>75</v>
      </c>
      <c r="S106" s="82" t="s">
        <v>75</v>
      </c>
      <c r="T106" s="20" t="s">
        <v>75</v>
      </c>
      <c r="U106" s="20" t="s">
        <v>75</v>
      </c>
      <c r="V106" s="85" t="s">
        <v>75</v>
      </c>
      <c r="W106" s="82" t="s">
        <v>75</v>
      </c>
      <c r="X106" s="20" t="s">
        <v>75</v>
      </c>
      <c r="Y106" s="20" t="s">
        <v>75</v>
      </c>
      <c r="Z106" s="85" t="s">
        <v>75</v>
      </c>
      <c r="AA106" s="82" t="s">
        <v>75</v>
      </c>
      <c r="AB106" s="20" t="s">
        <v>75</v>
      </c>
      <c r="AC106" s="20" t="s">
        <v>75</v>
      </c>
      <c r="AD106" s="85" t="s">
        <v>75</v>
      </c>
    </row>
    <row r="107" spans="14:30" x14ac:dyDescent="0.25">
      <c r="N107" s="39">
        <v>45838</v>
      </c>
      <c r="O107" s="82" t="s">
        <v>75</v>
      </c>
      <c r="P107" s="20" t="s">
        <v>75</v>
      </c>
      <c r="Q107" s="20" t="s">
        <v>75</v>
      </c>
      <c r="R107" s="85" t="s">
        <v>75</v>
      </c>
      <c r="S107" s="82" t="s">
        <v>75</v>
      </c>
      <c r="T107" s="20" t="s">
        <v>75</v>
      </c>
      <c r="U107" s="20" t="s">
        <v>75</v>
      </c>
      <c r="V107" s="85" t="s">
        <v>75</v>
      </c>
      <c r="W107" s="82" t="s">
        <v>75</v>
      </c>
      <c r="X107" s="20" t="s">
        <v>75</v>
      </c>
      <c r="Y107" s="20" t="s">
        <v>75</v>
      </c>
      <c r="Z107" s="85" t="s">
        <v>75</v>
      </c>
      <c r="AA107" s="82" t="s">
        <v>75</v>
      </c>
      <c r="AB107" s="20" t="s">
        <v>75</v>
      </c>
      <c r="AC107" s="20" t="s">
        <v>75</v>
      </c>
      <c r="AD107" s="85" t="s">
        <v>75</v>
      </c>
    </row>
    <row r="108" spans="14:30" x14ac:dyDescent="0.25">
      <c r="N108" s="39">
        <v>45930</v>
      </c>
      <c r="O108" s="82" t="s">
        <v>75</v>
      </c>
      <c r="P108" s="20" t="s">
        <v>75</v>
      </c>
      <c r="Q108" s="20" t="s">
        <v>75</v>
      </c>
      <c r="R108" s="85" t="s">
        <v>75</v>
      </c>
      <c r="S108" s="82" t="s">
        <v>75</v>
      </c>
      <c r="T108" s="20" t="s">
        <v>75</v>
      </c>
      <c r="U108" s="20" t="s">
        <v>75</v>
      </c>
      <c r="V108" s="85" t="s">
        <v>75</v>
      </c>
      <c r="W108" s="82" t="s">
        <v>75</v>
      </c>
      <c r="X108" s="20" t="s">
        <v>75</v>
      </c>
      <c r="Y108" s="20" t="s">
        <v>75</v>
      </c>
      <c r="Z108" s="85" t="s">
        <v>75</v>
      </c>
      <c r="AA108" s="82" t="s">
        <v>75</v>
      </c>
      <c r="AB108" s="20" t="s">
        <v>75</v>
      </c>
      <c r="AC108" s="20" t="s">
        <v>75</v>
      </c>
      <c r="AD108" s="85" t="s">
        <v>75</v>
      </c>
    </row>
    <row r="109" spans="14:30" x14ac:dyDescent="0.25">
      <c r="N109" s="39">
        <v>46022</v>
      </c>
      <c r="O109" s="82" t="s">
        <v>75</v>
      </c>
      <c r="P109" s="20" t="s">
        <v>75</v>
      </c>
      <c r="Q109" s="20" t="s">
        <v>75</v>
      </c>
      <c r="R109" s="85" t="s">
        <v>75</v>
      </c>
      <c r="S109" s="82" t="s">
        <v>75</v>
      </c>
      <c r="T109" s="20" t="s">
        <v>75</v>
      </c>
      <c r="U109" s="20" t="s">
        <v>75</v>
      </c>
      <c r="V109" s="85" t="s">
        <v>75</v>
      </c>
      <c r="W109" s="82" t="s">
        <v>75</v>
      </c>
      <c r="X109" s="20" t="s">
        <v>75</v>
      </c>
      <c r="Y109" s="20" t="s">
        <v>75</v>
      </c>
      <c r="Z109" s="85" t="s">
        <v>75</v>
      </c>
      <c r="AA109" s="82" t="s">
        <v>75</v>
      </c>
      <c r="AB109" s="20" t="s">
        <v>75</v>
      </c>
      <c r="AC109" s="20" t="s">
        <v>75</v>
      </c>
      <c r="AD109" s="85" t="s">
        <v>75</v>
      </c>
    </row>
    <row r="110" spans="14:30" x14ac:dyDescent="0.25">
      <c r="N110" s="39">
        <v>46112</v>
      </c>
      <c r="O110" s="82" t="s">
        <v>75</v>
      </c>
      <c r="P110" s="20" t="s">
        <v>75</v>
      </c>
      <c r="Q110" s="20" t="s">
        <v>75</v>
      </c>
      <c r="R110" s="85" t="s">
        <v>75</v>
      </c>
      <c r="S110" s="82" t="s">
        <v>75</v>
      </c>
      <c r="T110" s="20" t="s">
        <v>75</v>
      </c>
      <c r="U110" s="20" t="s">
        <v>75</v>
      </c>
      <c r="V110" s="85" t="s">
        <v>75</v>
      </c>
      <c r="W110" s="82" t="s">
        <v>75</v>
      </c>
      <c r="X110" s="20" t="s">
        <v>75</v>
      </c>
      <c r="Y110" s="20" t="s">
        <v>75</v>
      </c>
      <c r="Z110" s="85" t="s">
        <v>75</v>
      </c>
      <c r="AA110" s="82" t="s">
        <v>75</v>
      </c>
      <c r="AB110" s="20" t="s">
        <v>75</v>
      </c>
      <c r="AC110" s="20" t="s">
        <v>75</v>
      </c>
      <c r="AD110" s="85" t="s">
        <v>75</v>
      </c>
    </row>
    <row r="111" spans="14:30" x14ac:dyDescent="0.25">
      <c r="N111" s="39">
        <v>46203</v>
      </c>
      <c r="O111" s="82" t="s">
        <v>75</v>
      </c>
      <c r="P111" s="20" t="s">
        <v>75</v>
      </c>
      <c r="Q111" s="20" t="s">
        <v>75</v>
      </c>
      <c r="R111" s="85" t="s">
        <v>75</v>
      </c>
      <c r="S111" s="82" t="s">
        <v>75</v>
      </c>
      <c r="T111" s="20" t="s">
        <v>75</v>
      </c>
      <c r="U111" s="20" t="s">
        <v>75</v>
      </c>
      <c r="V111" s="85" t="s">
        <v>75</v>
      </c>
      <c r="W111" s="82" t="s">
        <v>75</v>
      </c>
      <c r="X111" s="20" t="s">
        <v>75</v>
      </c>
      <c r="Y111" s="20" t="s">
        <v>75</v>
      </c>
      <c r="Z111" s="85" t="s">
        <v>75</v>
      </c>
      <c r="AA111" s="82" t="s">
        <v>75</v>
      </c>
      <c r="AB111" s="20" t="s">
        <v>75</v>
      </c>
      <c r="AC111" s="20" t="s">
        <v>75</v>
      </c>
      <c r="AD111" s="85" t="s">
        <v>75</v>
      </c>
    </row>
    <row r="112" spans="14:30" x14ac:dyDescent="0.25">
      <c r="N112" s="39">
        <v>46295</v>
      </c>
      <c r="O112" s="82" t="s">
        <v>75</v>
      </c>
      <c r="P112" s="20" t="s">
        <v>75</v>
      </c>
      <c r="Q112" s="20" t="s">
        <v>75</v>
      </c>
      <c r="R112" s="85" t="s">
        <v>75</v>
      </c>
      <c r="S112" s="82" t="s">
        <v>75</v>
      </c>
      <c r="T112" s="20" t="s">
        <v>75</v>
      </c>
      <c r="U112" s="20" t="s">
        <v>75</v>
      </c>
      <c r="V112" s="85" t="s">
        <v>75</v>
      </c>
      <c r="W112" s="82" t="s">
        <v>75</v>
      </c>
      <c r="X112" s="20" t="s">
        <v>75</v>
      </c>
      <c r="Y112" s="20" t="s">
        <v>75</v>
      </c>
      <c r="Z112" s="85" t="s">
        <v>75</v>
      </c>
      <c r="AA112" s="82" t="s">
        <v>75</v>
      </c>
      <c r="AB112" s="20" t="s">
        <v>75</v>
      </c>
      <c r="AC112" s="20" t="s">
        <v>75</v>
      </c>
      <c r="AD112" s="85" t="s">
        <v>75</v>
      </c>
    </row>
    <row r="113" spans="14:30" x14ac:dyDescent="0.25">
      <c r="N113" s="39">
        <v>46387</v>
      </c>
      <c r="O113" s="82" t="s">
        <v>75</v>
      </c>
      <c r="P113" s="20" t="s">
        <v>75</v>
      </c>
      <c r="Q113" s="20" t="s">
        <v>75</v>
      </c>
      <c r="R113" s="85" t="s">
        <v>75</v>
      </c>
      <c r="S113" s="82" t="s">
        <v>75</v>
      </c>
      <c r="T113" s="20" t="s">
        <v>75</v>
      </c>
      <c r="U113" s="20" t="s">
        <v>75</v>
      </c>
      <c r="V113" s="85" t="s">
        <v>75</v>
      </c>
      <c r="W113" s="82" t="s">
        <v>75</v>
      </c>
      <c r="X113" s="20" t="s">
        <v>75</v>
      </c>
      <c r="Y113" s="20" t="s">
        <v>75</v>
      </c>
      <c r="Z113" s="85" t="s">
        <v>75</v>
      </c>
      <c r="AA113" s="82" t="s">
        <v>75</v>
      </c>
      <c r="AB113" s="20" t="s">
        <v>75</v>
      </c>
      <c r="AC113" s="20" t="s">
        <v>75</v>
      </c>
      <c r="AD113" s="85" t="s">
        <v>75</v>
      </c>
    </row>
    <row r="114" spans="14:30" x14ac:dyDescent="0.25">
      <c r="N114" s="39">
        <v>46477</v>
      </c>
      <c r="O114" s="82" t="s">
        <v>75</v>
      </c>
      <c r="P114" s="20" t="s">
        <v>75</v>
      </c>
      <c r="Q114" s="20" t="s">
        <v>75</v>
      </c>
      <c r="R114" s="85" t="s">
        <v>75</v>
      </c>
      <c r="S114" s="82" t="s">
        <v>75</v>
      </c>
      <c r="T114" s="20" t="s">
        <v>75</v>
      </c>
      <c r="U114" s="20" t="s">
        <v>75</v>
      </c>
      <c r="V114" s="85" t="s">
        <v>75</v>
      </c>
      <c r="W114" s="82" t="s">
        <v>75</v>
      </c>
      <c r="X114" s="20" t="s">
        <v>75</v>
      </c>
      <c r="Y114" s="20" t="s">
        <v>75</v>
      </c>
      <c r="Z114" s="85" t="s">
        <v>75</v>
      </c>
      <c r="AA114" s="82" t="s">
        <v>75</v>
      </c>
      <c r="AB114" s="20" t="s">
        <v>75</v>
      </c>
      <c r="AC114" s="20" t="s">
        <v>75</v>
      </c>
      <c r="AD114" s="85" t="s">
        <v>75</v>
      </c>
    </row>
    <row r="115" spans="14:30" x14ac:dyDescent="0.25">
      <c r="N115" s="39">
        <v>46568</v>
      </c>
      <c r="O115" s="82" t="s">
        <v>75</v>
      </c>
      <c r="P115" s="20" t="s">
        <v>75</v>
      </c>
      <c r="Q115" s="20" t="s">
        <v>75</v>
      </c>
      <c r="R115" s="85" t="s">
        <v>75</v>
      </c>
      <c r="S115" s="82" t="s">
        <v>75</v>
      </c>
      <c r="T115" s="20" t="s">
        <v>75</v>
      </c>
      <c r="U115" s="20" t="s">
        <v>75</v>
      </c>
      <c r="V115" s="85" t="s">
        <v>75</v>
      </c>
      <c r="W115" s="82" t="s">
        <v>75</v>
      </c>
      <c r="X115" s="20" t="s">
        <v>75</v>
      </c>
      <c r="Y115" s="20" t="s">
        <v>75</v>
      </c>
      <c r="Z115" s="85" t="s">
        <v>75</v>
      </c>
      <c r="AA115" s="82" t="s">
        <v>75</v>
      </c>
      <c r="AB115" s="20" t="s">
        <v>75</v>
      </c>
      <c r="AC115" s="20" t="s">
        <v>75</v>
      </c>
      <c r="AD115" s="85" t="s">
        <v>75</v>
      </c>
    </row>
    <row r="116" spans="14:30" x14ac:dyDescent="0.25">
      <c r="N116" s="39">
        <v>46660</v>
      </c>
      <c r="O116" s="82" t="s">
        <v>75</v>
      </c>
      <c r="P116" s="20" t="s">
        <v>75</v>
      </c>
      <c r="Q116" s="20" t="s">
        <v>75</v>
      </c>
      <c r="R116" s="85" t="s">
        <v>75</v>
      </c>
      <c r="S116" s="82" t="s">
        <v>75</v>
      </c>
      <c r="T116" s="20" t="s">
        <v>75</v>
      </c>
      <c r="U116" s="20" t="s">
        <v>75</v>
      </c>
      <c r="V116" s="85" t="s">
        <v>75</v>
      </c>
      <c r="W116" s="82" t="s">
        <v>75</v>
      </c>
      <c r="X116" s="20" t="s">
        <v>75</v>
      </c>
      <c r="Y116" s="20" t="s">
        <v>75</v>
      </c>
      <c r="Z116" s="85" t="s">
        <v>75</v>
      </c>
      <c r="AA116" s="82" t="s">
        <v>75</v>
      </c>
      <c r="AB116" s="20" t="s">
        <v>75</v>
      </c>
      <c r="AC116" s="20" t="s">
        <v>75</v>
      </c>
      <c r="AD116" s="85" t="s">
        <v>75</v>
      </c>
    </row>
    <row r="117" spans="14:30" x14ac:dyDescent="0.25">
      <c r="N117" s="39">
        <v>46752</v>
      </c>
      <c r="O117" s="82" t="s">
        <v>75</v>
      </c>
      <c r="P117" s="20" t="s">
        <v>75</v>
      </c>
      <c r="Q117" s="20" t="s">
        <v>75</v>
      </c>
      <c r="R117" s="85" t="s">
        <v>75</v>
      </c>
      <c r="S117" s="82" t="s">
        <v>75</v>
      </c>
      <c r="T117" s="20" t="s">
        <v>75</v>
      </c>
      <c r="U117" s="20" t="s">
        <v>75</v>
      </c>
      <c r="V117" s="85" t="s">
        <v>75</v>
      </c>
      <c r="W117" s="82" t="s">
        <v>75</v>
      </c>
      <c r="X117" s="20" t="s">
        <v>75</v>
      </c>
      <c r="Y117" s="20" t="s">
        <v>75</v>
      </c>
      <c r="Z117" s="85" t="s">
        <v>75</v>
      </c>
      <c r="AA117" s="82" t="s">
        <v>75</v>
      </c>
      <c r="AB117" s="20" t="s">
        <v>75</v>
      </c>
      <c r="AC117" s="20" t="s">
        <v>75</v>
      </c>
      <c r="AD117" s="85" t="s">
        <v>75</v>
      </c>
    </row>
    <row r="118" spans="14:30" x14ac:dyDescent="0.25">
      <c r="N118" s="39">
        <v>46843</v>
      </c>
      <c r="O118" s="82" t="s">
        <v>75</v>
      </c>
      <c r="P118" s="20" t="s">
        <v>75</v>
      </c>
      <c r="Q118" s="20" t="s">
        <v>75</v>
      </c>
      <c r="R118" s="85" t="s">
        <v>75</v>
      </c>
      <c r="S118" s="82" t="s">
        <v>75</v>
      </c>
      <c r="T118" s="20" t="s">
        <v>75</v>
      </c>
      <c r="U118" s="20" t="s">
        <v>75</v>
      </c>
      <c r="V118" s="85" t="s">
        <v>75</v>
      </c>
      <c r="W118" s="82" t="s">
        <v>75</v>
      </c>
      <c r="X118" s="20" t="s">
        <v>75</v>
      </c>
      <c r="Y118" s="20" t="s">
        <v>75</v>
      </c>
      <c r="Z118" s="85" t="s">
        <v>75</v>
      </c>
      <c r="AA118" s="82" t="s">
        <v>75</v>
      </c>
      <c r="AB118" s="20" t="s">
        <v>75</v>
      </c>
      <c r="AC118" s="20" t="s">
        <v>75</v>
      </c>
      <c r="AD118" s="85" t="s">
        <v>75</v>
      </c>
    </row>
    <row r="119" spans="14:30" x14ac:dyDescent="0.25">
      <c r="N119" s="39">
        <v>46934</v>
      </c>
      <c r="O119" s="82" t="s">
        <v>75</v>
      </c>
      <c r="P119" s="20" t="s">
        <v>75</v>
      </c>
      <c r="Q119" s="20" t="s">
        <v>75</v>
      </c>
      <c r="R119" s="85" t="s">
        <v>75</v>
      </c>
      <c r="S119" s="82" t="s">
        <v>75</v>
      </c>
      <c r="T119" s="20" t="s">
        <v>75</v>
      </c>
      <c r="U119" s="20" t="s">
        <v>75</v>
      </c>
      <c r="V119" s="85" t="s">
        <v>75</v>
      </c>
      <c r="W119" s="82" t="s">
        <v>75</v>
      </c>
      <c r="X119" s="20" t="s">
        <v>75</v>
      </c>
      <c r="Y119" s="20" t="s">
        <v>75</v>
      </c>
      <c r="Z119" s="85" t="s">
        <v>75</v>
      </c>
      <c r="AA119" s="82" t="s">
        <v>75</v>
      </c>
      <c r="AB119" s="20" t="s">
        <v>75</v>
      </c>
      <c r="AC119" s="20" t="s">
        <v>75</v>
      </c>
      <c r="AD119" s="85" t="s">
        <v>75</v>
      </c>
    </row>
    <row r="120" spans="14:30" x14ac:dyDescent="0.25">
      <c r="N120" s="39">
        <v>47026</v>
      </c>
      <c r="O120" s="82" t="s">
        <v>75</v>
      </c>
      <c r="P120" s="20" t="s">
        <v>75</v>
      </c>
      <c r="Q120" s="20" t="s">
        <v>75</v>
      </c>
      <c r="R120" s="85" t="s">
        <v>75</v>
      </c>
      <c r="S120" s="82" t="s">
        <v>75</v>
      </c>
      <c r="T120" s="20" t="s">
        <v>75</v>
      </c>
      <c r="U120" s="20" t="s">
        <v>75</v>
      </c>
      <c r="V120" s="85" t="s">
        <v>75</v>
      </c>
      <c r="W120" s="82" t="s">
        <v>75</v>
      </c>
      <c r="X120" s="20" t="s">
        <v>75</v>
      </c>
      <c r="Y120" s="20" t="s">
        <v>75</v>
      </c>
      <c r="Z120" s="85" t="s">
        <v>75</v>
      </c>
      <c r="AA120" s="82" t="s">
        <v>75</v>
      </c>
      <c r="AB120" s="20" t="s">
        <v>75</v>
      </c>
      <c r="AC120" s="20" t="s">
        <v>75</v>
      </c>
      <c r="AD120" s="85" t="s">
        <v>75</v>
      </c>
    </row>
    <row r="121" spans="14:30" x14ac:dyDescent="0.25">
      <c r="N121" s="39">
        <v>47118</v>
      </c>
      <c r="O121" s="82" t="s">
        <v>75</v>
      </c>
      <c r="P121" s="20" t="s">
        <v>75</v>
      </c>
      <c r="Q121" s="20" t="s">
        <v>75</v>
      </c>
      <c r="R121" s="85" t="s">
        <v>75</v>
      </c>
      <c r="S121" s="82" t="s">
        <v>75</v>
      </c>
      <c r="T121" s="20" t="s">
        <v>75</v>
      </c>
      <c r="U121" s="20" t="s">
        <v>75</v>
      </c>
      <c r="V121" s="85" t="s">
        <v>75</v>
      </c>
      <c r="W121" s="82" t="s">
        <v>75</v>
      </c>
      <c r="X121" s="20" t="s">
        <v>75</v>
      </c>
      <c r="Y121" s="20" t="s">
        <v>75</v>
      </c>
      <c r="Z121" s="85" t="s">
        <v>75</v>
      </c>
      <c r="AA121" s="82" t="s">
        <v>75</v>
      </c>
      <c r="AB121" s="20" t="s">
        <v>75</v>
      </c>
      <c r="AC121" s="20" t="s">
        <v>75</v>
      </c>
      <c r="AD121" s="85" t="s">
        <v>75</v>
      </c>
    </row>
    <row r="122" spans="14:30" x14ac:dyDescent="0.25">
      <c r="N122" s="39">
        <v>47208</v>
      </c>
      <c r="O122" s="82" t="s">
        <v>75</v>
      </c>
      <c r="P122" s="20" t="s">
        <v>75</v>
      </c>
      <c r="Q122" s="20" t="s">
        <v>75</v>
      </c>
      <c r="R122" s="85" t="s">
        <v>75</v>
      </c>
      <c r="S122" s="82" t="s">
        <v>75</v>
      </c>
      <c r="T122" s="20" t="s">
        <v>75</v>
      </c>
      <c r="U122" s="20" t="s">
        <v>75</v>
      </c>
      <c r="V122" s="85" t="s">
        <v>75</v>
      </c>
      <c r="W122" s="82" t="s">
        <v>75</v>
      </c>
      <c r="X122" s="20" t="s">
        <v>75</v>
      </c>
      <c r="Y122" s="20" t="s">
        <v>75</v>
      </c>
      <c r="Z122" s="85" t="s">
        <v>75</v>
      </c>
      <c r="AA122" s="82" t="s">
        <v>75</v>
      </c>
      <c r="AB122" s="20" t="s">
        <v>75</v>
      </c>
      <c r="AC122" s="20" t="s">
        <v>75</v>
      </c>
      <c r="AD122" s="85" t="s">
        <v>75</v>
      </c>
    </row>
    <row r="123" spans="14:30" x14ac:dyDescent="0.25">
      <c r="N123" s="39">
        <v>47299</v>
      </c>
      <c r="O123" s="82" t="s">
        <v>75</v>
      </c>
      <c r="P123" s="20" t="s">
        <v>75</v>
      </c>
      <c r="Q123" s="20" t="s">
        <v>75</v>
      </c>
      <c r="R123" s="85" t="s">
        <v>75</v>
      </c>
      <c r="S123" s="82" t="s">
        <v>75</v>
      </c>
      <c r="T123" s="20" t="s">
        <v>75</v>
      </c>
      <c r="U123" s="20" t="s">
        <v>75</v>
      </c>
      <c r="V123" s="85" t="s">
        <v>75</v>
      </c>
      <c r="W123" s="82" t="s">
        <v>75</v>
      </c>
      <c r="X123" s="20" t="s">
        <v>75</v>
      </c>
      <c r="Y123" s="20" t="s">
        <v>75</v>
      </c>
      <c r="Z123" s="85" t="s">
        <v>75</v>
      </c>
      <c r="AA123" s="82" t="s">
        <v>75</v>
      </c>
      <c r="AB123" s="20" t="s">
        <v>75</v>
      </c>
      <c r="AC123" s="20" t="s">
        <v>75</v>
      </c>
      <c r="AD123" s="85" t="s">
        <v>75</v>
      </c>
    </row>
    <row r="124" spans="14:30" x14ac:dyDescent="0.25">
      <c r="N124" s="39">
        <v>47391</v>
      </c>
      <c r="O124" s="82" t="s">
        <v>75</v>
      </c>
      <c r="P124" s="20" t="s">
        <v>75</v>
      </c>
      <c r="Q124" s="20" t="s">
        <v>75</v>
      </c>
      <c r="R124" s="85" t="s">
        <v>75</v>
      </c>
      <c r="S124" s="82" t="s">
        <v>75</v>
      </c>
      <c r="T124" s="20" t="s">
        <v>75</v>
      </c>
      <c r="U124" s="20" t="s">
        <v>75</v>
      </c>
      <c r="V124" s="85" t="s">
        <v>75</v>
      </c>
      <c r="W124" s="82" t="s">
        <v>75</v>
      </c>
      <c r="X124" s="20" t="s">
        <v>75</v>
      </c>
      <c r="Y124" s="20" t="s">
        <v>75</v>
      </c>
      <c r="Z124" s="85" t="s">
        <v>75</v>
      </c>
      <c r="AA124" s="82" t="s">
        <v>75</v>
      </c>
      <c r="AB124" s="20" t="s">
        <v>75</v>
      </c>
      <c r="AC124" s="20" t="s">
        <v>75</v>
      </c>
      <c r="AD124" s="85" t="s">
        <v>75</v>
      </c>
    </row>
    <row r="125" spans="14:30" x14ac:dyDescent="0.25">
      <c r="N125" s="39">
        <v>47483</v>
      </c>
      <c r="O125" s="82" t="s">
        <v>75</v>
      </c>
      <c r="P125" s="20" t="s">
        <v>75</v>
      </c>
      <c r="Q125" s="20" t="s">
        <v>75</v>
      </c>
      <c r="R125" s="85" t="s">
        <v>75</v>
      </c>
      <c r="S125" s="82" t="s">
        <v>75</v>
      </c>
      <c r="T125" s="20" t="s">
        <v>75</v>
      </c>
      <c r="U125" s="20" t="s">
        <v>75</v>
      </c>
      <c r="V125" s="85" t="s">
        <v>75</v>
      </c>
      <c r="W125" s="82" t="s">
        <v>75</v>
      </c>
      <c r="X125" s="20" t="s">
        <v>75</v>
      </c>
      <c r="Y125" s="20" t="s">
        <v>75</v>
      </c>
      <c r="Z125" s="85" t="s">
        <v>75</v>
      </c>
      <c r="AA125" s="82" t="s">
        <v>75</v>
      </c>
      <c r="AB125" s="20" t="s">
        <v>75</v>
      </c>
      <c r="AC125" s="20" t="s">
        <v>75</v>
      </c>
      <c r="AD125" s="85" t="s">
        <v>75</v>
      </c>
    </row>
    <row r="126" spans="14:30" x14ac:dyDescent="0.25">
      <c r="N126" s="39">
        <v>47573</v>
      </c>
      <c r="O126" s="82" t="s">
        <v>75</v>
      </c>
      <c r="P126" s="20" t="s">
        <v>75</v>
      </c>
      <c r="Q126" s="20" t="s">
        <v>75</v>
      </c>
      <c r="R126" s="85" t="s">
        <v>75</v>
      </c>
      <c r="S126" s="82" t="s">
        <v>75</v>
      </c>
      <c r="T126" s="20" t="s">
        <v>75</v>
      </c>
      <c r="U126" s="20" t="s">
        <v>75</v>
      </c>
      <c r="V126" s="85" t="s">
        <v>75</v>
      </c>
      <c r="W126" s="82" t="s">
        <v>75</v>
      </c>
      <c r="X126" s="20" t="s">
        <v>75</v>
      </c>
      <c r="Y126" s="20" t="s">
        <v>75</v>
      </c>
      <c r="Z126" s="85" t="s">
        <v>75</v>
      </c>
      <c r="AA126" s="82" t="s">
        <v>75</v>
      </c>
      <c r="AB126" s="20" t="s">
        <v>75</v>
      </c>
      <c r="AC126" s="20" t="s">
        <v>75</v>
      </c>
      <c r="AD126" s="85" t="s">
        <v>75</v>
      </c>
    </row>
    <row r="127" spans="14:30" x14ac:dyDescent="0.25">
      <c r="N127" s="39">
        <v>47664</v>
      </c>
      <c r="O127" s="82" t="s">
        <v>75</v>
      </c>
      <c r="P127" s="20" t="s">
        <v>75</v>
      </c>
      <c r="Q127" s="20" t="s">
        <v>75</v>
      </c>
      <c r="R127" s="85" t="s">
        <v>75</v>
      </c>
      <c r="S127" s="82" t="s">
        <v>75</v>
      </c>
      <c r="T127" s="20" t="s">
        <v>75</v>
      </c>
      <c r="U127" s="20" t="s">
        <v>75</v>
      </c>
      <c r="V127" s="85" t="s">
        <v>75</v>
      </c>
      <c r="W127" s="82" t="s">
        <v>75</v>
      </c>
      <c r="X127" s="20" t="s">
        <v>75</v>
      </c>
      <c r="Y127" s="20" t="s">
        <v>75</v>
      </c>
      <c r="Z127" s="85" t="s">
        <v>75</v>
      </c>
      <c r="AA127" s="82" t="s">
        <v>75</v>
      </c>
      <c r="AB127" s="20" t="s">
        <v>75</v>
      </c>
      <c r="AC127" s="20" t="s">
        <v>75</v>
      </c>
      <c r="AD127" s="85" t="s">
        <v>75</v>
      </c>
    </row>
    <row r="128" spans="14:30" x14ac:dyDescent="0.25">
      <c r="N128" s="39">
        <v>47756</v>
      </c>
      <c r="O128" s="82" t="s">
        <v>75</v>
      </c>
      <c r="P128" s="20" t="s">
        <v>75</v>
      </c>
      <c r="Q128" s="20" t="s">
        <v>75</v>
      </c>
      <c r="R128" s="85" t="s">
        <v>75</v>
      </c>
      <c r="S128" s="82" t="s">
        <v>75</v>
      </c>
      <c r="T128" s="20" t="s">
        <v>75</v>
      </c>
      <c r="U128" s="20" t="s">
        <v>75</v>
      </c>
      <c r="V128" s="85" t="s">
        <v>75</v>
      </c>
      <c r="W128" s="82" t="s">
        <v>75</v>
      </c>
      <c r="X128" s="20" t="s">
        <v>75</v>
      </c>
      <c r="Y128" s="20" t="s">
        <v>75</v>
      </c>
      <c r="Z128" s="85" t="s">
        <v>75</v>
      </c>
      <c r="AA128" s="82" t="s">
        <v>75</v>
      </c>
      <c r="AB128" s="20" t="s">
        <v>75</v>
      </c>
      <c r="AC128" s="20" t="s">
        <v>75</v>
      </c>
      <c r="AD128" s="85" t="s">
        <v>75</v>
      </c>
    </row>
    <row r="129" spans="14:30" x14ac:dyDescent="0.25">
      <c r="N129" s="39">
        <v>47848</v>
      </c>
      <c r="O129" s="82" t="s">
        <v>75</v>
      </c>
      <c r="P129" s="20" t="s">
        <v>75</v>
      </c>
      <c r="Q129" s="20" t="s">
        <v>75</v>
      </c>
      <c r="R129" s="85" t="s">
        <v>75</v>
      </c>
      <c r="S129" s="82" t="s">
        <v>75</v>
      </c>
      <c r="T129" s="20" t="s">
        <v>75</v>
      </c>
      <c r="U129" s="20" t="s">
        <v>75</v>
      </c>
      <c r="V129" s="85" t="s">
        <v>75</v>
      </c>
      <c r="W129" s="82" t="s">
        <v>75</v>
      </c>
      <c r="X129" s="20" t="s">
        <v>75</v>
      </c>
      <c r="Y129" s="20" t="s">
        <v>75</v>
      </c>
      <c r="Z129" s="85" t="s">
        <v>75</v>
      </c>
      <c r="AA129" s="82" t="s">
        <v>75</v>
      </c>
      <c r="AB129" s="20" t="s">
        <v>75</v>
      </c>
      <c r="AC129" s="20" t="s">
        <v>75</v>
      </c>
      <c r="AD129" s="85" t="s">
        <v>75</v>
      </c>
    </row>
    <row r="130" spans="14:30" x14ac:dyDescent="0.25">
      <c r="N130" s="39">
        <v>47938</v>
      </c>
      <c r="O130" s="82" t="s">
        <v>75</v>
      </c>
      <c r="P130" s="20" t="s">
        <v>75</v>
      </c>
      <c r="Q130" s="20" t="s">
        <v>75</v>
      </c>
      <c r="R130" s="85" t="s">
        <v>75</v>
      </c>
      <c r="S130" s="82" t="s">
        <v>75</v>
      </c>
      <c r="T130" s="20" t="s">
        <v>75</v>
      </c>
      <c r="U130" s="20" t="s">
        <v>75</v>
      </c>
      <c r="V130" s="85" t="s">
        <v>75</v>
      </c>
      <c r="W130" s="82" t="s">
        <v>75</v>
      </c>
      <c r="X130" s="20" t="s">
        <v>75</v>
      </c>
      <c r="Y130" s="20" t="s">
        <v>75</v>
      </c>
      <c r="Z130" s="85" t="s">
        <v>75</v>
      </c>
      <c r="AA130" s="82" t="s">
        <v>75</v>
      </c>
      <c r="AB130" s="20" t="s">
        <v>75</v>
      </c>
      <c r="AC130" s="20" t="s">
        <v>75</v>
      </c>
      <c r="AD130" s="85" t="s">
        <v>75</v>
      </c>
    </row>
    <row r="131" spans="14:30" x14ac:dyDescent="0.25">
      <c r="N131" s="39">
        <v>48029</v>
      </c>
      <c r="O131" s="82" t="s">
        <v>75</v>
      </c>
      <c r="P131" s="20" t="s">
        <v>75</v>
      </c>
      <c r="Q131" s="20" t="s">
        <v>75</v>
      </c>
      <c r="R131" s="85" t="s">
        <v>75</v>
      </c>
      <c r="S131" s="82" t="s">
        <v>75</v>
      </c>
      <c r="T131" s="20" t="s">
        <v>75</v>
      </c>
      <c r="U131" s="20" t="s">
        <v>75</v>
      </c>
      <c r="V131" s="85" t="s">
        <v>75</v>
      </c>
      <c r="W131" s="82" t="s">
        <v>75</v>
      </c>
      <c r="X131" s="20" t="s">
        <v>75</v>
      </c>
      <c r="Y131" s="20" t="s">
        <v>75</v>
      </c>
      <c r="Z131" s="85" t="s">
        <v>75</v>
      </c>
      <c r="AA131" s="82" t="s">
        <v>75</v>
      </c>
      <c r="AB131" s="20" t="s">
        <v>75</v>
      </c>
      <c r="AC131" s="20" t="s">
        <v>75</v>
      </c>
      <c r="AD131" s="85" t="s">
        <v>75</v>
      </c>
    </row>
    <row r="132" spans="14:30" x14ac:dyDescent="0.25">
      <c r="N132" s="39">
        <v>48121</v>
      </c>
      <c r="O132" s="82" t="s">
        <v>75</v>
      </c>
      <c r="P132" s="20" t="s">
        <v>75</v>
      </c>
      <c r="Q132" s="20" t="s">
        <v>75</v>
      </c>
      <c r="R132" s="85" t="s">
        <v>75</v>
      </c>
      <c r="S132" s="82" t="s">
        <v>75</v>
      </c>
      <c r="T132" s="20" t="s">
        <v>75</v>
      </c>
      <c r="U132" s="20" t="s">
        <v>75</v>
      </c>
      <c r="V132" s="85" t="s">
        <v>75</v>
      </c>
      <c r="W132" s="82" t="s">
        <v>75</v>
      </c>
      <c r="X132" s="20" t="s">
        <v>75</v>
      </c>
      <c r="Y132" s="20" t="s">
        <v>75</v>
      </c>
      <c r="Z132" s="85" t="s">
        <v>75</v>
      </c>
      <c r="AA132" s="82" t="s">
        <v>75</v>
      </c>
      <c r="AB132" s="20" t="s">
        <v>75</v>
      </c>
      <c r="AC132" s="20" t="s">
        <v>75</v>
      </c>
      <c r="AD132" s="85" t="s">
        <v>75</v>
      </c>
    </row>
    <row r="133" spans="14:30" x14ac:dyDescent="0.25">
      <c r="N133" s="39">
        <v>48213</v>
      </c>
      <c r="O133" s="82" t="s">
        <v>75</v>
      </c>
      <c r="P133" s="20" t="s">
        <v>75</v>
      </c>
      <c r="Q133" s="20" t="s">
        <v>75</v>
      </c>
      <c r="R133" s="85" t="s">
        <v>75</v>
      </c>
      <c r="S133" s="82" t="s">
        <v>75</v>
      </c>
      <c r="T133" s="20" t="s">
        <v>75</v>
      </c>
      <c r="U133" s="20" t="s">
        <v>75</v>
      </c>
      <c r="V133" s="85" t="s">
        <v>75</v>
      </c>
      <c r="W133" s="82" t="s">
        <v>75</v>
      </c>
      <c r="X133" s="20" t="s">
        <v>75</v>
      </c>
      <c r="Y133" s="20" t="s">
        <v>75</v>
      </c>
      <c r="Z133" s="85" t="s">
        <v>75</v>
      </c>
      <c r="AA133" s="82" t="s">
        <v>75</v>
      </c>
      <c r="AB133" s="20" t="s">
        <v>75</v>
      </c>
      <c r="AC133" s="20" t="s">
        <v>75</v>
      </c>
      <c r="AD133" s="85" t="s">
        <v>75</v>
      </c>
    </row>
    <row r="134" spans="14:30" x14ac:dyDescent="0.25">
      <c r="N134" s="39">
        <v>48304</v>
      </c>
      <c r="O134" s="82" t="s">
        <v>75</v>
      </c>
      <c r="P134" s="20" t="s">
        <v>75</v>
      </c>
      <c r="Q134" s="20" t="s">
        <v>75</v>
      </c>
      <c r="R134" s="85" t="s">
        <v>75</v>
      </c>
      <c r="S134" s="82" t="s">
        <v>75</v>
      </c>
      <c r="T134" s="20" t="s">
        <v>75</v>
      </c>
      <c r="U134" s="20" t="s">
        <v>75</v>
      </c>
      <c r="V134" s="85" t="s">
        <v>75</v>
      </c>
      <c r="W134" s="82" t="s">
        <v>75</v>
      </c>
      <c r="X134" s="20" t="s">
        <v>75</v>
      </c>
      <c r="Y134" s="20" t="s">
        <v>75</v>
      </c>
      <c r="Z134" s="85" t="s">
        <v>75</v>
      </c>
      <c r="AA134" s="82" t="s">
        <v>75</v>
      </c>
      <c r="AB134" s="20" t="s">
        <v>75</v>
      </c>
      <c r="AC134" s="20" t="s">
        <v>75</v>
      </c>
      <c r="AD134" s="85" t="s">
        <v>75</v>
      </c>
    </row>
    <row r="135" spans="14:30" x14ac:dyDescent="0.25">
      <c r="N135" s="39">
        <v>48395</v>
      </c>
      <c r="O135" s="82" t="s">
        <v>75</v>
      </c>
      <c r="P135" s="20" t="s">
        <v>75</v>
      </c>
      <c r="Q135" s="20" t="s">
        <v>75</v>
      </c>
      <c r="R135" s="85" t="s">
        <v>75</v>
      </c>
      <c r="S135" s="82" t="s">
        <v>75</v>
      </c>
      <c r="T135" s="20" t="s">
        <v>75</v>
      </c>
      <c r="U135" s="20" t="s">
        <v>75</v>
      </c>
      <c r="V135" s="85" t="s">
        <v>75</v>
      </c>
      <c r="W135" s="82" t="s">
        <v>75</v>
      </c>
      <c r="X135" s="20" t="s">
        <v>75</v>
      </c>
      <c r="Y135" s="20" t="s">
        <v>75</v>
      </c>
      <c r="Z135" s="85" t="s">
        <v>75</v>
      </c>
      <c r="AA135" s="82" t="s">
        <v>75</v>
      </c>
      <c r="AB135" s="20" t="s">
        <v>75</v>
      </c>
      <c r="AC135" s="20" t="s">
        <v>75</v>
      </c>
      <c r="AD135" s="85" t="s">
        <v>75</v>
      </c>
    </row>
    <row r="136" spans="14:30" x14ac:dyDescent="0.25">
      <c r="N136" s="39">
        <v>48487</v>
      </c>
      <c r="O136" s="82" t="s">
        <v>75</v>
      </c>
      <c r="P136" s="20" t="s">
        <v>75</v>
      </c>
      <c r="Q136" s="20" t="s">
        <v>75</v>
      </c>
      <c r="R136" s="85" t="s">
        <v>75</v>
      </c>
      <c r="S136" s="82" t="s">
        <v>75</v>
      </c>
      <c r="T136" s="20" t="s">
        <v>75</v>
      </c>
      <c r="U136" s="20" t="s">
        <v>75</v>
      </c>
      <c r="V136" s="85" t="s">
        <v>75</v>
      </c>
      <c r="W136" s="82" t="s">
        <v>75</v>
      </c>
      <c r="X136" s="20" t="s">
        <v>75</v>
      </c>
      <c r="Y136" s="20" t="s">
        <v>75</v>
      </c>
      <c r="Z136" s="85" t="s">
        <v>75</v>
      </c>
      <c r="AA136" s="82" t="s">
        <v>75</v>
      </c>
      <c r="AB136" s="20" t="s">
        <v>75</v>
      </c>
      <c r="AC136" s="20" t="s">
        <v>75</v>
      </c>
      <c r="AD136" s="85" t="s">
        <v>75</v>
      </c>
    </row>
    <row r="137" spans="14:30" x14ac:dyDescent="0.25">
      <c r="N137" s="39">
        <v>48579</v>
      </c>
      <c r="O137" s="82" t="s">
        <v>75</v>
      </c>
      <c r="P137" s="20" t="s">
        <v>75</v>
      </c>
      <c r="Q137" s="20" t="s">
        <v>75</v>
      </c>
      <c r="R137" s="85" t="s">
        <v>75</v>
      </c>
      <c r="S137" s="82" t="s">
        <v>75</v>
      </c>
      <c r="T137" s="20" t="s">
        <v>75</v>
      </c>
      <c r="U137" s="20" t="s">
        <v>75</v>
      </c>
      <c r="V137" s="85" t="s">
        <v>75</v>
      </c>
      <c r="W137" s="82" t="s">
        <v>75</v>
      </c>
      <c r="X137" s="20" t="s">
        <v>75</v>
      </c>
      <c r="Y137" s="20" t="s">
        <v>75</v>
      </c>
      <c r="Z137" s="85" t="s">
        <v>75</v>
      </c>
      <c r="AA137" s="82" t="s">
        <v>75</v>
      </c>
      <c r="AB137" s="20" t="s">
        <v>75</v>
      </c>
      <c r="AC137" s="20" t="s">
        <v>75</v>
      </c>
      <c r="AD137" s="85" t="s">
        <v>75</v>
      </c>
    </row>
    <row r="138" spans="14:30" x14ac:dyDescent="0.25">
      <c r="N138" s="39">
        <v>48669</v>
      </c>
      <c r="O138" s="82" t="s">
        <v>75</v>
      </c>
      <c r="P138" s="20" t="s">
        <v>75</v>
      </c>
      <c r="Q138" s="20" t="s">
        <v>75</v>
      </c>
      <c r="R138" s="85" t="s">
        <v>75</v>
      </c>
      <c r="S138" s="82" t="s">
        <v>75</v>
      </c>
      <c r="T138" s="20" t="s">
        <v>75</v>
      </c>
      <c r="U138" s="20" t="s">
        <v>75</v>
      </c>
      <c r="V138" s="85" t="s">
        <v>75</v>
      </c>
      <c r="W138" s="82" t="s">
        <v>75</v>
      </c>
      <c r="X138" s="20" t="s">
        <v>75</v>
      </c>
      <c r="Y138" s="20" t="s">
        <v>75</v>
      </c>
      <c r="Z138" s="85" t="s">
        <v>75</v>
      </c>
      <c r="AA138" s="82" t="s">
        <v>75</v>
      </c>
      <c r="AB138" s="20" t="s">
        <v>75</v>
      </c>
      <c r="AC138" s="20" t="s">
        <v>75</v>
      </c>
      <c r="AD138" s="85" t="s">
        <v>75</v>
      </c>
    </row>
    <row r="139" spans="14:30" x14ac:dyDescent="0.25">
      <c r="N139" s="39">
        <v>48760</v>
      </c>
      <c r="O139" s="82" t="s">
        <v>75</v>
      </c>
      <c r="P139" s="20" t="s">
        <v>75</v>
      </c>
      <c r="Q139" s="20" t="s">
        <v>75</v>
      </c>
      <c r="R139" s="85" t="s">
        <v>75</v>
      </c>
      <c r="S139" s="82" t="s">
        <v>75</v>
      </c>
      <c r="T139" s="20" t="s">
        <v>75</v>
      </c>
      <c r="U139" s="20" t="s">
        <v>75</v>
      </c>
      <c r="V139" s="85" t="s">
        <v>75</v>
      </c>
      <c r="W139" s="82" t="s">
        <v>75</v>
      </c>
      <c r="X139" s="20" t="s">
        <v>75</v>
      </c>
      <c r="Y139" s="20" t="s">
        <v>75</v>
      </c>
      <c r="Z139" s="85" t="s">
        <v>75</v>
      </c>
      <c r="AA139" s="82" t="s">
        <v>75</v>
      </c>
      <c r="AB139" s="20" t="s">
        <v>75</v>
      </c>
      <c r="AC139" s="20" t="s">
        <v>75</v>
      </c>
      <c r="AD139" s="85" t="s">
        <v>75</v>
      </c>
    </row>
    <row r="140" spans="14:30" x14ac:dyDescent="0.25">
      <c r="N140" s="39">
        <v>48852</v>
      </c>
      <c r="O140" s="82" t="s">
        <v>75</v>
      </c>
      <c r="P140" s="20" t="s">
        <v>75</v>
      </c>
      <c r="Q140" s="20" t="s">
        <v>75</v>
      </c>
      <c r="R140" s="85" t="s">
        <v>75</v>
      </c>
      <c r="S140" s="82" t="s">
        <v>75</v>
      </c>
      <c r="T140" s="20" t="s">
        <v>75</v>
      </c>
      <c r="U140" s="20" t="s">
        <v>75</v>
      </c>
      <c r="V140" s="85" t="s">
        <v>75</v>
      </c>
      <c r="W140" s="82" t="s">
        <v>75</v>
      </c>
      <c r="X140" s="20" t="s">
        <v>75</v>
      </c>
      <c r="Y140" s="20" t="s">
        <v>75</v>
      </c>
      <c r="Z140" s="85" t="s">
        <v>75</v>
      </c>
      <c r="AA140" s="82" t="s">
        <v>75</v>
      </c>
      <c r="AB140" s="20" t="s">
        <v>75</v>
      </c>
      <c r="AC140" s="20" t="s">
        <v>75</v>
      </c>
      <c r="AD140" s="85" t="s">
        <v>75</v>
      </c>
    </row>
    <row r="141" spans="14:30" x14ac:dyDescent="0.25">
      <c r="N141" s="39">
        <v>48944</v>
      </c>
      <c r="O141" s="82" t="s">
        <v>75</v>
      </c>
      <c r="P141" s="20" t="s">
        <v>75</v>
      </c>
      <c r="Q141" s="20" t="s">
        <v>75</v>
      </c>
      <c r="R141" s="85" t="s">
        <v>75</v>
      </c>
      <c r="S141" s="82" t="s">
        <v>75</v>
      </c>
      <c r="T141" s="20" t="s">
        <v>75</v>
      </c>
      <c r="U141" s="20" t="s">
        <v>75</v>
      </c>
      <c r="V141" s="85" t="s">
        <v>75</v>
      </c>
      <c r="W141" s="82" t="s">
        <v>75</v>
      </c>
      <c r="X141" s="20" t="s">
        <v>75</v>
      </c>
      <c r="Y141" s="20" t="s">
        <v>75</v>
      </c>
      <c r="Z141" s="85" t="s">
        <v>75</v>
      </c>
      <c r="AA141" s="82" t="s">
        <v>75</v>
      </c>
      <c r="AB141" s="20" t="s">
        <v>75</v>
      </c>
      <c r="AC141" s="20" t="s">
        <v>75</v>
      </c>
      <c r="AD141" s="85" t="s">
        <v>75</v>
      </c>
    </row>
    <row r="142" spans="14:30" x14ac:dyDescent="0.25">
      <c r="N142" s="39">
        <v>49034</v>
      </c>
      <c r="O142" s="82" t="s">
        <v>75</v>
      </c>
      <c r="P142" s="20" t="s">
        <v>75</v>
      </c>
      <c r="Q142" s="20" t="s">
        <v>75</v>
      </c>
      <c r="R142" s="85" t="s">
        <v>75</v>
      </c>
      <c r="S142" s="82" t="s">
        <v>75</v>
      </c>
      <c r="T142" s="20" t="s">
        <v>75</v>
      </c>
      <c r="U142" s="20" t="s">
        <v>75</v>
      </c>
      <c r="V142" s="85" t="s">
        <v>75</v>
      </c>
      <c r="W142" s="82" t="s">
        <v>75</v>
      </c>
      <c r="X142" s="20" t="s">
        <v>75</v>
      </c>
      <c r="Y142" s="20" t="s">
        <v>75</v>
      </c>
      <c r="Z142" s="85" t="s">
        <v>75</v>
      </c>
      <c r="AA142" s="82" t="s">
        <v>75</v>
      </c>
      <c r="AB142" s="20" t="s">
        <v>75</v>
      </c>
      <c r="AC142" s="20" t="s">
        <v>75</v>
      </c>
      <c r="AD142" s="85" t="s">
        <v>75</v>
      </c>
    </row>
    <row r="143" spans="14:30" x14ac:dyDescent="0.25">
      <c r="N143" s="39">
        <v>49125</v>
      </c>
      <c r="O143" s="82" t="s">
        <v>75</v>
      </c>
      <c r="P143" s="20" t="s">
        <v>75</v>
      </c>
      <c r="Q143" s="20" t="s">
        <v>75</v>
      </c>
      <c r="R143" s="85" t="s">
        <v>75</v>
      </c>
      <c r="S143" s="82" t="s">
        <v>75</v>
      </c>
      <c r="T143" s="20" t="s">
        <v>75</v>
      </c>
      <c r="U143" s="20" t="s">
        <v>75</v>
      </c>
      <c r="V143" s="85" t="s">
        <v>75</v>
      </c>
      <c r="W143" s="82" t="s">
        <v>75</v>
      </c>
      <c r="X143" s="20" t="s">
        <v>75</v>
      </c>
      <c r="Y143" s="20" t="s">
        <v>75</v>
      </c>
      <c r="Z143" s="85" t="s">
        <v>75</v>
      </c>
      <c r="AA143" s="82" t="s">
        <v>75</v>
      </c>
      <c r="AB143" s="20" t="s">
        <v>75</v>
      </c>
      <c r="AC143" s="20" t="s">
        <v>75</v>
      </c>
      <c r="AD143" s="85" t="s">
        <v>75</v>
      </c>
    </row>
    <row r="144" spans="14:30" x14ac:dyDescent="0.25">
      <c r="N144" s="39">
        <v>49217</v>
      </c>
      <c r="O144" s="82" t="s">
        <v>75</v>
      </c>
      <c r="P144" s="20" t="s">
        <v>75</v>
      </c>
      <c r="Q144" s="20" t="s">
        <v>75</v>
      </c>
      <c r="R144" s="85" t="s">
        <v>75</v>
      </c>
      <c r="S144" s="82" t="s">
        <v>75</v>
      </c>
      <c r="T144" s="20" t="s">
        <v>75</v>
      </c>
      <c r="U144" s="20" t="s">
        <v>75</v>
      </c>
      <c r="V144" s="85" t="s">
        <v>75</v>
      </c>
      <c r="W144" s="82" t="s">
        <v>75</v>
      </c>
      <c r="X144" s="20" t="s">
        <v>75</v>
      </c>
      <c r="Y144" s="20" t="s">
        <v>75</v>
      </c>
      <c r="Z144" s="85" t="s">
        <v>75</v>
      </c>
      <c r="AA144" s="82" t="s">
        <v>75</v>
      </c>
      <c r="AB144" s="20" t="s">
        <v>75</v>
      </c>
      <c r="AC144" s="20" t="s">
        <v>75</v>
      </c>
      <c r="AD144" s="85" t="s">
        <v>75</v>
      </c>
    </row>
    <row r="145" spans="14:30" x14ac:dyDescent="0.25">
      <c r="N145" s="39">
        <v>49309</v>
      </c>
      <c r="O145" s="82" t="s">
        <v>75</v>
      </c>
      <c r="P145" s="20" t="s">
        <v>75</v>
      </c>
      <c r="Q145" s="20" t="s">
        <v>75</v>
      </c>
      <c r="R145" s="85" t="s">
        <v>75</v>
      </c>
      <c r="S145" s="82" t="s">
        <v>75</v>
      </c>
      <c r="T145" s="20" t="s">
        <v>75</v>
      </c>
      <c r="U145" s="20" t="s">
        <v>75</v>
      </c>
      <c r="V145" s="85" t="s">
        <v>75</v>
      </c>
      <c r="W145" s="82" t="s">
        <v>75</v>
      </c>
      <c r="X145" s="20" t="s">
        <v>75</v>
      </c>
      <c r="Y145" s="20" t="s">
        <v>75</v>
      </c>
      <c r="Z145" s="85" t="s">
        <v>75</v>
      </c>
      <c r="AA145" s="82" t="s">
        <v>75</v>
      </c>
      <c r="AB145" s="20" t="s">
        <v>75</v>
      </c>
      <c r="AC145" s="20" t="s">
        <v>75</v>
      </c>
      <c r="AD145" s="85" t="s">
        <v>75</v>
      </c>
    </row>
    <row r="146" spans="14:30" x14ac:dyDescent="0.25">
      <c r="N146" s="39">
        <v>49399</v>
      </c>
      <c r="O146" s="82" t="s">
        <v>75</v>
      </c>
      <c r="P146" s="20" t="s">
        <v>75</v>
      </c>
      <c r="Q146" s="20" t="s">
        <v>75</v>
      </c>
      <c r="R146" s="85" t="s">
        <v>75</v>
      </c>
      <c r="S146" s="82" t="s">
        <v>75</v>
      </c>
      <c r="T146" s="20" t="s">
        <v>75</v>
      </c>
      <c r="U146" s="20" t="s">
        <v>75</v>
      </c>
      <c r="V146" s="85" t="s">
        <v>75</v>
      </c>
      <c r="W146" s="82" t="s">
        <v>75</v>
      </c>
      <c r="X146" s="20" t="s">
        <v>75</v>
      </c>
      <c r="Y146" s="20" t="s">
        <v>75</v>
      </c>
      <c r="Z146" s="85" t="s">
        <v>75</v>
      </c>
      <c r="AA146" s="82" t="s">
        <v>75</v>
      </c>
      <c r="AB146" s="20" t="s">
        <v>75</v>
      </c>
      <c r="AC146" s="20" t="s">
        <v>75</v>
      </c>
      <c r="AD146" s="85" t="s">
        <v>75</v>
      </c>
    </row>
    <row r="147" spans="14:30" x14ac:dyDescent="0.25">
      <c r="N147" s="39">
        <v>49490</v>
      </c>
      <c r="O147" s="82" t="s">
        <v>75</v>
      </c>
      <c r="P147" s="20" t="s">
        <v>75</v>
      </c>
      <c r="Q147" s="20" t="s">
        <v>75</v>
      </c>
      <c r="R147" s="85" t="s">
        <v>75</v>
      </c>
      <c r="S147" s="82" t="s">
        <v>75</v>
      </c>
      <c r="T147" s="20" t="s">
        <v>75</v>
      </c>
      <c r="U147" s="20" t="s">
        <v>75</v>
      </c>
      <c r="V147" s="85" t="s">
        <v>75</v>
      </c>
      <c r="W147" s="82" t="s">
        <v>75</v>
      </c>
      <c r="X147" s="20" t="s">
        <v>75</v>
      </c>
      <c r="Y147" s="20" t="s">
        <v>75</v>
      </c>
      <c r="Z147" s="85" t="s">
        <v>75</v>
      </c>
      <c r="AA147" s="82" t="s">
        <v>75</v>
      </c>
      <c r="AB147" s="20" t="s">
        <v>75</v>
      </c>
      <c r="AC147" s="20" t="s">
        <v>75</v>
      </c>
      <c r="AD147" s="85" t="s">
        <v>75</v>
      </c>
    </row>
    <row r="148" spans="14:30" x14ac:dyDescent="0.25">
      <c r="N148" s="39">
        <v>49582</v>
      </c>
      <c r="O148" s="82" t="s">
        <v>75</v>
      </c>
      <c r="P148" s="20" t="s">
        <v>75</v>
      </c>
      <c r="Q148" s="20" t="s">
        <v>75</v>
      </c>
      <c r="R148" s="85" t="s">
        <v>75</v>
      </c>
      <c r="S148" s="82" t="s">
        <v>75</v>
      </c>
      <c r="T148" s="20" t="s">
        <v>75</v>
      </c>
      <c r="U148" s="20" t="s">
        <v>75</v>
      </c>
      <c r="V148" s="85" t="s">
        <v>75</v>
      </c>
      <c r="W148" s="82" t="s">
        <v>75</v>
      </c>
      <c r="X148" s="20" t="s">
        <v>75</v>
      </c>
      <c r="Y148" s="20" t="s">
        <v>75</v>
      </c>
      <c r="Z148" s="85" t="s">
        <v>75</v>
      </c>
      <c r="AA148" s="82" t="s">
        <v>75</v>
      </c>
      <c r="AB148" s="20" t="s">
        <v>75</v>
      </c>
      <c r="AC148" s="20" t="s">
        <v>75</v>
      </c>
      <c r="AD148" s="85" t="s">
        <v>75</v>
      </c>
    </row>
    <row r="149" spans="14:30" x14ac:dyDescent="0.25">
      <c r="N149" s="39">
        <v>49674</v>
      </c>
      <c r="O149" s="82" t="s">
        <v>75</v>
      </c>
      <c r="P149" s="20" t="s">
        <v>75</v>
      </c>
      <c r="Q149" s="20" t="s">
        <v>75</v>
      </c>
      <c r="R149" s="85" t="s">
        <v>75</v>
      </c>
      <c r="S149" s="82" t="s">
        <v>75</v>
      </c>
      <c r="T149" s="20" t="s">
        <v>75</v>
      </c>
      <c r="U149" s="20" t="s">
        <v>75</v>
      </c>
      <c r="V149" s="85" t="s">
        <v>75</v>
      </c>
      <c r="W149" s="82" t="s">
        <v>75</v>
      </c>
      <c r="X149" s="20" t="s">
        <v>75</v>
      </c>
      <c r="Y149" s="20" t="s">
        <v>75</v>
      </c>
      <c r="Z149" s="85" t="s">
        <v>75</v>
      </c>
      <c r="AA149" s="82" t="s">
        <v>75</v>
      </c>
      <c r="AB149" s="20" t="s">
        <v>75</v>
      </c>
      <c r="AC149" s="20" t="s">
        <v>75</v>
      </c>
      <c r="AD149" s="85" t="s">
        <v>75</v>
      </c>
    </row>
    <row r="150" spans="14:30" x14ac:dyDescent="0.25">
      <c r="N150" s="39">
        <v>49765</v>
      </c>
      <c r="O150" s="82" t="s">
        <v>75</v>
      </c>
      <c r="P150" s="20" t="s">
        <v>75</v>
      </c>
      <c r="Q150" s="20" t="s">
        <v>75</v>
      </c>
      <c r="R150" s="85" t="s">
        <v>75</v>
      </c>
      <c r="S150" s="82" t="s">
        <v>75</v>
      </c>
      <c r="T150" s="20" t="s">
        <v>75</v>
      </c>
      <c r="U150" s="20" t="s">
        <v>75</v>
      </c>
      <c r="V150" s="85" t="s">
        <v>75</v>
      </c>
      <c r="W150" s="82" t="s">
        <v>75</v>
      </c>
      <c r="X150" s="20" t="s">
        <v>75</v>
      </c>
      <c r="Y150" s="20" t="s">
        <v>75</v>
      </c>
      <c r="Z150" s="85" t="s">
        <v>75</v>
      </c>
      <c r="AA150" s="82" t="s">
        <v>75</v>
      </c>
      <c r="AB150" s="20" t="s">
        <v>75</v>
      </c>
      <c r="AC150" s="20" t="s">
        <v>75</v>
      </c>
      <c r="AD150" s="85" t="s">
        <v>75</v>
      </c>
    </row>
    <row r="151" spans="14:30" x14ac:dyDescent="0.25">
      <c r="N151" s="39">
        <v>49856</v>
      </c>
      <c r="O151" s="82" t="s">
        <v>75</v>
      </c>
      <c r="P151" s="20" t="s">
        <v>75</v>
      </c>
      <c r="Q151" s="20" t="s">
        <v>75</v>
      </c>
      <c r="R151" s="85" t="s">
        <v>75</v>
      </c>
      <c r="S151" s="82" t="s">
        <v>75</v>
      </c>
      <c r="T151" s="20" t="s">
        <v>75</v>
      </c>
      <c r="U151" s="20" t="s">
        <v>75</v>
      </c>
      <c r="V151" s="85" t="s">
        <v>75</v>
      </c>
      <c r="W151" s="82" t="s">
        <v>75</v>
      </c>
      <c r="X151" s="20" t="s">
        <v>75</v>
      </c>
      <c r="Y151" s="20" t="s">
        <v>75</v>
      </c>
      <c r="Z151" s="85" t="s">
        <v>75</v>
      </c>
      <c r="AA151" s="82" t="s">
        <v>75</v>
      </c>
      <c r="AB151" s="20" t="s">
        <v>75</v>
      </c>
      <c r="AC151" s="20" t="s">
        <v>75</v>
      </c>
      <c r="AD151" s="85" t="s">
        <v>75</v>
      </c>
    </row>
    <row r="152" spans="14:30" x14ac:dyDescent="0.25">
      <c r="N152" s="39">
        <v>49948</v>
      </c>
      <c r="O152" s="82" t="s">
        <v>75</v>
      </c>
      <c r="P152" s="20" t="s">
        <v>75</v>
      </c>
      <c r="Q152" s="20" t="s">
        <v>75</v>
      </c>
      <c r="R152" s="85" t="s">
        <v>75</v>
      </c>
      <c r="S152" s="82" t="s">
        <v>75</v>
      </c>
      <c r="T152" s="20" t="s">
        <v>75</v>
      </c>
      <c r="U152" s="20" t="s">
        <v>75</v>
      </c>
      <c r="V152" s="85" t="s">
        <v>75</v>
      </c>
      <c r="W152" s="82" t="s">
        <v>75</v>
      </c>
      <c r="X152" s="20" t="s">
        <v>75</v>
      </c>
      <c r="Y152" s="20" t="s">
        <v>75</v>
      </c>
      <c r="Z152" s="85" t="s">
        <v>75</v>
      </c>
      <c r="AA152" s="82" t="s">
        <v>75</v>
      </c>
      <c r="AB152" s="20" t="s">
        <v>75</v>
      </c>
      <c r="AC152" s="20" t="s">
        <v>75</v>
      </c>
      <c r="AD152" s="85" t="s">
        <v>75</v>
      </c>
    </row>
    <row r="153" spans="14:30" x14ac:dyDescent="0.25">
      <c r="N153" s="39">
        <v>50040</v>
      </c>
      <c r="O153" s="82" t="s">
        <v>75</v>
      </c>
      <c r="P153" s="20" t="s">
        <v>75</v>
      </c>
      <c r="Q153" s="20" t="s">
        <v>75</v>
      </c>
      <c r="R153" s="85" t="s">
        <v>75</v>
      </c>
      <c r="S153" s="82" t="s">
        <v>75</v>
      </c>
      <c r="T153" s="20" t="s">
        <v>75</v>
      </c>
      <c r="U153" s="20" t="s">
        <v>75</v>
      </c>
      <c r="V153" s="85" t="s">
        <v>75</v>
      </c>
      <c r="W153" s="82" t="s">
        <v>75</v>
      </c>
      <c r="X153" s="20" t="s">
        <v>75</v>
      </c>
      <c r="Y153" s="20" t="s">
        <v>75</v>
      </c>
      <c r="Z153" s="85" t="s">
        <v>75</v>
      </c>
      <c r="AA153" s="82" t="s">
        <v>75</v>
      </c>
      <c r="AB153" s="20" t="s">
        <v>75</v>
      </c>
      <c r="AC153" s="20" t="s">
        <v>75</v>
      </c>
      <c r="AD153" s="85" t="s">
        <v>75</v>
      </c>
    </row>
    <row r="154" spans="14:30" x14ac:dyDescent="0.25">
      <c r="N154" s="39">
        <v>50130</v>
      </c>
      <c r="O154" s="82" t="s">
        <v>75</v>
      </c>
      <c r="P154" s="20" t="s">
        <v>75</v>
      </c>
      <c r="Q154" s="20" t="s">
        <v>75</v>
      </c>
      <c r="R154" s="85" t="s">
        <v>75</v>
      </c>
      <c r="S154" s="82" t="s">
        <v>75</v>
      </c>
      <c r="T154" s="20" t="s">
        <v>75</v>
      </c>
      <c r="U154" s="20" t="s">
        <v>75</v>
      </c>
      <c r="V154" s="85" t="s">
        <v>75</v>
      </c>
      <c r="W154" s="82" t="s">
        <v>75</v>
      </c>
      <c r="X154" s="20" t="s">
        <v>75</v>
      </c>
      <c r="Y154" s="20" t="s">
        <v>75</v>
      </c>
      <c r="Z154" s="85" t="s">
        <v>75</v>
      </c>
      <c r="AA154" s="82" t="s">
        <v>75</v>
      </c>
      <c r="AB154" s="20" t="s">
        <v>75</v>
      </c>
      <c r="AC154" s="20" t="s">
        <v>75</v>
      </c>
      <c r="AD154" s="85" t="s">
        <v>75</v>
      </c>
    </row>
    <row r="155" spans="14:30" x14ac:dyDescent="0.25">
      <c r="N155" s="39">
        <v>50221</v>
      </c>
      <c r="O155" s="82" t="s">
        <v>75</v>
      </c>
      <c r="P155" s="20" t="s">
        <v>75</v>
      </c>
      <c r="Q155" s="20" t="s">
        <v>75</v>
      </c>
      <c r="R155" s="85" t="s">
        <v>75</v>
      </c>
      <c r="S155" s="82" t="s">
        <v>75</v>
      </c>
      <c r="T155" s="20" t="s">
        <v>75</v>
      </c>
      <c r="U155" s="20" t="s">
        <v>75</v>
      </c>
      <c r="V155" s="85" t="s">
        <v>75</v>
      </c>
      <c r="W155" s="82" t="s">
        <v>75</v>
      </c>
      <c r="X155" s="20" t="s">
        <v>75</v>
      </c>
      <c r="Y155" s="20" t="s">
        <v>75</v>
      </c>
      <c r="Z155" s="85" t="s">
        <v>75</v>
      </c>
      <c r="AA155" s="82" t="s">
        <v>75</v>
      </c>
      <c r="AB155" s="20" t="s">
        <v>75</v>
      </c>
      <c r="AC155" s="20" t="s">
        <v>75</v>
      </c>
      <c r="AD155" s="85" t="s">
        <v>75</v>
      </c>
    </row>
    <row r="156" spans="14:30" x14ac:dyDescent="0.25">
      <c r="N156" s="39">
        <v>50313</v>
      </c>
      <c r="O156" s="82" t="s">
        <v>75</v>
      </c>
      <c r="P156" s="20" t="s">
        <v>75</v>
      </c>
      <c r="Q156" s="20" t="s">
        <v>75</v>
      </c>
      <c r="R156" s="85" t="s">
        <v>75</v>
      </c>
      <c r="S156" s="82" t="s">
        <v>75</v>
      </c>
      <c r="T156" s="20" t="s">
        <v>75</v>
      </c>
      <c r="U156" s="20" t="s">
        <v>75</v>
      </c>
      <c r="V156" s="85" t="s">
        <v>75</v>
      </c>
      <c r="W156" s="82" t="s">
        <v>75</v>
      </c>
      <c r="X156" s="20" t="s">
        <v>75</v>
      </c>
      <c r="Y156" s="20" t="s">
        <v>75</v>
      </c>
      <c r="Z156" s="85" t="s">
        <v>75</v>
      </c>
      <c r="AA156" s="82" t="s">
        <v>75</v>
      </c>
      <c r="AB156" s="20" t="s">
        <v>75</v>
      </c>
      <c r="AC156" s="20" t="s">
        <v>75</v>
      </c>
      <c r="AD156" s="85" t="s">
        <v>75</v>
      </c>
    </row>
    <row r="157" spans="14:30" x14ac:dyDescent="0.25">
      <c r="N157" s="39">
        <v>50405</v>
      </c>
      <c r="O157" s="82" t="s">
        <v>75</v>
      </c>
      <c r="P157" s="20" t="s">
        <v>75</v>
      </c>
      <c r="Q157" s="20" t="s">
        <v>75</v>
      </c>
      <c r="R157" s="85" t="s">
        <v>75</v>
      </c>
      <c r="S157" s="82" t="s">
        <v>75</v>
      </c>
      <c r="T157" s="20" t="s">
        <v>75</v>
      </c>
      <c r="U157" s="20" t="s">
        <v>75</v>
      </c>
      <c r="V157" s="85" t="s">
        <v>75</v>
      </c>
      <c r="W157" s="82" t="s">
        <v>75</v>
      </c>
      <c r="X157" s="20" t="s">
        <v>75</v>
      </c>
      <c r="Y157" s="20" t="s">
        <v>75</v>
      </c>
      <c r="Z157" s="85" t="s">
        <v>75</v>
      </c>
      <c r="AA157" s="82" t="s">
        <v>75</v>
      </c>
      <c r="AB157" s="20" t="s">
        <v>75</v>
      </c>
      <c r="AC157" s="20" t="s">
        <v>75</v>
      </c>
      <c r="AD157" s="85" t="s">
        <v>75</v>
      </c>
    </row>
    <row r="158" spans="14:30" x14ac:dyDescent="0.25">
      <c r="N158" s="39">
        <v>50495</v>
      </c>
      <c r="O158" s="82" t="s">
        <v>75</v>
      </c>
      <c r="P158" s="20" t="s">
        <v>75</v>
      </c>
      <c r="Q158" s="20" t="s">
        <v>75</v>
      </c>
      <c r="R158" s="85" t="s">
        <v>75</v>
      </c>
      <c r="S158" s="82" t="s">
        <v>75</v>
      </c>
      <c r="T158" s="20" t="s">
        <v>75</v>
      </c>
      <c r="U158" s="20" t="s">
        <v>75</v>
      </c>
      <c r="V158" s="85" t="s">
        <v>75</v>
      </c>
      <c r="W158" s="82" t="s">
        <v>75</v>
      </c>
      <c r="X158" s="20" t="s">
        <v>75</v>
      </c>
      <c r="Y158" s="20" t="s">
        <v>75</v>
      </c>
      <c r="Z158" s="85" t="s">
        <v>75</v>
      </c>
      <c r="AA158" s="82" t="s">
        <v>75</v>
      </c>
      <c r="AB158" s="20" t="s">
        <v>75</v>
      </c>
      <c r="AC158" s="20" t="s">
        <v>75</v>
      </c>
      <c r="AD158" s="85" t="s">
        <v>75</v>
      </c>
    </row>
    <row r="159" spans="14:30" x14ac:dyDescent="0.25">
      <c r="N159" s="39">
        <v>50586</v>
      </c>
      <c r="O159" s="82" t="s">
        <v>75</v>
      </c>
      <c r="P159" s="20" t="s">
        <v>75</v>
      </c>
      <c r="Q159" s="20" t="s">
        <v>75</v>
      </c>
      <c r="R159" s="85" t="s">
        <v>75</v>
      </c>
      <c r="S159" s="82" t="s">
        <v>75</v>
      </c>
      <c r="T159" s="20" t="s">
        <v>75</v>
      </c>
      <c r="U159" s="20" t="s">
        <v>75</v>
      </c>
      <c r="V159" s="85" t="s">
        <v>75</v>
      </c>
      <c r="W159" s="82" t="s">
        <v>75</v>
      </c>
      <c r="X159" s="20" t="s">
        <v>75</v>
      </c>
      <c r="Y159" s="20" t="s">
        <v>75</v>
      </c>
      <c r="Z159" s="85" t="s">
        <v>75</v>
      </c>
      <c r="AA159" s="82" t="s">
        <v>75</v>
      </c>
      <c r="AB159" s="20" t="s">
        <v>75</v>
      </c>
      <c r="AC159" s="20" t="s">
        <v>75</v>
      </c>
      <c r="AD159" s="85" t="s">
        <v>75</v>
      </c>
    </row>
    <row r="160" spans="14:30" x14ac:dyDescent="0.25">
      <c r="N160" s="39">
        <v>50678</v>
      </c>
      <c r="O160" s="82" t="s">
        <v>75</v>
      </c>
      <c r="P160" s="20" t="s">
        <v>75</v>
      </c>
      <c r="Q160" s="20" t="s">
        <v>75</v>
      </c>
      <c r="R160" s="85" t="s">
        <v>75</v>
      </c>
      <c r="S160" s="82" t="s">
        <v>75</v>
      </c>
      <c r="T160" s="20" t="s">
        <v>75</v>
      </c>
      <c r="U160" s="20" t="s">
        <v>75</v>
      </c>
      <c r="V160" s="85" t="s">
        <v>75</v>
      </c>
      <c r="W160" s="82" t="s">
        <v>75</v>
      </c>
      <c r="X160" s="20" t="s">
        <v>75</v>
      </c>
      <c r="Y160" s="20" t="s">
        <v>75</v>
      </c>
      <c r="Z160" s="85" t="s">
        <v>75</v>
      </c>
      <c r="AA160" s="82" t="s">
        <v>75</v>
      </c>
      <c r="AB160" s="20" t="s">
        <v>75</v>
      </c>
      <c r="AC160" s="20" t="s">
        <v>75</v>
      </c>
      <c r="AD160" s="85" t="s">
        <v>75</v>
      </c>
    </row>
    <row r="161" spans="14:30" x14ac:dyDescent="0.25">
      <c r="N161" s="39">
        <v>50770</v>
      </c>
      <c r="O161" s="82" t="s">
        <v>75</v>
      </c>
      <c r="P161" s="20" t="s">
        <v>75</v>
      </c>
      <c r="Q161" s="20" t="s">
        <v>75</v>
      </c>
      <c r="R161" s="85" t="s">
        <v>75</v>
      </c>
      <c r="S161" s="82" t="s">
        <v>75</v>
      </c>
      <c r="T161" s="20" t="s">
        <v>75</v>
      </c>
      <c r="U161" s="20" t="s">
        <v>75</v>
      </c>
      <c r="V161" s="85" t="s">
        <v>75</v>
      </c>
      <c r="W161" s="82" t="s">
        <v>75</v>
      </c>
      <c r="X161" s="20" t="s">
        <v>75</v>
      </c>
      <c r="Y161" s="20" t="s">
        <v>75</v>
      </c>
      <c r="Z161" s="85" t="s">
        <v>75</v>
      </c>
      <c r="AA161" s="82" t="s">
        <v>75</v>
      </c>
      <c r="AB161" s="20" t="s">
        <v>75</v>
      </c>
      <c r="AC161" s="20" t="s">
        <v>75</v>
      </c>
      <c r="AD161" s="85" t="s">
        <v>75</v>
      </c>
    </row>
    <row r="162" spans="14:30" x14ac:dyDescent="0.25">
      <c r="N162" s="39">
        <v>50860</v>
      </c>
      <c r="O162" s="82" t="s">
        <v>75</v>
      </c>
      <c r="P162" s="20" t="s">
        <v>75</v>
      </c>
      <c r="Q162" s="20" t="s">
        <v>75</v>
      </c>
      <c r="R162" s="85" t="s">
        <v>75</v>
      </c>
      <c r="S162" s="82" t="s">
        <v>75</v>
      </c>
      <c r="T162" s="20" t="s">
        <v>75</v>
      </c>
      <c r="U162" s="20" t="s">
        <v>75</v>
      </c>
      <c r="V162" s="85" t="s">
        <v>75</v>
      </c>
      <c r="W162" s="82" t="s">
        <v>75</v>
      </c>
      <c r="X162" s="20" t="s">
        <v>75</v>
      </c>
      <c r="Y162" s="20" t="s">
        <v>75</v>
      </c>
      <c r="Z162" s="85" t="s">
        <v>75</v>
      </c>
      <c r="AA162" s="82" t="s">
        <v>75</v>
      </c>
      <c r="AB162" s="20" t="s">
        <v>75</v>
      </c>
      <c r="AC162" s="20" t="s">
        <v>75</v>
      </c>
      <c r="AD162" s="85" t="s">
        <v>75</v>
      </c>
    </row>
    <row r="163" spans="14:30" x14ac:dyDescent="0.25">
      <c r="N163" s="39">
        <v>50951</v>
      </c>
      <c r="O163" s="82" t="s">
        <v>75</v>
      </c>
      <c r="P163" s="20" t="s">
        <v>75</v>
      </c>
      <c r="Q163" s="20" t="s">
        <v>75</v>
      </c>
      <c r="R163" s="85" t="s">
        <v>75</v>
      </c>
      <c r="S163" s="82" t="s">
        <v>75</v>
      </c>
      <c r="T163" s="20" t="s">
        <v>75</v>
      </c>
      <c r="U163" s="20" t="s">
        <v>75</v>
      </c>
      <c r="V163" s="85" t="s">
        <v>75</v>
      </c>
      <c r="W163" s="82" t="s">
        <v>75</v>
      </c>
      <c r="X163" s="20" t="s">
        <v>75</v>
      </c>
      <c r="Y163" s="20" t="s">
        <v>75</v>
      </c>
      <c r="Z163" s="85" t="s">
        <v>75</v>
      </c>
      <c r="AA163" s="82" t="s">
        <v>75</v>
      </c>
      <c r="AB163" s="20" t="s">
        <v>75</v>
      </c>
      <c r="AC163" s="20" t="s">
        <v>75</v>
      </c>
      <c r="AD163" s="85" t="s">
        <v>75</v>
      </c>
    </row>
    <row r="164" spans="14:30" x14ac:dyDescent="0.25">
      <c r="N164" s="39">
        <v>51043</v>
      </c>
      <c r="O164" s="82" t="s">
        <v>75</v>
      </c>
      <c r="P164" s="20" t="s">
        <v>75</v>
      </c>
      <c r="Q164" s="20" t="s">
        <v>75</v>
      </c>
      <c r="R164" s="85" t="s">
        <v>75</v>
      </c>
      <c r="S164" s="82" t="s">
        <v>75</v>
      </c>
      <c r="T164" s="20" t="s">
        <v>75</v>
      </c>
      <c r="U164" s="20" t="s">
        <v>75</v>
      </c>
      <c r="V164" s="85" t="s">
        <v>75</v>
      </c>
      <c r="W164" s="82" t="s">
        <v>75</v>
      </c>
      <c r="X164" s="20" t="s">
        <v>75</v>
      </c>
      <c r="Y164" s="20" t="s">
        <v>75</v>
      </c>
      <c r="Z164" s="85" t="s">
        <v>75</v>
      </c>
      <c r="AA164" s="82" t="s">
        <v>75</v>
      </c>
      <c r="AB164" s="20" t="s">
        <v>75</v>
      </c>
      <c r="AC164" s="20" t="s">
        <v>75</v>
      </c>
      <c r="AD164" s="85" t="s">
        <v>75</v>
      </c>
    </row>
    <row r="165" spans="14:30" x14ac:dyDescent="0.25">
      <c r="N165" s="39">
        <v>51135</v>
      </c>
      <c r="O165" s="82" t="s">
        <v>75</v>
      </c>
      <c r="P165" s="20" t="s">
        <v>75</v>
      </c>
      <c r="Q165" s="20" t="s">
        <v>75</v>
      </c>
      <c r="R165" s="85" t="s">
        <v>75</v>
      </c>
      <c r="S165" s="82" t="s">
        <v>75</v>
      </c>
      <c r="T165" s="20" t="s">
        <v>75</v>
      </c>
      <c r="U165" s="20" t="s">
        <v>75</v>
      </c>
      <c r="V165" s="85" t="s">
        <v>75</v>
      </c>
      <c r="W165" s="82" t="s">
        <v>75</v>
      </c>
      <c r="X165" s="20" t="s">
        <v>75</v>
      </c>
      <c r="Y165" s="20" t="s">
        <v>75</v>
      </c>
      <c r="Z165" s="85" t="s">
        <v>75</v>
      </c>
      <c r="AA165" s="82" t="s">
        <v>75</v>
      </c>
      <c r="AB165" s="20" t="s">
        <v>75</v>
      </c>
      <c r="AC165" s="20" t="s">
        <v>75</v>
      </c>
      <c r="AD165" s="85" t="s">
        <v>75</v>
      </c>
    </row>
    <row r="166" spans="14:30" x14ac:dyDescent="0.25">
      <c r="N166" s="39">
        <v>51226</v>
      </c>
      <c r="O166" s="82" t="s">
        <v>75</v>
      </c>
      <c r="P166" s="20" t="s">
        <v>75</v>
      </c>
      <c r="Q166" s="20" t="s">
        <v>75</v>
      </c>
      <c r="R166" s="85" t="s">
        <v>75</v>
      </c>
      <c r="S166" s="82" t="s">
        <v>75</v>
      </c>
      <c r="T166" s="20" t="s">
        <v>75</v>
      </c>
      <c r="U166" s="20" t="s">
        <v>75</v>
      </c>
      <c r="V166" s="85" t="s">
        <v>75</v>
      </c>
      <c r="W166" s="82" t="s">
        <v>75</v>
      </c>
      <c r="X166" s="20" t="s">
        <v>75</v>
      </c>
      <c r="Y166" s="20" t="s">
        <v>75</v>
      </c>
      <c r="Z166" s="85" t="s">
        <v>75</v>
      </c>
      <c r="AA166" s="82" t="s">
        <v>75</v>
      </c>
      <c r="AB166" s="20" t="s">
        <v>75</v>
      </c>
      <c r="AC166" s="20" t="s">
        <v>75</v>
      </c>
      <c r="AD166" s="85" t="s">
        <v>75</v>
      </c>
    </row>
    <row r="167" spans="14:30" x14ac:dyDescent="0.25">
      <c r="N167" s="39">
        <v>51317</v>
      </c>
      <c r="O167" s="82" t="s">
        <v>75</v>
      </c>
      <c r="P167" s="20" t="s">
        <v>75</v>
      </c>
      <c r="Q167" s="20" t="s">
        <v>75</v>
      </c>
      <c r="R167" s="85" t="s">
        <v>75</v>
      </c>
      <c r="S167" s="82" t="s">
        <v>75</v>
      </c>
      <c r="T167" s="20" t="s">
        <v>75</v>
      </c>
      <c r="U167" s="20" t="s">
        <v>75</v>
      </c>
      <c r="V167" s="85" t="s">
        <v>75</v>
      </c>
      <c r="W167" s="82" t="s">
        <v>75</v>
      </c>
      <c r="X167" s="20" t="s">
        <v>75</v>
      </c>
      <c r="Y167" s="20" t="s">
        <v>75</v>
      </c>
      <c r="Z167" s="85" t="s">
        <v>75</v>
      </c>
      <c r="AA167" s="82" t="s">
        <v>75</v>
      </c>
      <c r="AB167" s="20" t="s">
        <v>75</v>
      </c>
      <c r="AC167" s="20" t="s">
        <v>75</v>
      </c>
      <c r="AD167" s="85" t="s">
        <v>75</v>
      </c>
    </row>
    <row r="168" spans="14:30" x14ac:dyDescent="0.25">
      <c r="N168" s="39">
        <v>51409</v>
      </c>
      <c r="O168" s="82" t="s">
        <v>75</v>
      </c>
      <c r="P168" s="20" t="s">
        <v>75</v>
      </c>
      <c r="Q168" s="20" t="s">
        <v>75</v>
      </c>
      <c r="R168" s="85" t="s">
        <v>75</v>
      </c>
      <c r="S168" s="82" t="s">
        <v>75</v>
      </c>
      <c r="T168" s="20" t="s">
        <v>75</v>
      </c>
      <c r="U168" s="20" t="s">
        <v>75</v>
      </c>
      <c r="V168" s="85" t="s">
        <v>75</v>
      </c>
      <c r="W168" s="82" t="s">
        <v>75</v>
      </c>
      <c r="X168" s="20" t="s">
        <v>75</v>
      </c>
      <c r="Y168" s="20" t="s">
        <v>75</v>
      </c>
      <c r="Z168" s="85" t="s">
        <v>75</v>
      </c>
      <c r="AA168" s="82" t="s">
        <v>75</v>
      </c>
      <c r="AB168" s="20" t="s">
        <v>75</v>
      </c>
      <c r="AC168" s="20" t="s">
        <v>75</v>
      </c>
      <c r="AD168" s="85" t="s">
        <v>75</v>
      </c>
    </row>
    <row r="169" spans="14:30" x14ac:dyDescent="0.25">
      <c r="N169" s="39">
        <v>51501</v>
      </c>
      <c r="O169" s="82" t="s">
        <v>75</v>
      </c>
      <c r="P169" s="20" t="s">
        <v>75</v>
      </c>
      <c r="Q169" s="20" t="s">
        <v>75</v>
      </c>
      <c r="R169" s="85" t="s">
        <v>75</v>
      </c>
      <c r="S169" s="82" t="s">
        <v>75</v>
      </c>
      <c r="T169" s="20" t="s">
        <v>75</v>
      </c>
      <c r="U169" s="20" t="s">
        <v>75</v>
      </c>
      <c r="V169" s="85" t="s">
        <v>75</v>
      </c>
      <c r="W169" s="82" t="s">
        <v>75</v>
      </c>
      <c r="X169" s="20" t="s">
        <v>75</v>
      </c>
      <c r="Y169" s="20" t="s">
        <v>75</v>
      </c>
      <c r="Z169" s="85" t="s">
        <v>75</v>
      </c>
      <c r="AA169" s="82" t="s">
        <v>75</v>
      </c>
      <c r="AB169" s="20" t="s">
        <v>75</v>
      </c>
      <c r="AC169" s="20" t="s">
        <v>75</v>
      </c>
      <c r="AD169" s="85" t="s">
        <v>75</v>
      </c>
    </row>
    <row r="170" spans="14:30" x14ac:dyDescent="0.25">
      <c r="N170" s="39">
        <v>51591</v>
      </c>
      <c r="O170" s="82" t="s">
        <v>75</v>
      </c>
      <c r="P170" s="20" t="s">
        <v>75</v>
      </c>
      <c r="Q170" s="20" t="s">
        <v>75</v>
      </c>
      <c r="R170" s="85" t="s">
        <v>75</v>
      </c>
      <c r="S170" s="82" t="s">
        <v>75</v>
      </c>
      <c r="T170" s="20" t="s">
        <v>75</v>
      </c>
      <c r="U170" s="20" t="s">
        <v>75</v>
      </c>
      <c r="V170" s="85" t="s">
        <v>75</v>
      </c>
      <c r="W170" s="82" t="s">
        <v>75</v>
      </c>
      <c r="X170" s="20" t="s">
        <v>75</v>
      </c>
      <c r="Y170" s="20" t="s">
        <v>75</v>
      </c>
      <c r="Z170" s="85" t="s">
        <v>75</v>
      </c>
      <c r="AA170" s="82" t="s">
        <v>75</v>
      </c>
      <c r="AB170" s="20" t="s">
        <v>75</v>
      </c>
      <c r="AC170" s="20" t="s">
        <v>75</v>
      </c>
      <c r="AD170" s="85" t="s">
        <v>75</v>
      </c>
    </row>
    <row r="171" spans="14:30" x14ac:dyDescent="0.25">
      <c r="N171" s="39">
        <v>51682</v>
      </c>
      <c r="O171" s="82" t="s">
        <v>75</v>
      </c>
      <c r="P171" s="20" t="s">
        <v>75</v>
      </c>
      <c r="Q171" s="20" t="s">
        <v>75</v>
      </c>
      <c r="R171" s="85" t="s">
        <v>75</v>
      </c>
      <c r="S171" s="82" t="s">
        <v>75</v>
      </c>
      <c r="T171" s="20" t="s">
        <v>75</v>
      </c>
      <c r="U171" s="20" t="s">
        <v>75</v>
      </c>
      <c r="V171" s="85" t="s">
        <v>75</v>
      </c>
      <c r="W171" s="82" t="s">
        <v>75</v>
      </c>
      <c r="X171" s="20" t="s">
        <v>75</v>
      </c>
      <c r="Y171" s="20" t="s">
        <v>75</v>
      </c>
      <c r="Z171" s="85" t="s">
        <v>75</v>
      </c>
      <c r="AA171" s="82" t="s">
        <v>75</v>
      </c>
      <c r="AB171" s="20" t="s">
        <v>75</v>
      </c>
      <c r="AC171" s="20" t="s">
        <v>75</v>
      </c>
      <c r="AD171" s="85" t="s">
        <v>75</v>
      </c>
    </row>
    <row r="172" spans="14:30" x14ac:dyDescent="0.25">
      <c r="N172" s="39">
        <v>51774</v>
      </c>
      <c r="O172" s="82" t="s">
        <v>75</v>
      </c>
      <c r="P172" s="20" t="s">
        <v>75</v>
      </c>
      <c r="Q172" s="20" t="s">
        <v>75</v>
      </c>
      <c r="R172" s="85" t="s">
        <v>75</v>
      </c>
      <c r="S172" s="82" t="s">
        <v>75</v>
      </c>
      <c r="T172" s="20" t="s">
        <v>75</v>
      </c>
      <c r="U172" s="20" t="s">
        <v>75</v>
      </c>
      <c r="V172" s="85" t="s">
        <v>75</v>
      </c>
      <c r="W172" s="82" t="s">
        <v>75</v>
      </c>
      <c r="X172" s="20" t="s">
        <v>75</v>
      </c>
      <c r="Y172" s="20" t="s">
        <v>75</v>
      </c>
      <c r="Z172" s="85" t="s">
        <v>75</v>
      </c>
      <c r="AA172" s="82" t="s">
        <v>75</v>
      </c>
      <c r="AB172" s="20" t="s">
        <v>75</v>
      </c>
      <c r="AC172" s="20" t="s">
        <v>75</v>
      </c>
      <c r="AD172" s="85" t="s">
        <v>75</v>
      </c>
    </row>
    <row r="173" spans="14:30" x14ac:dyDescent="0.25">
      <c r="N173" s="39">
        <v>51866</v>
      </c>
      <c r="O173" s="82" t="s">
        <v>75</v>
      </c>
      <c r="P173" s="20" t="s">
        <v>75</v>
      </c>
      <c r="Q173" s="20" t="s">
        <v>75</v>
      </c>
      <c r="R173" s="85" t="s">
        <v>75</v>
      </c>
      <c r="S173" s="82" t="s">
        <v>75</v>
      </c>
      <c r="T173" s="20" t="s">
        <v>75</v>
      </c>
      <c r="U173" s="20" t="s">
        <v>75</v>
      </c>
      <c r="V173" s="85" t="s">
        <v>75</v>
      </c>
      <c r="W173" s="82" t="s">
        <v>75</v>
      </c>
      <c r="X173" s="20" t="s">
        <v>75</v>
      </c>
      <c r="Y173" s="20" t="s">
        <v>75</v>
      </c>
      <c r="Z173" s="85" t="s">
        <v>75</v>
      </c>
      <c r="AA173" s="82" t="s">
        <v>75</v>
      </c>
      <c r="AB173" s="20" t="s">
        <v>75</v>
      </c>
      <c r="AC173" s="20" t="s">
        <v>75</v>
      </c>
      <c r="AD173" s="85" t="s">
        <v>75</v>
      </c>
    </row>
    <row r="174" spans="14:30" x14ac:dyDescent="0.25">
      <c r="N174" s="39">
        <v>51956</v>
      </c>
      <c r="O174" s="82" t="s">
        <v>75</v>
      </c>
      <c r="P174" s="20" t="s">
        <v>75</v>
      </c>
      <c r="Q174" s="20" t="s">
        <v>75</v>
      </c>
      <c r="R174" s="85" t="s">
        <v>75</v>
      </c>
      <c r="S174" s="82" t="s">
        <v>75</v>
      </c>
      <c r="T174" s="20" t="s">
        <v>75</v>
      </c>
      <c r="U174" s="20" t="s">
        <v>75</v>
      </c>
      <c r="V174" s="85" t="s">
        <v>75</v>
      </c>
      <c r="W174" s="82" t="s">
        <v>75</v>
      </c>
      <c r="X174" s="20" t="s">
        <v>75</v>
      </c>
      <c r="Y174" s="20" t="s">
        <v>75</v>
      </c>
      <c r="Z174" s="85" t="s">
        <v>75</v>
      </c>
      <c r="AA174" s="82" t="s">
        <v>75</v>
      </c>
      <c r="AB174" s="20" t="s">
        <v>75</v>
      </c>
      <c r="AC174" s="20" t="s">
        <v>75</v>
      </c>
      <c r="AD174" s="85" t="s">
        <v>75</v>
      </c>
    </row>
    <row r="175" spans="14:30" x14ac:dyDescent="0.25">
      <c r="N175" s="39">
        <v>52047</v>
      </c>
      <c r="O175" s="82" t="s">
        <v>75</v>
      </c>
      <c r="P175" s="20" t="s">
        <v>75</v>
      </c>
      <c r="Q175" s="20" t="s">
        <v>75</v>
      </c>
      <c r="R175" s="85" t="s">
        <v>75</v>
      </c>
      <c r="S175" s="82" t="s">
        <v>75</v>
      </c>
      <c r="T175" s="20" t="s">
        <v>75</v>
      </c>
      <c r="U175" s="20" t="s">
        <v>75</v>
      </c>
      <c r="V175" s="85" t="s">
        <v>75</v>
      </c>
      <c r="W175" s="82" t="s">
        <v>75</v>
      </c>
      <c r="X175" s="20" t="s">
        <v>75</v>
      </c>
      <c r="Y175" s="20" t="s">
        <v>75</v>
      </c>
      <c r="Z175" s="85" t="s">
        <v>75</v>
      </c>
      <c r="AA175" s="82" t="s">
        <v>75</v>
      </c>
      <c r="AB175" s="20" t="s">
        <v>75</v>
      </c>
      <c r="AC175" s="20" t="s">
        <v>75</v>
      </c>
      <c r="AD175" s="85" t="s">
        <v>75</v>
      </c>
    </row>
    <row r="176" spans="14:30" x14ac:dyDescent="0.25">
      <c r="N176" s="39">
        <v>52139</v>
      </c>
      <c r="O176" s="82" t="s">
        <v>75</v>
      </c>
      <c r="P176" s="20" t="s">
        <v>75</v>
      </c>
      <c r="Q176" s="20" t="s">
        <v>75</v>
      </c>
      <c r="R176" s="85" t="s">
        <v>75</v>
      </c>
      <c r="S176" s="82" t="s">
        <v>75</v>
      </c>
      <c r="T176" s="20" t="s">
        <v>75</v>
      </c>
      <c r="U176" s="20" t="s">
        <v>75</v>
      </c>
      <c r="V176" s="85" t="s">
        <v>75</v>
      </c>
      <c r="W176" s="82" t="s">
        <v>75</v>
      </c>
      <c r="X176" s="20" t="s">
        <v>75</v>
      </c>
      <c r="Y176" s="20" t="s">
        <v>75</v>
      </c>
      <c r="Z176" s="85" t="s">
        <v>75</v>
      </c>
      <c r="AA176" s="82" t="s">
        <v>75</v>
      </c>
      <c r="AB176" s="20" t="s">
        <v>75</v>
      </c>
      <c r="AC176" s="20" t="s">
        <v>75</v>
      </c>
      <c r="AD176" s="85" t="s">
        <v>75</v>
      </c>
    </row>
    <row r="177" spans="14:30" x14ac:dyDescent="0.25">
      <c r="N177" s="39">
        <v>52231</v>
      </c>
      <c r="O177" s="82" t="s">
        <v>75</v>
      </c>
      <c r="P177" s="20" t="s">
        <v>75</v>
      </c>
      <c r="Q177" s="20" t="s">
        <v>75</v>
      </c>
      <c r="R177" s="85" t="s">
        <v>75</v>
      </c>
      <c r="S177" s="82" t="s">
        <v>75</v>
      </c>
      <c r="T177" s="20" t="s">
        <v>75</v>
      </c>
      <c r="U177" s="20" t="s">
        <v>75</v>
      </c>
      <c r="V177" s="85" t="s">
        <v>75</v>
      </c>
      <c r="W177" s="82" t="s">
        <v>75</v>
      </c>
      <c r="X177" s="20" t="s">
        <v>75</v>
      </c>
      <c r="Y177" s="20" t="s">
        <v>75</v>
      </c>
      <c r="Z177" s="85" t="s">
        <v>75</v>
      </c>
      <c r="AA177" s="82" t="s">
        <v>75</v>
      </c>
      <c r="AB177" s="20" t="s">
        <v>75</v>
      </c>
      <c r="AC177" s="20" t="s">
        <v>75</v>
      </c>
      <c r="AD177" s="85" t="s">
        <v>75</v>
      </c>
    </row>
    <row r="178" spans="14:30" x14ac:dyDescent="0.25">
      <c r="N178" s="39">
        <v>52321</v>
      </c>
      <c r="O178" s="82" t="s">
        <v>75</v>
      </c>
      <c r="P178" s="20" t="s">
        <v>75</v>
      </c>
      <c r="Q178" s="20" t="s">
        <v>75</v>
      </c>
      <c r="R178" s="85" t="s">
        <v>75</v>
      </c>
      <c r="S178" s="82" t="s">
        <v>75</v>
      </c>
      <c r="T178" s="20" t="s">
        <v>75</v>
      </c>
      <c r="U178" s="20" t="s">
        <v>75</v>
      </c>
      <c r="V178" s="85" t="s">
        <v>75</v>
      </c>
      <c r="W178" s="82" t="s">
        <v>75</v>
      </c>
      <c r="X178" s="20" t="s">
        <v>75</v>
      </c>
      <c r="Y178" s="20" t="s">
        <v>75</v>
      </c>
      <c r="Z178" s="85" t="s">
        <v>75</v>
      </c>
      <c r="AA178" s="82" t="s">
        <v>75</v>
      </c>
      <c r="AB178" s="20" t="s">
        <v>75</v>
      </c>
      <c r="AC178" s="20" t="s">
        <v>75</v>
      </c>
      <c r="AD178" s="85" t="s">
        <v>75</v>
      </c>
    </row>
    <row r="179" spans="14:30" x14ac:dyDescent="0.25">
      <c r="N179" s="39">
        <v>52412</v>
      </c>
      <c r="O179" s="82" t="s">
        <v>75</v>
      </c>
      <c r="P179" s="20" t="s">
        <v>75</v>
      </c>
      <c r="Q179" s="20" t="s">
        <v>75</v>
      </c>
      <c r="R179" s="85" t="s">
        <v>75</v>
      </c>
      <c r="S179" s="82" t="s">
        <v>75</v>
      </c>
      <c r="T179" s="20" t="s">
        <v>75</v>
      </c>
      <c r="U179" s="20" t="s">
        <v>75</v>
      </c>
      <c r="V179" s="85" t="s">
        <v>75</v>
      </c>
      <c r="W179" s="82" t="s">
        <v>75</v>
      </c>
      <c r="X179" s="20" t="s">
        <v>75</v>
      </c>
      <c r="Y179" s="20" t="s">
        <v>75</v>
      </c>
      <c r="Z179" s="85" t="s">
        <v>75</v>
      </c>
      <c r="AA179" s="82" t="s">
        <v>75</v>
      </c>
      <c r="AB179" s="20" t="s">
        <v>75</v>
      </c>
      <c r="AC179" s="20" t="s">
        <v>75</v>
      </c>
      <c r="AD179" s="85" t="s">
        <v>75</v>
      </c>
    </row>
    <row r="180" spans="14:30" x14ac:dyDescent="0.25">
      <c r="N180" s="39">
        <v>52504</v>
      </c>
      <c r="O180" s="82" t="s">
        <v>75</v>
      </c>
      <c r="P180" s="20" t="s">
        <v>75</v>
      </c>
      <c r="Q180" s="20" t="s">
        <v>75</v>
      </c>
      <c r="R180" s="85" t="s">
        <v>75</v>
      </c>
      <c r="S180" s="82" t="s">
        <v>75</v>
      </c>
      <c r="T180" s="20" t="s">
        <v>75</v>
      </c>
      <c r="U180" s="20" t="s">
        <v>75</v>
      </c>
      <c r="V180" s="85" t="s">
        <v>75</v>
      </c>
      <c r="W180" s="82" t="s">
        <v>75</v>
      </c>
      <c r="X180" s="20" t="s">
        <v>75</v>
      </c>
      <c r="Y180" s="20" t="s">
        <v>75</v>
      </c>
      <c r="Z180" s="85" t="s">
        <v>75</v>
      </c>
      <c r="AA180" s="82" t="s">
        <v>75</v>
      </c>
      <c r="AB180" s="20" t="s">
        <v>75</v>
      </c>
      <c r="AC180" s="20" t="s">
        <v>75</v>
      </c>
      <c r="AD180" s="85" t="s">
        <v>75</v>
      </c>
    </row>
    <row r="181" spans="14:30" x14ac:dyDescent="0.25">
      <c r="N181" s="39">
        <v>52596</v>
      </c>
      <c r="O181" s="82" t="s">
        <v>75</v>
      </c>
      <c r="P181" s="20" t="s">
        <v>75</v>
      </c>
      <c r="Q181" s="20" t="s">
        <v>75</v>
      </c>
      <c r="R181" s="85" t="s">
        <v>75</v>
      </c>
      <c r="S181" s="82" t="s">
        <v>75</v>
      </c>
      <c r="T181" s="20" t="s">
        <v>75</v>
      </c>
      <c r="U181" s="20" t="s">
        <v>75</v>
      </c>
      <c r="V181" s="85" t="s">
        <v>75</v>
      </c>
      <c r="W181" s="82" t="s">
        <v>75</v>
      </c>
      <c r="X181" s="20" t="s">
        <v>75</v>
      </c>
      <c r="Y181" s="20" t="s">
        <v>75</v>
      </c>
      <c r="Z181" s="85" t="s">
        <v>75</v>
      </c>
      <c r="AA181" s="82" t="s">
        <v>75</v>
      </c>
      <c r="AB181" s="20" t="s">
        <v>75</v>
      </c>
      <c r="AC181" s="20" t="s">
        <v>75</v>
      </c>
      <c r="AD181" s="85" t="s">
        <v>75</v>
      </c>
    </row>
    <row r="182" spans="14:30" x14ac:dyDescent="0.25">
      <c r="N182" s="39">
        <v>52687</v>
      </c>
      <c r="O182" s="82" t="s">
        <v>75</v>
      </c>
      <c r="P182" s="20" t="s">
        <v>75</v>
      </c>
      <c r="Q182" s="20" t="s">
        <v>75</v>
      </c>
      <c r="R182" s="85" t="s">
        <v>75</v>
      </c>
      <c r="S182" s="82" t="s">
        <v>75</v>
      </c>
      <c r="T182" s="20" t="s">
        <v>75</v>
      </c>
      <c r="U182" s="20" t="s">
        <v>75</v>
      </c>
      <c r="V182" s="85" t="s">
        <v>75</v>
      </c>
      <c r="W182" s="82" t="s">
        <v>75</v>
      </c>
      <c r="X182" s="20" t="s">
        <v>75</v>
      </c>
      <c r="Y182" s="20" t="s">
        <v>75</v>
      </c>
      <c r="Z182" s="85" t="s">
        <v>75</v>
      </c>
      <c r="AA182" s="82" t="s">
        <v>75</v>
      </c>
      <c r="AB182" s="20" t="s">
        <v>75</v>
      </c>
      <c r="AC182" s="20" t="s">
        <v>75</v>
      </c>
      <c r="AD182" s="85" t="s">
        <v>75</v>
      </c>
    </row>
    <row r="183" spans="14:30" x14ac:dyDescent="0.25">
      <c r="N183" s="39">
        <v>52778</v>
      </c>
      <c r="O183" s="82" t="s">
        <v>75</v>
      </c>
      <c r="P183" s="20" t="s">
        <v>75</v>
      </c>
      <c r="Q183" s="20" t="s">
        <v>75</v>
      </c>
      <c r="R183" s="85" t="s">
        <v>75</v>
      </c>
      <c r="S183" s="82" t="s">
        <v>75</v>
      </c>
      <c r="T183" s="20" t="s">
        <v>75</v>
      </c>
      <c r="U183" s="20" t="s">
        <v>75</v>
      </c>
      <c r="V183" s="85" t="s">
        <v>75</v>
      </c>
      <c r="W183" s="82" t="s">
        <v>75</v>
      </c>
      <c r="X183" s="20" t="s">
        <v>75</v>
      </c>
      <c r="Y183" s="20" t="s">
        <v>75</v>
      </c>
      <c r="Z183" s="85" t="s">
        <v>75</v>
      </c>
      <c r="AA183" s="82" t="s">
        <v>75</v>
      </c>
      <c r="AB183" s="20" t="s">
        <v>75</v>
      </c>
      <c r="AC183" s="20" t="s">
        <v>75</v>
      </c>
      <c r="AD183" s="85" t="s">
        <v>75</v>
      </c>
    </row>
    <row r="184" spans="14:30" x14ac:dyDescent="0.25">
      <c r="N184" s="39">
        <v>52870</v>
      </c>
      <c r="O184" s="82" t="s">
        <v>75</v>
      </c>
      <c r="P184" s="20" t="s">
        <v>75</v>
      </c>
      <c r="Q184" s="20" t="s">
        <v>75</v>
      </c>
      <c r="R184" s="85" t="s">
        <v>75</v>
      </c>
      <c r="S184" s="82" t="s">
        <v>75</v>
      </c>
      <c r="T184" s="20" t="s">
        <v>75</v>
      </c>
      <c r="U184" s="20" t="s">
        <v>75</v>
      </c>
      <c r="V184" s="85" t="s">
        <v>75</v>
      </c>
      <c r="W184" s="82" t="s">
        <v>75</v>
      </c>
      <c r="X184" s="20" t="s">
        <v>75</v>
      </c>
      <c r="Y184" s="20" t="s">
        <v>75</v>
      </c>
      <c r="Z184" s="85" t="s">
        <v>75</v>
      </c>
      <c r="AA184" s="82" t="s">
        <v>75</v>
      </c>
      <c r="AB184" s="20" t="s">
        <v>75</v>
      </c>
      <c r="AC184" s="20" t="s">
        <v>75</v>
      </c>
      <c r="AD184" s="85" t="s">
        <v>75</v>
      </c>
    </row>
    <row r="185" spans="14:30" x14ac:dyDescent="0.25">
      <c r="N185" s="39">
        <v>52962</v>
      </c>
      <c r="O185" s="82" t="s">
        <v>75</v>
      </c>
      <c r="P185" s="20" t="s">
        <v>75</v>
      </c>
      <c r="Q185" s="20" t="s">
        <v>75</v>
      </c>
      <c r="R185" s="85" t="s">
        <v>75</v>
      </c>
      <c r="S185" s="82" t="s">
        <v>75</v>
      </c>
      <c r="T185" s="20" t="s">
        <v>75</v>
      </c>
      <c r="U185" s="20" t="s">
        <v>75</v>
      </c>
      <c r="V185" s="85" t="s">
        <v>75</v>
      </c>
      <c r="W185" s="82" t="s">
        <v>75</v>
      </c>
      <c r="X185" s="20" t="s">
        <v>75</v>
      </c>
      <c r="Y185" s="20" t="s">
        <v>75</v>
      </c>
      <c r="Z185" s="85" t="s">
        <v>75</v>
      </c>
      <c r="AA185" s="82" t="s">
        <v>75</v>
      </c>
      <c r="AB185" s="20" t="s">
        <v>75</v>
      </c>
      <c r="AC185" s="20" t="s">
        <v>75</v>
      </c>
      <c r="AD185" s="85" t="s">
        <v>75</v>
      </c>
    </row>
    <row r="186" spans="14:30" x14ac:dyDescent="0.25">
      <c r="N186" s="39">
        <v>53052</v>
      </c>
      <c r="O186" s="82" t="s">
        <v>75</v>
      </c>
      <c r="P186" s="20" t="s">
        <v>75</v>
      </c>
      <c r="Q186" s="20" t="s">
        <v>75</v>
      </c>
      <c r="R186" s="85" t="s">
        <v>75</v>
      </c>
      <c r="S186" s="82" t="s">
        <v>75</v>
      </c>
      <c r="T186" s="20" t="s">
        <v>75</v>
      </c>
      <c r="U186" s="20" t="s">
        <v>75</v>
      </c>
      <c r="V186" s="85" t="s">
        <v>75</v>
      </c>
      <c r="W186" s="82" t="s">
        <v>75</v>
      </c>
      <c r="X186" s="20" t="s">
        <v>75</v>
      </c>
      <c r="Y186" s="20" t="s">
        <v>75</v>
      </c>
      <c r="Z186" s="85" t="s">
        <v>75</v>
      </c>
      <c r="AA186" s="82" t="s">
        <v>75</v>
      </c>
      <c r="AB186" s="20" t="s">
        <v>75</v>
      </c>
      <c r="AC186" s="20" t="s">
        <v>75</v>
      </c>
      <c r="AD186" s="85" t="s">
        <v>75</v>
      </c>
    </row>
    <row r="187" spans="14:30" x14ac:dyDescent="0.25">
      <c r="N187" s="39">
        <v>53143</v>
      </c>
      <c r="O187" s="82" t="s">
        <v>75</v>
      </c>
      <c r="P187" s="20" t="s">
        <v>75</v>
      </c>
      <c r="Q187" s="20" t="s">
        <v>75</v>
      </c>
      <c r="R187" s="85" t="s">
        <v>75</v>
      </c>
      <c r="S187" s="82" t="s">
        <v>75</v>
      </c>
      <c r="T187" s="20" t="s">
        <v>75</v>
      </c>
      <c r="U187" s="20" t="s">
        <v>75</v>
      </c>
      <c r="V187" s="85" t="s">
        <v>75</v>
      </c>
      <c r="W187" s="82" t="s">
        <v>75</v>
      </c>
      <c r="X187" s="20" t="s">
        <v>75</v>
      </c>
      <c r="Y187" s="20" t="s">
        <v>75</v>
      </c>
      <c r="Z187" s="85" t="s">
        <v>75</v>
      </c>
      <c r="AA187" s="82" t="s">
        <v>75</v>
      </c>
      <c r="AB187" s="20" t="s">
        <v>75</v>
      </c>
      <c r="AC187" s="20" t="s">
        <v>75</v>
      </c>
      <c r="AD187" s="85" t="s">
        <v>75</v>
      </c>
    </row>
    <row r="188" spans="14:30" x14ac:dyDescent="0.25">
      <c r="N188" s="39">
        <v>53235</v>
      </c>
      <c r="O188" s="82" t="s">
        <v>75</v>
      </c>
      <c r="P188" s="20" t="s">
        <v>75</v>
      </c>
      <c r="Q188" s="20" t="s">
        <v>75</v>
      </c>
      <c r="R188" s="85" t="s">
        <v>75</v>
      </c>
      <c r="S188" s="82" t="s">
        <v>75</v>
      </c>
      <c r="T188" s="20" t="s">
        <v>75</v>
      </c>
      <c r="U188" s="20" t="s">
        <v>75</v>
      </c>
      <c r="V188" s="85" t="s">
        <v>75</v>
      </c>
      <c r="W188" s="82" t="s">
        <v>75</v>
      </c>
      <c r="X188" s="20" t="s">
        <v>75</v>
      </c>
      <c r="Y188" s="20" t="s">
        <v>75</v>
      </c>
      <c r="Z188" s="85" t="s">
        <v>75</v>
      </c>
      <c r="AA188" s="82" t="s">
        <v>75</v>
      </c>
      <c r="AB188" s="20" t="s">
        <v>75</v>
      </c>
      <c r="AC188" s="20" t="s">
        <v>75</v>
      </c>
      <c r="AD188" s="85" t="s">
        <v>75</v>
      </c>
    </row>
    <row r="189" spans="14:30" x14ac:dyDescent="0.25">
      <c r="N189" s="39">
        <v>53327</v>
      </c>
      <c r="O189" s="82" t="s">
        <v>75</v>
      </c>
      <c r="P189" s="20" t="s">
        <v>75</v>
      </c>
      <c r="Q189" s="20" t="s">
        <v>75</v>
      </c>
      <c r="R189" s="85" t="s">
        <v>75</v>
      </c>
      <c r="S189" s="82" t="s">
        <v>75</v>
      </c>
      <c r="T189" s="20" t="s">
        <v>75</v>
      </c>
      <c r="U189" s="20" t="s">
        <v>75</v>
      </c>
      <c r="V189" s="85" t="s">
        <v>75</v>
      </c>
      <c r="W189" s="82" t="s">
        <v>75</v>
      </c>
      <c r="X189" s="20" t="s">
        <v>75</v>
      </c>
      <c r="Y189" s="20" t="s">
        <v>75</v>
      </c>
      <c r="Z189" s="85" t="s">
        <v>75</v>
      </c>
      <c r="AA189" s="82" t="s">
        <v>75</v>
      </c>
      <c r="AB189" s="20" t="s">
        <v>75</v>
      </c>
      <c r="AC189" s="20" t="s">
        <v>75</v>
      </c>
      <c r="AD189" s="85" t="s">
        <v>75</v>
      </c>
    </row>
    <row r="190" spans="14:30" x14ac:dyDescent="0.25">
      <c r="N190" s="39">
        <v>53417</v>
      </c>
      <c r="O190" s="82" t="s">
        <v>75</v>
      </c>
      <c r="P190" s="20" t="s">
        <v>75</v>
      </c>
      <c r="Q190" s="20" t="s">
        <v>75</v>
      </c>
      <c r="R190" s="85" t="s">
        <v>75</v>
      </c>
      <c r="S190" s="82" t="s">
        <v>75</v>
      </c>
      <c r="T190" s="20" t="s">
        <v>75</v>
      </c>
      <c r="U190" s="20" t="s">
        <v>75</v>
      </c>
      <c r="V190" s="85" t="s">
        <v>75</v>
      </c>
      <c r="W190" s="82" t="s">
        <v>75</v>
      </c>
      <c r="X190" s="20" t="s">
        <v>75</v>
      </c>
      <c r="Y190" s="20" t="s">
        <v>75</v>
      </c>
      <c r="Z190" s="85" t="s">
        <v>75</v>
      </c>
      <c r="AA190" s="82" t="s">
        <v>75</v>
      </c>
      <c r="AB190" s="20" t="s">
        <v>75</v>
      </c>
      <c r="AC190" s="20" t="s">
        <v>75</v>
      </c>
      <c r="AD190" s="85" t="s">
        <v>75</v>
      </c>
    </row>
    <row r="191" spans="14:30" x14ac:dyDescent="0.25">
      <c r="N191" s="39">
        <v>53508</v>
      </c>
      <c r="O191" s="82" t="s">
        <v>75</v>
      </c>
      <c r="P191" s="20" t="s">
        <v>75</v>
      </c>
      <c r="Q191" s="20" t="s">
        <v>75</v>
      </c>
      <c r="R191" s="85" t="s">
        <v>75</v>
      </c>
      <c r="S191" s="82" t="s">
        <v>75</v>
      </c>
      <c r="T191" s="20" t="s">
        <v>75</v>
      </c>
      <c r="U191" s="20" t="s">
        <v>75</v>
      </c>
      <c r="V191" s="85" t="s">
        <v>75</v>
      </c>
      <c r="W191" s="82" t="s">
        <v>75</v>
      </c>
      <c r="X191" s="20" t="s">
        <v>75</v>
      </c>
      <c r="Y191" s="20" t="s">
        <v>75</v>
      </c>
      <c r="Z191" s="85" t="s">
        <v>75</v>
      </c>
      <c r="AA191" s="82" t="s">
        <v>75</v>
      </c>
      <c r="AB191" s="20" t="s">
        <v>75</v>
      </c>
      <c r="AC191" s="20" t="s">
        <v>75</v>
      </c>
      <c r="AD191" s="85" t="s">
        <v>75</v>
      </c>
    </row>
    <row r="192" spans="14:30" x14ac:dyDescent="0.25">
      <c r="N192" s="39">
        <v>53600</v>
      </c>
      <c r="O192" s="82" t="s">
        <v>75</v>
      </c>
      <c r="P192" s="20" t="s">
        <v>75</v>
      </c>
      <c r="Q192" s="20" t="s">
        <v>75</v>
      </c>
      <c r="R192" s="85" t="s">
        <v>75</v>
      </c>
      <c r="S192" s="82" t="s">
        <v>75</v>
      </c>
      <c r="T192" s="20" t="s">
        <v>75</v>
      </c>
      <c r="U192" s="20" t="s">
        <v>75</v>
      </c>
      <c r="V192" s="85" t="s">
        <v>75</v>
      </c>
      <c r="W192" s="82" t="s">
        <v>75</v>
      </c>
      <c r="X192" s="20" t="s">
        <v>75</v>
      </c>
      <c r="Y192" s="20" t="s">
        <v>75</v>
      </c>
      <c r="Z192" s="85" t="s">
        <v>75</v>
      </c>
      <c r="AA192" s="82" t="s">
        <v>75</v>
      </c>
      <c r="AB192" s="20" t="s">
        <v>75</v>
      </c>
      <c r="AC192" s="20" t="s">
        <v>75</v>
      </c>
      <c r="AD192" s="85" t="s">
        <v>75</v>
      </c>
    </row>
    <row r="193" spans="14:30" x14ac:dyDescent="0.25">
      <c r="N193" s="39">
        <v>53692</v>
      </c>
      <c r="O193" s="82" t="s">
        <v>75</v>
      </c>
      <c r="P193" s="20" t="s">
        <v>75</v>
      </c>
      <c r="Q193" s="20" t="s">
        <v>75</v>
      </c>
      <c r="R193" s="85" t="s">
        <v>75</v>
      </c>
      <c r="S193" s="82" t="s">
        <v>75</v>
      </c>
      <c r="T193" s="20" t="s">
        <v>75</v>
      </c>
      <c r="U193" s="20" t="s">
        <v>75</v>
      </c>
      <c r="V193" s="85" t="s">
        <v>75</v>
      </c>
      <c r="W193" s="82" t="s">
        <v>75</v>
      </c>
      <c r="X193" s="20" t="s">
        <v>75</v>
      </c>
      <c r="Y193" s="20" t="s">
        <v>75</v>
      </c>
      <c r="Z193" s="85" t="s">
        <v>75</v>
      </c>
      <c r="AA193" s="82" t="s">
        <v>75</v>
      </c>
      <c r="AB193" s="20" t="s">
        <v>75</v>
      </c>
      <c r="AC193" s="20" t="s">
        <v>75</v>
      </c>
      <c r="AD193" s="85" t="s">
        <v>75</v>
      </c>
    </row>
    <row r="194" spans="14:30" x14ac:dyDescent="0.25">
      <c r="N194" s="39">
        <v>53782</v>
      </c>
      <c r="O194" s="82" t="s">
        <v>75</v>
      </c>
      <c r="P194" s="20" t="s">
        <v>75</v>
      </c>
      <c r="Q194" s="20" t="s">
        <v>75</v>
      </c>
      <c r="R194" s="85" t="s">
        <v>75</v>
      </c>
      <c r="S194" s="82" t="s">
        <v>75</v>
      </c>
      <c r="T194" s="20" t="s">
        <v>75</v>
      </c>
      <c r="U194" s="20" t="s">
        <v>75</v>
      </c>
      <c r="V194" s="85" t="s">
        <v>75</v>
      </c>
      <c r="W194" s="82" t="s">
        <v>75</v>
      </c>
      <c r="X194" s="20" t="s">
        <v>75</v>
      </c>
      <c r="Y194" s="20" t="s">
        <v>75</v>
      </c>
      <c r="Z194" s="85" t="s">
        <v>75</v>
      </c>
      <c r="AA194" s="82" t="s">
        <v>75</v>
      </c>
      <c r="AB194" s="20" t="s">
        <v>75</v>
      </c>
      <c r="AC194" s="20" t="s">
        <v>75</v>
      </c>
      <c r="AD194" s="85" t="s">
        <v>75</v>
      </c>
    </row>
    <row r="195" spans="14:30" x14ac:dyDescent="0.25">
      <c r="N195" s="39">
        <v>53873</v>
      </c>
      <c r="O195" s="82" t="s">
        <v>75</v>
      </c>
      <c r="P195" s="20" t="s">
        <v>75</v>
      </c>
      <c r="Q195" s="20" t="s">
        <v>75</v>
      </c>
      <c r="R195" s="85" t="s">
        <v>75</v>
      </c>
      <c r="S195" s="82" t="s">
        <v>75</v>
      </c>
      <c r="T195" s="20" t="s">
        <v>75</v>
      </c>
      <c r="U195" s="20" t="s">
        <v>75</v>
      </c>
      <c r="V195" s="85" t="s">
        <v>75</v>
      </c>
      <c r="W195" s="82" t="s">
        <v>75</v>
      </c>
      <c r="X195" s="20" t="s">
        <v>75</v>
      </c>
      <c r="Y195" s="20" t="s">
        <v>75</v>
      </c>
      <c r="Z195" s="85" t="s">
        <v>75</v>
      </c>
      <c r="AA195" s="82" t="s">
        <v>75</v>
      </c>
      <c r="AB195" s="20" t="s">
        <v>75</v>
      </c>
      <c r="AC195" s="20" t="s">
        <v>75</v>
      </c>
      <c r="AD195" s="85" t="s">
        <v>75</v>
      </c>
    </row>
    <row r="196" spans="14:30" x14ac:dyDescent="0.25">
      <c r="N196" s="39">
        <v>53965</v>
      </c>
      <c r="O196" s="82" t="s">
        <v>75</v>
      </c>
      <c r="P196" s="20" t="s">
        <v>75</v>
      </c>
      <c r="Q196" s="20" t="s">
        <v>75</v>
      </c>
      <c r="R196" s="85" t="s">
        <v>75</v>
      </c>
      <c r="S196" s="82" t="s">
        <v>75</v>
      </c>
      <c r="T196" s="20" t="s">
        <v>75</v>
      </c>
      <c r="U196" s="20" t="s">
        <v>75</v>
      </c>
      <c r="V196" s="85" t="s">
        <v>75</v>
      </c>
      <c r="W196" s="82" t="s">
        <v>75</v>
      </c>
      <c r="X196" s="20" t="s">
        <v>75</v>
      </c>
      <c r="Y196" s="20" t="s">
        <v>75</v>
      </c>
      <c r="Z196" s="85" t="s">
        <v>75</v>
      </c>
      <c r="AA196" s="82" t="s">
        <v>75</v>
      </c>
      <c r="AB196" s="20" t="s">
        <v>75</v>
      </c>
      <c r="AC196" s="20" t="s">
        <v>75</v>
      </c>
      <c r="AD196" s="85" t="s">
        <v>75</v>
      </c>
    </row>
    <row r="197" spans="14:30" x14ac:dyDescent="0.25">
      <c r="N197" s="39">
        <v>54057</v>
      </c>
      <c r="O197" s="82" t="s">
        <v>75</v>
      </c>
      <c r="P197" s="20" t="s">
        <v>75</v>
      </c>
      <c r="Q197" s="20" t="s">
        <v>75</v>
      </c>
      <c r="R197" s="85" t="s">
        <v>75</v>
      </c>
      <c r="S197" s="82" t="s">
        <v>75</v>
      </c>
      <c r="T197" s="20" t="s">
        <v>75</v>
      </c>
      <c r="U197" s="20" t="s">
        <v>75</v>
      </c>
      <c r="V197" s="85" t="s">
        <v>75</v>
      </c>
      <c r="W197" s="82" t="s">
        <v>75</v>
      </c>
      <c r="X197" s="20" t="s">
        <v>75</v>
      </c>
      <c r="Y197" s="20" t="s">
        <v>75</v>
      </c>
      <c r="Z197" s="85" t="s">
        <v>75</v>
      </c>
      <c r="AA197" s="82" t="s">
        <v>75</v>
      </c>
      <c r="AB197" s="20" t="s">
        <v>75</v>
      </c>
      <c r="AC197" s="20" t="s">
        <v>75</v>
      </c>
      <c r="AD197" s="85" t="s">
        <v>75</v>
      </c>
    </row>
    <row r="198" spans="14:30" x14ac:dyDescent="0.25">
      <c r="N198" s="39">
        <v>54148</v>
      </c>
      <c r="O198" s="82" t="s">
        <v>75</v>
      </c>
      <c r="P198" s="20" t="s">
        <v>75</v>
      </c>
      <c r="Q198" s="20" t="s">
        <v>75</v>
      </c>
      <c r="R198" s="85" t="s">
        <v>75</v>
      </c>
      <c r="S198" s="82" t="s">
        <v>75</v>
      </c>
      <c r="T198" s="20" t="s">
        <v>75</v>
      </c>
      <c r="U198" s="20" t="s">
        <v>75</v>
      </c>
      <c r="V198" s="85" t="s">
        <v>75</v>
      </c>
      <c r="W198" s="82" t="s">
        <v>75</v>
      </c>
      <c r="X198" s="20" t="s">
        <v>75</v>
      </c>
      <c r="Y198" s="20" t="s">
        <v>75</v>
      </c>
      <c r="Z198" s="85" t="s">
        <v>75</v>
      </c>
      <c r="AA198" s="82" t="s">
        <v>75</v>
      </c>
      <c r="AB198" s="20" t="s">
        <v>75</v>
      </c>
      <c r="AC198" s="20" t="s">
        <v>75</v>
      </c>
      <c r="AD198" s="85" t="s">
        <v>75</v>
      </c>
    </row>
    <row r="199" spans="14:30" x14ac:dyDescent="0.25">
      <c r="N199" s="39">
        <v>54239</v>
      </c>
      <c r="O199" s="82" t="s">
        <v>75</v>
      </c>
      <c r="P199" s="20" t="s">
        <v>75</v>
      </c>
      <c r="Q199" s="20" t="s">
        <v>75</v>
      </c>
      <c r="R199" s="85" t="s">
        <v>75</v>
      </c>
      <c r="S199" s="82" t="s">
        <v>75</v>
      </c>
      <c r="T199" s="20" t="s">
        <v>75</v>
      </c>
      <c r="U199" s="20" t="s">
        <v>75</v>
      </c>
      <c r="V199" s="85" t="s">
        <v>75</v>
      </c>
      <c r="W199" s="82" t="s">
        <v>75</v>
      </c>
      <c r="X199" s="20" t="s">
        <v>75</v>
      </c>
      <c r="Y199" s="20" t="s">
        <v>75</v>
      </c>
      <c r="Z199" s="85" t="s">
        <v>75</v>
      </c>
      <c r="AA199" s="82" t="s">
        <v>75</v>
      </c>
      <c r="AB199" s="20" t="s">
        <v>75</v>
      </c>
      <c r="AC199" s="20" t="s">
        <v>75</v>
      </c>
      <c r="AD199" s="85" t="s">
        <v>75</v>
      </c>
    </row>
    <row r="200" spans="14:30" x14ac:dyDescent="0.25">
      <c r="N200" s="39">
        <v>54331</v>
      </c>
      <c r="O200" s="82" t="s">
        <v>75</v>
      </c>
      <c r="P200" s="20" t="s">
        <v>75</v>
      </c>
      <c r="Q200" s="20" t="s">
        <v>75</v>
      </c>
      <c r="R200" s="85" t="s">
        <v>75</v>
      </c>
      <c r="S200" s="82" t="s">
        <v>75</v>
      </c>
      <c r="T200" s="20" t="s">
        <v>75</v>
      </c>
      <c r="U200" s="20" t="s">
        <v>75</v>
      </c>
      <c r="V200" s="85" t="s">
        <v>75</v>
      </c>
      <c r="W200" s="82" t="s">
        <v>75</v>
      </c>
      <c r="X200" s="20" t="s">
        <v>75</v>
      </c>
      <c r="Y200" s="20" t="s">
        <v>75</v>
      </c>
      <c r="Z200" s="85" t="s">
        <v>75</v>
      </c>
      <c r="AA200" s="82" t="s">
        <v>75</v>
      </c>
      <c r="AB200" s="20" t="s">
        <v>75</v>
      </c>
      <c r="AC200" s="20" t="s">
        <v>75</v>
      </c>
      <c r="AD200" s="85" t="s">
        <v>75</v>
      </c>
    </row>
    <row r="201" spans="14:30" x14ac:dyDescent="0.25">
      <c r="N201" s="39">
        <v>54423</v>
      </c>
      <c r="O201" s="82" t="s">
        <v>75</v>
      </c>
      <c r="P201" s="20" t="s">
        <v>75</v>
      </c>
      <c r="Q201" s="20" t="s">
        <v>75</v>
      </c>
      <c r="R201" s="85" t="s">
        <v>75</v>
      </c>
      <c r="S201" s="82" t="s">
        <v>75</v>
      </c>
      <c r="T201" s="20" t="s">
        <v>75</v>
      </c>
      <c r="U201" s="20" t="s">
        <v>75</v>
      </c>
      <c r="V201" s="85" t="s">
        <v>75</v>
      </c>
      <c r="W201" s="82" t="s">
        <v>75</v>
      </c>
      <c r="X201" s="20" t="s">
        <v>75</v>
      </c>
      <c r="Y201" s="20" t="s">
        <v>75</v>
      </c>
      <c r="Z201" s="85" t="s">
        <v>75</v>
      </c>
      <c r="AA201" s="82" t="s">
        <v>75</v>
      </c>
      <c r="AB201" s="20" t="s">
        <v>75</v>
      </c>
      <c r="AC201" s="20" t="s">
        <v>75</v>
      </c>
      <c r="AD201" s="85" t="s">
        <v>75</v>
      </c>
    </row>
    <row r="202" spans="14:30" x14ac:dyDescent="0.25">
      <c r="N202" s="39">
        <v>54513</v>
      </c>
      <c r="O202" s="82" t="s">
        <v>75</v>
      </c>
      <c r="P202" s="20" t="s">
        <v>75</v>
      </c>
      <c r="Q202" s="20" t="s">
        <v>75</v>
      </c>
      <c r="R202" s="85" t="s">
        <v>75</v>
      </c>
      <c r="S202" s="82" t="s">
        <v>75</v>
      </c>
      <c r="T202" s="20" t="s">
        <v>75</v>
      </c>
      <c r="U202" s="20" t="s">
        <v>75</v>
      </c>
      <c r="V202" s="85" t="s">
        <v>75</v>
      </c>
      <c r="W202" s="82" t="s">
        <v>75</v>
      </c>
      <c r="X202" s="20" t="s">
        <v>75</v>
      </c>
      <c r="Y202" s="20" t="s">
        <v>75</v>
      </c>
      <c r="Z202" s="85" t="s">
        <v>75</v>
      </c>
      <c r="AA202" s="82" t="s">
        <v>75</v>
      </c>
      <c r="AB202" s="20" t="s">
        <v>75</v>
      </c>
      <c r="AC202" s="20" t="s">
        <v>75</v>
      </c>
      <c r="AD202" s="85" t="s">
        <v>75</v>
      </c>
    </row>
    <row r="203" spans="14:30" x14ac:dyDescent="0.25">
      <c r="N203" s="39">
        <v>54604</v>
      </c>
      <c r="O203" s="82" t="s">
        <v>75</v>
      </c>
      <c r="P203" s="20" t="s">
        <v>75</v>
      </c>
      <c r="Q203" s="20" t="s">
        <v>75</v>
      </c>
      <c r="R203" s="85" t="s">
        <v>75</v>
      </c>
      <c r="S203" s="82" t="s">
        <v>75</v>
      </c>
      <c r="T203" s="20" t="s">
        <v>75</v>
      </c>
      <c r="U203" s="20" t="s">
        <v>75</v>
      </c>
      <c r="V203" s="85" t="s">
        <v>75</v>
      </c>
      <c r="W203" s="82" t="s">
        <v>75</v>
      </c>
      <c r="X203" s="20" t="s">
        <v>75</v>
      </c>
      <c r="Y203" s="20" t="s">
        <v>75</v>
      </c>
      <c r="Z203" s="85" t="s">
        <v>75</v>
      </c>
      <c r="AA203" s="82" t="s">
        <v>75</v>
      </c>
      <c r="AB203" s="20" t="s">
        <v>75</v>
      </c>
      <c r="AC203" s="20" t="s">
        <v>75</v>
      </c>
      <c r="AD203" s="85" t="s">
        <v>75</v>
      </c>
    </row>
    <row r="204" spans="14:30" x14ac:dyDescent="0.25">
      <c r="N204" s="39">
        <v>54696</v>
      </c>
      <c r="O204" s="82" t="s">
        <v>75</v>
      </c>
      <c r="P204" s="20" t="s">
        <v>75</v>
      </c>
      <c r="Q204" s="20" t="s">
        <v>75</v>
      </c>
      <c r="R204" s="85" t="s">
        <v>75</v>
      </c>
      <c r="S204" s="82" t="s">
        <v>75</v>
      </c>
      <c r="T204" s="20" t="s">
        <v>75</v>
      </c>
      <c r="U204" s="20" t="s">
        <v>75</v>
      </c>
      <c r="V204" s="85" t="s">
        <v>75</v>
      </c>
      <c r="W204" s="82" t="s">
        <v>75</v>
      </c>
      <c r="X204" s="20" t="s">
        <v>75</v>
      </c>
      <c r="Y204" s="20" t="s">
        <v>75</v>
      </c>
      <c r="Z204" s="85" t="s">
        <v>75</v>
      </c>
      <c r="AA204" s="82" t="s">
        <v>75</v>
      </c>
      <c r="AB204" s="20" t="s">
        <v>75</v>
      </c>
      <c r="AC204" s="20" t="s">
        <v>75</v>
      </c>
      <c r="AD204" s="85" t="s">
        <v>75</v>
      </c>
    </row>
    <row r="205" spans="14:30" x14ac:dyDescent="0.25">
      <c r="N205" s="39">
        <v>54788</v>
      </c>
      <c r="O205" s="82" t="s">
        <v>75</v>
      </c>
      <c r="P205" s="20" t="s">
        <v>75</v>
      </c>
      <c r="Q205" s="20" t="s">
        <v>75</v>
      </c>
      <c r="R205" s="85" t="s">
        <v>75</v>
      </c>
      <c r="S205" s="82" t="s">
        <v>75</v>
      </c>
      <c r="T205" s="20" t="s">
        <v>75</v>
      </c>
      <c r="U205" s="20" t="s">
        <v>75</v>
      </c>
      <c r="V205" s="85" t="s">
        <v>75</v>
      </c>
      <c r="W205" s="82" t="s">
        <v>75</v>
      </c>
      <c r="X205" s="20" t="s">
        <v>75</v>
      </c>
      <c r="Y205" s="20" t="s">
        <v>75</v>
      </c>
      <c r="Z205" s="85" t="s">
        <v>75</v>
      </c>
      <c r="AA205" s="82" t="s">
        <v>75</v>
      </c>
      <c r="AB205" s="20" t="s">
        <v>75</v>
      </c>
      <c r="AC205" s="20" t="s">
        <v>75</v>
      </c>
      <c r="AD205" s="85" t="s">
        <v>75</v>
      </c>
    </row>
    <row r="206" spans="14:30" x14ac:dyDescent="0.25">
      <c r="N206" s="39">
        <v>54878</v>
      </c>
      <c r="O206" s="82" t="s">
        <v>75</v>
      </c>
      <c r="P206" s="20" t="s">
        <v>75</v>
      </c>
      <c r="Q206" s="20" t="s">
        <v>75</v>
      </c>
      <c r="R206" s="85" t="s">
        <v>75</v>
      </c>
      <c r="S206" s="82" t="s">
        <v>75</v>
      </c>
      <c r="T206" s="20" t="s">
        <v>75</v>
      </c>
      <c r="U206" s="20" t="s">
        <v>75</v>
      </c>
      <c r="V206" s="85" t="s">
        <v>75</v>
      </c>
      <c r="W206" s="82" t="s">
        <v>75</v>
      </c>
      <c r="X206" s="20" t="s">
        <v>75</v>
      </c>
      <c r="Y206" s="20" t="s">
        <v>75</v>
      </c>
      <c r="Z206" s="85" t="s">
        <v>75</v>
      </c>
      <c r="AA206" s="82" t="s">
        <v>75</v>
      </c>
      <c r="AB206" s="20" t="s">
        <v>75</v>
      </c>
      <c r="AC206" s="20" t="s">
        <v>75</v>
      </c>
      <c r="AD206" s="85" t="s">
        <v>75</v>
      </c>
    </row>
    <row r="207" spans="14:30" x14ac:dyDescent="0.25">
      <c r="N207" s="39">
        <v>54969</v>
      </c>
      <c r="O207" s="82" t="s">
        <v>75</v>
      </c>
      <c r="P207" s="20" t="s">
        <v>75</v>
      </c>
      <c r="Q207" s="20" t="s">
        <v>75</v>
      </c>
      <c r="R207" s="85" t="s">
        <v>75</v>
      </c>
      <c r="S207" s="82" t="s">
        <v>75</v>
      </c>
      <c r="T207" s="20" t="s">
        <v>75</v>
      </c>
      <c r="U207" s="20" t="s">
        <v>75</v>
      </c>
      <c r="V207" s="85" t="s">
        <v>75</v>
      </c>
      <c r="W207" s="82" t="s">
        <v>75</v>
      </c>
      <c r="X207" s="20" t="s">
        <v>75</v>
      </c>
      <c r="Y207" s="20" t="s">
        <v>75</v>
      </c>
      <c r="Z207" s="85" t="s">
        <v>75</v>
      </c>
      <c r="AA207" s="82" t="s">
        <v>75</v>
      </c>
      <c r="AB207" s="20" t="s">
        <v>75</v>
      </c>
      <c r="AC207" s="20" t="s">
        <v>75</v>
      </c>
      <c r="AD207" s="85" t="s">
        <v>75</v>
      </c>
    </row>
    <row r="208" spans="14:30" x14ac:dyDescent="0.25">
      <c r="N208" s="39">
        <v>55061</v>
      </c>
      <c r="O208" s="82" t="s">
        <v>75</v>
      </c>
      <c r="P208" s="20" t="s">
        <v>75</v>
      </c>
      <c r="Q208" s="20" t="s">
        <v>75</v>
      </c>
      <c r="R208" s="85" t="s">
        <v>75</v>
      </c>
      <c r="S208" s="82" t="s">
        <v>75</v>
      </c>
      <c r="T208" s="20" t="s">
        <v>75</v>
      </c>
      <c r="U208" s="20" t="s">
        <v>75</v>
      </c>
      <c r="V208" s="85" t="s">
        <v>75</v>
      </c>
      <c r="W208" s="82" t="s">
        <v>75</v>
      </c>
      <c r="X208" s="20" t="s">
        <v>75</v>
      </c>
      <c r="Y208" s="20" t="s">
        <v>75</v>
      </c>
      <c r="Z208" s="85" t="s">
        <v>75</v>
      </c>
      <c r="AA208" s="82" t="s">
        <v>75</v>
      </c>
      <c r="AB208" s="20" t="s">
        <v>75</v>
      </c>
      <c r="AC208" s="20" t="s">
        <v>75</v>
      </c>
      <c r="AD208" s="85" t="s">
        <v>75</v>
      </c>
    </row>
    <row r="209" spans="14:14" x14ac:dyDescent="0.25">
      <c r="N209" s="39"/>
    </row>
    <row r="210" spans="14:14" x14ac:dyDescent="0.25">
      <c r="N210" s="39"/>
    </row>
    <row r="211" spans="14:14" x14ac:dyDescent="0.25">
      <c r="N211" s="39"/>
    </row>
    <row r="212" spans="14:14" x14ac:dyDescent="0.25">
      <c r="N212" s="39"/>
    </row>
    <row r="213" spans="14:14" x14ac:dyDescent="0.25">
      <c r="N213" s="39"/>
    </row>
    <row r="214" spans="14:14" x14ac:dyDescent="0.25">
      <c r="N214" s="39"/>
    </row>
    <row r="215" spans="14:14" x14ac:dyDescent="0.25">
      <c r="N215" s="39"/>
    </row>
    <row r="216" spans="14:14" x14ac:dyDescent="0.25">
      <c r="N216" s="39"/>
    </row>
    <row r="217" spans="14:14" x14ac:dyDescent="0.25">
      <c r="N217" s="39"/>
    </row>
    <row r="218" spans="14:14" x14ac:dyDescent="0.25">
      <c r="N218" s="39"/>
    </row>
    <row r="219" spans="14:14" x14ac:dyDescent="0.25">
      <c r="N219" s="39"/>
    </row>
    <row r="220" spans="14:14" x14ac:dyDescent="0.25">
      <c r="N220" s="39"/>
    </row>
    <row r="221" spans="14:14" x14ac:dyDescent="0.25">
      <c r="N221" s="39"/>
    </row>
    <row r="222" spans="14:14" x14ac:dyDescent="0.25">
      <c r="N222" s="39"/>
    </row>
    <row r="223" spans="14:14" x14ac:dyDescent="0.25">
      <c r="N223" s="39"/>
    </row>
    <row r="224" spans="14:14" x14ac:dyDescent="0.25">
      <c r="N224" s="39"/>
    </row>
    <row r="225" spans="14:14" x14ac:dyDescent="0.25">
      <c r="N225" s="39"/>
    </row>
    <row r="226" spans="14:14" x14ac:dyDescent="0.25">
      <c r="N226" s="39"/>
    </row>
    <row r="227" spans="14:14" x14ac:dyDescent="0.25">
      <c r="N227" s="39"/>
    </row>
    <row r="228" spans="14:14" x14ac:dyDescent="0.25">
      <c r="N228" s="39"/>
    </row>
    <row r="229" spans="14:14" x14ac:dyDescent="0.25">
      <c r="N229" s="39"/>
    </row>
    <row r="230" spans="14:14" x14ac:dyDescent="0.25">
      <c r="N230" s="39"/>
    </row>
    <row r="231" spans="14:14" x14ac:dyDescent="0.25">
      <c r="N231" s="39"/>
    </row>
    <row r="232" spans="14:14" x14ac:dyDescent="0.25">
      <c r="N232" s="39"/>
    </row>
    <row r="233" spans="14:14" x14ac:dyDescent="0.25">
      <c r="N233" s="39"/>
    </row>
    <row r="234" spans="14:14" x14ac:dyDescent="0.25">
      <c r="N234" s="39"/>
    </row>
    <row r="235" spans="14:14" x14ac:dyDescent="0.25">
      <c r="N235" s="39"/>
    </row>
    <row r="236" spans="14:14" x14ac:dyDescent="0.25">
      <c r="N236" s="39"/>
    </row>
    <row r="237" spans="14:14" x14ac:dyDescent="0.25">
      <c r="N237" s="39"/>
    </row>
    <row r="238" spans="14:14" x14ac:dyDescent="0.25">
      <c r="N238" s="39"/>
    </row>
    <row r="239" spans="14:14" x14ac:dyDescent="0.25">
      <c r="N239" s="39"/>
    </row>
    <row r="240" spans="14:14" x14ac:dyDescent="0.25">
      <c r="N240" s="39"/>
    </row>
    <row r="241" spans="14:14" x14ac:dyDescent="0.25">
      <c r="N241" s="39"/>
    </row>
    <row r="242" spans="14:14" x14ac:dyDescent="0.25">
      <c r="N242" s="39"/>
    </row>
    <row r="243" spans="14:14" x14ac:dyDescent="0.25">
      <c r="N243" s="39"/>
    </row>
    <row r="244" spans="14:14" x14ac:dyDescent="0.25">
      <c r="N244" s="39"/>
    </row>
    <row r="245" spans="14:14" x14ac:dyDescent="0.25">
      <c r="N245" s="39"/>
    </row>
    <row r="246" spans="14:14" x14ac:dyDescent="0.25">
      <c r="N246" s="39"/>
    </row>
    <row r="247" spans="14:14" x14ac:dyDescent="0.25">
      <c r="N247" s="39"/>
    </row>
    <row r="248" spans="14:14" x14ac:dyDescent="0.25">
      <c r="N248" s="39"/>
    </row>
    <row r="249" spans="14:14" x14ac:dyDescent="0.25">
      <c r="N249" s="39"/>
    </row>
    <row r="250" spans="14:14" x14ac:dyDescent="0.25">
      <c r="N250" s="39"/>
    </row>
    <row r="251" spans="14:14" x14ac:dyDescent="0.25">
      <c r="N251" s="39"/>
    </row>
    <row r="252" spans="14:14" x14ac:dyDescent="0.25">
      <c r="N252" s="39"/>
    </row>
    <row r="253" spans="14:14" x14ac:dyDescent="0.25">
      <c r="N253" s="39"/>
    </row>
    <row r="254" spans="14:14" x14ac:dyDescent="0.25">
      <c r="N254" s="39"/>
    </row>
    <row r="255" spans="14:14" x14ac:dyDescent="0.25">
      <c r="N255" s="39"/>
    </row>
    <row r="256" spans="14:14" x14ac:dyDescent="0.25">
      <c r="N256" s="39"/>
    </row>
    <row r="257" spans="14:14" x14ac:dyDescent="0.25">
      <c r="N257" s="39"/>
    </row>
    <row r="258" spans="14:14" x14ac:dyDescent="0.25">
      <c r="N258" s="39"/>
    </row>
    <row r="259" spans="14:14" x14ac:dyDescent="0.25">
      <c r="N259" s="39"/>
    </row>
    <row r="260" spans="14:14" x14ac:dyDescent="0.25">
      <c r="N260" s="39"/>
    </row>
    <row r="261" spans="14:14" x14ac:dyDescent="0.25">
      <c r="N261" s="39"/>
    </row>
    <row r="262" spans="14:14" x14ac:dyDescent="0.25">
      <c r="N262" s="39"/>
    </row>
    <row r="263" spans="14:14" x14ac:dyDescent="0.25">
      <c r="N263" s="39"/>
    </row>
    <row r="264" spans="14:14" x14ac:dyDescent="0.25">
      <c r="N264" s="39"/>
    </row>
    <row r="265" spans="14:14" x14ac:dyDescent="0.25">
      <c r="N265" s="39"/>
    </row>
    <row r="266" spans="14:14" x14ac:dyDescent="0.25">
      <c r="N266" s="39"/>
    </row>
    <row r="267" spans="14:14" x14ac:dyDescent="0.25">
      <c r="N267" s="39"/>
    </row>
    <row r="268" spans="14:14" x14ac:dyDescent="0.25">
      <c r="N268" s="39"/>
    </row>
    <row r="269" spans="14:14" x14ac:dyDescent="0.25">
      <c r="N269" s="39"/>
    </row>
    <row r="270" spans="14:14" x14ac:dyDescent="0.25">
      <c r="N270" s="39"/>
    </row>
    <row r="271" spans="14:14" x14ac:dyDescent="0.25">
      <c r="N271" s="39"/>
    </row>
    <row r="272" spans="14:14" x14ac:dyDescent="0.25">
      <c r="N272" s="39"/>
    </row>
    <row r="273" spans="14:14" x14ac:dyDescent="0.25">
      <c r="N273" s="39"/>
    </row>
    <row r="274" spans="14:14" x14ac:dyDescent="0.25">
      <c r="N274" s="39"/>
    </row>
    <row r="275" spans="14:14" x14ac:dyDescent="0.25">
      <c r="N275" s="39"/>
    </row>
    <row r="276" spans="14:14" x14ac:dyDescent="0.25">
      <c r="N276" s="39"/>
    </row>
    <row r="277" spans="14:14" x14ac:dyDescent="0.25">
      <c r="N277" s="39"/>
    </row>
    <row r="278" spans="14:14" x14ac:dyDescent="0.25">
      <c r="N278" s="39"/>
    </row>
    <row r="279" spans="14:14" x14ac:dyDescent="0.25">
      <c r="N279" s="39"/>
    </row>
    <row r="280" spans="14:14" x14ac:dyDescent="0.25">
      <c r="N280" s="39"/>
    </row>
    <row r="281" spans="14:14" x14ac:dyDescent="0.25">
      <c r="N281" s="39"/>
    </row>
    <row r="282" spans="14:14" x14ac:dyDescent="0.25">
      <c r="N282" s="39"/>
    </row>
    <row r="283" spans="14:14" x14ac:dyDescent="0.25">
      <c r="N283" s="39"/>
    </row>
    <row r="284" spans="14:14" x14ac:dyDescent="0.25">
      <c r="N284" s="39"/>
    </row>
    <row r="285" spans="14:14" x14ac:dyDescent="0.25">
      <c r="N285" s="39"/>
    </row>
    <row r="286" spans="14:14" x14ac:dyDescent="0.25">
      <c r="N286" s="39"/>
    </row>
    <row r="287" spans="14:14" x14ac:dyDescent="0.25">
      <c r="N287" s="39"/>
    </row>
    <row r="288" spans="14:14" x14ac:dyDescent="0.25">
      <c r="N288" s="39"/>
    </row>
    <row r="289" spans="14:14" x14ac:dyDescent="0.25">
      <c r="N289" s="39"/>
    </row>
    <row r="290" spans="14:14" x14ac:dyDescent="0.25">
      <c r="N290" s="39"/>
    </row>
    <row r="291" spans="14:14" x14ac:dyDescent="0.25">
      <c r="N291" s="39"/>
    </row>
    <row r="292" spans="14:14" x14ac:dyDescent="0.25">
      <c r="N292" s="39"/>
    </row>
    <row r="293" spans="14:14" x14ac:dyDescent="0.25">
      <c r="N293" s="39"/>
    </row>
    <row r="294" spans="14:14" x14ac:dyDescent="0.25">
      <c r="N294" s="39"/>
    </row>
    <row r="295" spans="14:14" x14ac:dyDescent="0.25">
      <c r="N295" s="39"/>
    </row>
    <row r="296" spans="14:14" x14ac:dyDescent="0.25">
      <c r="N296" s="39"/>
    </row>
    <row r="297" spans="14:14" x14ac:dyDescent="0.25">
      <c r="N297" s="39"/>
    </row>
    <row r="298" spans="14:14" x14ac:dyDescent="0.25">
      <c r="N298" s="39"/>
    </row>
    <row r="299" spans="14:14" x14ac:dyDescent="0.25">
      <c r="N299" s="39"/>
    </row>
    <row r="300" spans="14:14" x14ac:dyDescent="0.25">
      <c r="N300" s="39"/>
    </row>
    <row r="301" spans="14:14" x14ac:dyDescent="0.25">
      <c r="N301" s="39"/>
    </row>
    <row r="302" spans="14:14" x14ac:dyDescent="0.25">
      <c r="N302" s="39"/>
    </row>
    <row r="303" spans="14:14" x14ac:dyDescent="0.25">
      <c r="N303" s="39"/>
    </row>
    <row r="304" spans="14:14" x14ac:dyDescent="0.25">
      <c r="N304" s="39"/>
    </row>
    <row r="305" spans="14:14" x14ac:dyDescent="0.25">
      <c r="N305" s="39"/>
    </row>
    <row r="306" spans="14:14" x14ac:dyDescent="0.25">
      <c r="N306" s="39"/>
    </row>
    <row r="307" spans="14:14" x14ac:dyDescent="0.25">
      <c r="N307" s="39"/>
    </row>
    <row r="308" spans="14:14" x14ac:dyDescent="0.25">
      <c r="N308" s="39"/>
    </row>
    <row r="309" spans="14:14" x14ac:dyDescent="0.25">
      <c r="N309" s="39"/>
    </row>
    <row r="310" spans="14:14" x14ac:dyDescent="0.25">
      <c r="N310" s="39"/>
    </row>
    <row r="311" spans="14:14" x14ac:dyDescent="0.25">
      <c r="N311" s="39"/>
    </row>
    <row r="312" spans="14:14" x14ac:dyDescent="0.25">
      <c r="N312" s="39"/>
    </row>
    <row r="313" spans="14:14" x14ac:dyDescent="0.25">
      <c r="N313" s="39"/>
    </row>
    <row r="314" spans="14:14" x14ac:dyDescent="0.25">
      <c r="N314" s="39"/>
    </row>
    <row r="315" spans="14:14" x14ac:dyDescent="0.25">
      <c r="N315" s="39"/>
    </row>
    <row r="316" spans="14:14" x14ac:dyDescent="0.25">
      <c r="N316" s="39"/>
    </row>
    <row r="317" spans="14:14" x14ac:dyDescent="0.25">
      <c r="N317" s="39"/>
    </row>
    <row r="318" spans="14:14" x14ac:dyDescent="0.25">
      <c r="N318" s="39"/>
    </row>
    <row r="319" spans="14:14" x14ac:dyDescent="0.25">
      <c r="N319" s="39"/>
    </row>
    <row r="320" spans="14:14" x14ac:dyDescent="0.25">
      <c r="N320" s="39"/>
    </row>
    <row r="321" spans="14:14" x14ac:dyDescent="0.25">
      <c r="N321" s="39"/>
    </row>
    <row r="322" spans="14:14" x14ac:dyDescent="0.25">
      <c r="N322" s="39"/>
    </row>
    <row r="323" spans="14:14" x14ac:dyDescent="0.25">
      <c r="N323" s="39"/>
    </row>
    <row r="324" spans="14:14" x14ac:dyDescent="0.25">
      <c r="N324" s="39"/>
    </row>
    <row r="325" spans="14:14" x14ac:dyDescent="0.25">
      <c r="N325" s="39"/>
    </row>
    <row r="326" spans="14:14" x14ac:dyDescent="0.25">
      <c r="N326" s="39"/>
    </row>
    <row r="327" spans="14:14" x14ac:dyDescent="0.25">
      <c r="N327" s="39"/>
    </row>
    <row r="328" spans="14:14" x14ac:dyDescent="0.25">
      <c r="N328" s="39"/>
    </row>
    <row r="329" spans="14:14" x14ac:dyDescent="0.25">
      <c r="N329" s="39"/>
    </row>
    <row r="330" spans="14:14" x14ac:dyDescent="0.25">
      <c r="N330" s="39"/>
    </row>
    <row r="331" spans="14:14" x14ac:dyDescent="0.25">
      <c r="N331" s="39"/>
    </row>
    <row r="332" spans="14:14" x14ac:dyDescent="0.25">
      <c r="N332" s="39"/>
    </row>
    <row r="333" spans="14:14" x14ac:dyDescent="0.25">
      <c r="N333" s="39"/>
    </row>
    <row r="334" spans="14:14" x14ac:dyDescent="0.25">
      <c r="N334" s="39"/>
    </row>
    <row r="335" spans="14:14" x14ac:dyDescent="0.25">
      <c r="N335" s="39"/>
    </row>
    <row r="336" spans="14:14" x14ac:dyDescent="0.25">
      <c r="N336" s="39"/>
    </row>
    <row r="337" spans="14:14" x14ac:dyDescent="0.25">
      <c r="N337" s="39"/>
    </row>
    <row r="338" spans="14:14" x14ac:dyDescent="0.25">
      <c r="N338" s="39"/>
    </row>
    <row r="339" spans="14:14" x14ac:dyDescent="0.25">
      <c r="N339" s="39"/>
    </row>
    <row r="340" spans="14:14" x14ac:dyDescent="0.25">
      <c r="N340" s="39"/>
    </row>
    <row r="341" spans="14:14" x14ac:dyDescent="0.25">
      <c r="N341" s="39"/>
    </row>
    <row r="342" spans="14:14" x14ac:dyDescent="0.25">
      <c r="N342" s="39"/>
    </row>
    <row r="343" spans="14:14" x14ac:dyDescent="0.25">
      <c r="N343" s="39"/>
    </row>
    <row r="344" spans="14:14" x14ac:dyDescent="0.25">
      <c r="N344" s="39"/>
    </row>
    <row r="345" spans="14:14" x14ac:dyDescent="0.25">
      <c r="N345" s="39"/>
    </row>
    <row r="346" spans="14:14" x14ac:dyDescent="0.25">
      <c r="N346" s="39"/>
    </row>
    <row r="347" spans="14:14" x14ac:dyDescent="0.25">
      <c r="N347" s="39"/>
    </row>
    <row r="348" spans="14:14" x14ac:dyDescent="0.25">
      <c r="N348" s="39"/>
    </row>
    <row r="349" spans="14:14" x14ac:dyDescent="0.25">
      <c r="N349" s="39"/>
    </row>
    <row r="350" spans="14:14" x14ac:dyDescent="0.25">
      <c r="N350" s="39"/>
    </row>
    <row r="351" spans="14:14" x14ac:dyDescent="0.25">
      <c r="N351" s="39"/>
    </row>
    <row r="352" spans="14:14" x14ac:dyDescent="0.25">
      <c r="N352" s="39"/>
    </row>
    <row r="353" spans="14:14" x14ac:dyDescent="0.25">
      <c r="N353" s="39"/>
    </row>
    <row r="354" spans="14:14" x14ac:dyDescent="0.25">
      <c r="N354" s="39"/>
    </row>
    <row r="355" spans="14:14" x14ac:dyDescent="0.25">
      <c r="N355" s="39"/>
    </row>
    <row r="356" spans="14:14" x14ac:dyDescent="0.25">
      <c r="N356" s="39"/>
    </row>
    <row r="357" spans="14:14" x14ac:dyDescent="0.25">
      <c r="N357" s="39"/>
    </row>
    <row r="358" spans="14:14" x14ac:dyDescent="0.25">
      <c r="N358" s="39"/>
    </row>
    <row r="359" spans="14:14" x14ac:dyDescent="0.25">
      <c r="N359" s="39"/>
    </row>
    <row r="360" spans="14:14" x14ac:dyDescent="0.25">
      <c r="N360" s="39"/>
    </row>
    <row r="361" spans="14:14" x14ac:dyDescent="0.25">
      <c r="N361" s="39"/>
    </row>
    <row r="362" spans="14:14" x14ac:dyDescent="0.25">
      <c r="N362" s="39"/>
    </row>
    <row r="363" spans="14:14" x14ac:dyDescent="0.25">
      <c r="N363" s="39"/>
    </row>
    <row r="364" spans="14:14" x14ac:dyDescent="0.25">
      <c r="N364" s="39"/>
    </row>
    <row r="365" spans="14:14" x14ac:dyDescent="0.25">
      <c r="N365" s="39"/>
    </row>
    <row r="366" spans="14:14" x14ac:dyDescent="0.25">
      <c r="N366" s="39"/>
    </row>
    <row r="367" spans="14:14" x14ac:dyDescent="0.25">
      <c r="N367" s="39"/>
    </row>
    <row r="368" spans="14:14" x14ac:dyDescent="0.25">
      <c r="N368" s="39"/>
    </row>
    <row r="369" spans="14:14" x14ac:dyDescent="0.25">
      <c r="N369" s="39"/>
    </row>
    <row r="370" spans="14:14" x14ac:dyDescent="0.25">
      <c r="N370" s="39"/>
    </row>
    <row r="371" spans="14:14" x14ac:dyDescent="0.25">
      <c r="N371" s="39"/>
    </row>
    <row r="372" spans="14:14" x14ac:dyDescent="0.25">
      <c r="N372" s="39"/>
    </row>
    <row r="373" spans="14:14" x14ac:dyDescent="0.25">
      <c r="N373" s="39"/>
    </row>
    <row r="374" spans="14:14" x14ac:dyDescent="0.25">
      <c r="N374" s="39"/>
    </row>
    <row r="375" spans="14:14" x14ac:dyDescent="0.25">
      <c r="N375" s="39"/>
    </row>
    <row r="376" spans="14:14" x14ac:dyDescent="0.25">
      <c r="N376" s="39"/>
    </row>
    <row r="377" spans="14:14" x14ac:dyDescent="0.25">
      <c r="N377" s="39"/>
    </row>
    <row r="378" spans="14:14" x14ac:dyDescent="0.25">
      <c r="N378" s="39"/>
    </row>
    <row r="379" spans="14:14" x14ac:dyDescent="0.25">
      <c r="N379" s="39"/>
    </row>
    <row r="380" spans="14:14" x14ac:dyDescent="0.25">
      <c r="N380" s="39"/>
    </row>
    <row r="381" spans="14:14" x14ac:dyDescent="0.25">
      <c r="N381" s="39"/>
    </row>
    <row r="382" spans="14:14" x14ac:dyDescent="0.25">
      <c r="N382" s="39"/>
    </row>
    <row r="383" spans="14:14" x14ac:dyDescent="0.25">
      <c r="N383" s="39"/>
    </row>
    <row r="384" spans="14:14" x14ac:dyDescent="0.25">
      <c r="N384" s="39"/>
    </row>
    <row r="385" spans="14:14" x14ac:dyDescent="0.25">
      <c r="N385" s="39"/>
    </row>
    <row r="386" spans="14:14" x14ac:dyDescent="0.25">
      <c r="N386" s="39"/>
    </row>
    <row r="387" spans="14:14" x14ac:dyDescent="0.25">
      <c r="N387" s="39"/>
    </row>
    <row r="388" spans="14:14" x14ac:dyDescent="0.25">
      <c r="N388" s="39"/>
    </row>
    <row r="389" spans="14:14" x14ac:dyDescent="0.25">
      <c r="N389" s="39"/>
    </row>
    <row r="390" spans="14:14" x14ac:dyDescent="0.25">
      <c r="N390" s="39"/>
    </row>
    <row r="391" spans="14:14" x14ac:dyDescent="0.25">
      <c r="N391" s="39"/>
    </row>
    <row r="392" spans="14:14" x14ac:dyDescent="0.25">
      <c r="N392" s="39"/>
    </row>
    <row r="393" spans="14:14" x14ac:dyDescent="0.25">
      <c r="N393" s="39"/>
    </row>
    <row r="394" spans="14:14" x14ac:dyDescent="0.25">
      <c r="N394" s="39"/>
    </row>
    <row r="395" spans="14:14" x14ac:dyDescent="0.25">
      <c r="N395" s="39"/>
    </row>
    <row r="396" spans="14:14" x14ac:dyDescent="0.25">
      <c r="N396" s="39"/>
    </row>
    <row r="397" spans="14:14" x14ac:dyDescent="0.25">
      <c r="N397" s="39"/>
    </row>
    <row r="398" spans="14:14" x14ac:dyDescent="0.25">
      <c r="N398" s="39"/>
    </row>
    <row r="399" spans="14:14" x14ac:dyDescent="0.25">
      <c r="N399" s="39"/>
    </row>
    <row r="400" spans="14:14" x14ac:dyDescent="0.25">
      <c r="N400" s="39"/>
    </row>
    <row r="401" spans="14:14" x14ac:dyDescent="0.25">
      <c r="N401" s="39"/>
    </row>
    <row r="402" spans="14:14" x14ac:dyDescent="0.25">
      <c r="N402" s="39"/>
    </row>
    <row r="403" spans="14:14" x14ac:dyDescent="0.25">
      <c r="N403" s="39"/>
    </row>
    <row r="404" spans="14:14" x14ac:dyDescent="0.25">
      <c r="N404" s="39"/>
    </row>
    <row r="405" spans="14:14" x14ac:dyDescent="0.25">
      <c r="N405" s="39"/>
    </row>
    <row r="406" spans="14:14" x14ac:dyDescent="0.25">
      <c r="N406" s="39"/>
    </row>
    <row r="407" spans="14:14" x14ac:dyDescent="0.25">
      <c r="N407" s="39"/>
    </row>
    <row r="408" spans="14:14" x14ac:dyDescent="0.25">
      <c r="N408" s="39"/>
    </row>
    <row r="409" spans="14:14" x14ac:dyDescent="0.25">
      <c r="N409" s="39"/>
    </row>
    <row r="410" spans="14:14" x14ac:dyDescent="0.25">
      <c r="N410" s="39"/>
    </row>
    <row r="411" spans="14:14" x14ac:dyDescent="0.25">
      <c r="N411" s="39"/>
    </row>
    <row r="412" spans="14:14" x14ac:dyDescent="0.25">
      <c r="N412" s="39"/>
    </row>
    <row r="413" spans="14:14" x14ac:dyDescent="0.25">
      <c r="N413" s="39"/>
    </row>
    <row r="414" spans="14:14" x14ac:dyDescent="0.25">
      <c r="N414" s="39"/>
    </row>
    <row r="415" spans="14:14" x14ac:dyDescent="0.25">
      <c r="N415" s="39"/>
    </row>
    <row r="416" spans="14:14" x14ac:dyDescent="0.25">
      <c r="N416" s="39"/>
    </row>
    <row r="417" spans="14:14" x14ac:dyDescent="0.25">
      <c r="N417" s="39"/>
    </row>
    <row r="418" spans="14:14" x14ac:dyDescent="0.25">
      <c r="N418" s="39"/>
    </row>
    <row r="419" spans="14:14" x14ac:dyDescent="0.25">
      <c r="N419" s="39"/>
    </row>
    <row r="420" spans="14:14" x14ac:dyDescent="0.25">
      <c r="N420" s="39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1 N106:N208">
    <cfRule type="expression" dxfId="39" priority="5">
      <formula>$O6=""</formula>
    </cfRule>
  </conditionalFormatting>
  <conditionalFormatting sqref="N98:N99 N105">
    <cfRule type="expression" dxfId="14" priority="4">
      <formula>$O98=""</formula>
    </cfRule>
  </conditionalFormatting>
  <conditionalFormatting sqref="N93:N96">
    <cfRule type="expression" dxfId="13" priority="3">
      <formula>$O93=""</formula>
    </cfRule>
  </conditionalFormatting>
  <conditionalFormatting sqref="N100:N104">
    <cfRule type="expression" dxfId="12" priority="2">
      <formula>$O100=""</formula>
    </cfRule>
  </conditionalFormatting>
  <conditionalFormatting sqref="N97">
    <cfRule type="expression" dxfId="5" priority="1">
      <formula>$O97=""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DFAE-6D9A-4B91-BD6B-1F59C5C8F225}">
  <sheetPr codeName="Sheet6"/>
  <dimension ref="A1:V167"/>
  <sheetViews>
    <sheetView topLeftCell="H99" workbookViewId="0">
      <selection activeCell="O122" sqref="O122"/>
    </sheetView>
  </sheetViews>
  <sheetFormatPr defaultColWidth="9.140625" defaultRowHeight="15" x14ac:dyDescent="0.25"/>
  <cols>
    <col min="1" max="13" width="13.7109375" style="38" customWidth="1"/>
    <col min="14" max="14" width="23.85546875" style="43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8"/>
  </cols>
  <sheetData>
    <row r="1" spans="1:22" s="2" customFormat="1" ht="15.95" customHeight="1" x14ac:dyDescent="0.25">
      <c r="N1" s="32"/>
      <c r="O1" s="57"/>
      <c r="P1" s="58"/>
      <c r="Q1" s="58"/>
      <c r="R1" s="59"/>
      <c r="S1" s="57"/>
      <c r="T1" s="60"/>
      <c r="U1" s="58"/>
      <c r="V1" s="59"/>
    </row>
    <row r="2" spans="1:22" s="5" customFormat="1" ht="15.95" customHeight="1" x14ac:dyDescent="0.25">
      <c r="O2" s="61"/>
      <c r="P2" s="62"/>
      <c r="Q2" s="62"/>
      <c r="R2" s="63"/>
      <c r="S2" s="61"/>
      <c r="T2" s="62"/>
      <c r="U2" s="62"/>
      <c r="V2" s="63"/>
    </row>
    <row r="3" spans="1:22" s="5" customFormat="1" ht="15.95" customHeight="1" x14ac:dyDescent="0.25">
      <c r="O3" s="61"/>
      <c r="P3" s="62"/>
      <c r="Q3" s="62"/>
      <c r="R3" s="63"/>
      <c r="S3" s="62"/>
      <c r="T3" s="62"/>
      <c r="U3" s="62"/>
      <c r="V3" s="62"/>
    </row>
    <row r="4" spans="1:22" s="67" customFormat="1" ht="15.95" customHeight="1" x14ac:dyDescent="0.25">
      <c r="O4" s="61"/>
      <c r="P4" s="62"/>
      <c r="Q4" s="62"/>
      <c r="R4" s="63"/>
      <c r="S4" s="62"/>
      <c r="T4" s="62"/>
      <c r="U4" s="62"/>
      <c r="V4" s="62"/>
    </row>
    <row r="5" spans="1:22" s="75" customFormat="1" ht="35.1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N5" s="76" t="s">
        <v>0</v>
      </c>
      <c r="O5" s="77" t="s">
        <v>37</v>
      </c>
      <c r="P5" s="37" t="s">
        <v>38</v>
      </c>
      <c r="Q5" s="37" t="s">
        <v>39</v>
      </c>
      <c r="R5" s="78" t="s">
        <v>40</v>
      </c>
      <c r="S5" s="77" t="s">
        <v>9</v>
      </c>
      <c r="T5" s="37" t="s">
        <v>10</v>
      </c>
      <c r="U5" s="37" t="s">
        <v>11</v>
      </c>
      <c r="V5" s="78" t="s">
        <v>12</v>
      </c>
    </row>
    <row r="6" spans="1:22" ht="1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N6" s="17">
        <v>35155</v>
      </c>
      <c r="O6" s="102" t="s">
        <v>15</v>
      </c>
      <c r="P6" s="83" t="s">
        <v>15</v>
      </c>
      <c r="Q6" s="83" t="s">
        <v>15</v>
      </c>
      <c r="R6" s="84" t="s">
        <v>15</v>
      </c>
      <c r="S6" s="82">
        <v>58.074618216329903</v>
      </c>
      <c r="T6" s="20">
        <v>67.929129225998295</v>
      </c>
      <c r="U6" s="20">
        <v>68.954201408091606</v>
      </c>
      <c r="V6" s="85">
        <v>62.396362900811603</v>
      </c>
    </row>
    <row r="7" spans="1:22" x14ac:dyDescent="0.25">
      <c r="A7" s="100" t="s">
        <v>87</v>
      </c>
      <c r="B7" s="100"/>
      <c r="C7" s="100"/>
      <c r="D7" s="100"/>
      <c r="E7" s="100"/>
      <c r="F7" s="100"/>
      <c r="G7" s="101"/>
      <c r="H7" s="100" t="s">
        <v>88</v>
      </c>
      <c r="I7" s="100"/>
      <c r="J7" s="100"/>
      <c r="K7" s="100"/>
      <c r="L7" s="100"/>
      <c r="M7" s="100"/>
      <c r="N7" s="17">
        <v>35246</v>
      </c>
      <c r="O7" s="102" t="s">
        <v>15</v>
      </c>
      <c r="P7" s="83" t="s">
        <v>15</v>
      </c>
      <c r="Q7" s="83" t="s">
        <v>15</v>
      </c>
      <c r="R7" s="84" t="s">
        <v>15</v>
      </c>
      <c r="S7" s="82">
        <v>61.775037156007002</v>
      </c>
      <c r="T7" s="20">
        <v>70.087764222838402</v>
      </c>
      <c r="U7" s="20">
        <v>67.333580911711195</v>
      </c>
      <c r="V7" s="85">
        <v>63.124225318858201</v>
      </c>
    </row>
    <row r="8" spans="1:22" x14ac:dyDescent="0.25">
      <c r="A8" s="100" t="s">
        <v>74</v>
      </c>
      <c r="B8" s="100"/>
      <c r="C8" s="100"/>
      <c r="D8" s="100"/>
      <c r="E8" s="100"/>
      <c r="F8" s="100"/>
      <c r="H8" s="100" t="s">
        <v>74</v>
      </c>
      <c r="I8" s="100"/>
      <c r="J8" s="100"/>
      <c r="K8" s="100"/>
      <c r="L8" s="100"/>
      <c r="M8" s="100"/>
      <c r="N8" s="17">
        <v>35338</v>
      </c>
      <c r="O8" s="102" t="s">
        <v>15</v>
      </c>
      <c r="P8" s="83" t="s">
        <v>15</v>
      </c>
      <c r="Q8" s="83" t="s">
        <v>15</v>
      </c>
      <c r="R8" s="84" t="s">
        <v>15</v>
      </c>
      <c r="S8" s="82">
        <v>65.513840494312205</v>
      </c>
      <c r="T8" s="20">
        <v>71.506171717043301</v>
      </c>
      <c r="U8" s="20">
        <v>69.377133946391297</v>
      </c>
      <c r="V8" s="85">
        <v>64.228510467285702</v>
      </c>
    </row>
    <row r="9" spans="1:22" x14ac:dyDescent="0.25">
      <c r="N9" s="17">
        <v>35430</v>
      </c>
      <c r="O9" s="102" t="s">
        <v>15</v>
      </c>
      <c r="P9" s="83" t="s">
        <v>15</v>
      </c>
      <c r="Q9" s="83" t="s">
        <v>15</v>
      </c>
      <c r="R9" s="84" t="s">
        <v>15</v>
      </c>
      <c r="S9" s="82">
        <v>65.381252332278606</v>
      </c>
      <c r="T9" s="20">
        <v>70.341756393878001</v>
      </c>
      <c r="U9" s="20">
        <v>74.312344700998594</v>
      </c>
      <c r="V9" s="85">
        <v>65.296495466199701</v>
      </c>
    </row>
    <row r="10" spans="1:22" x14ac:dyDescent="0.25">
      <c r="N10" s="17">
        <v>35520</v>
      </c>
      <c r="O10" s="102" t="s">
        <v>15</v>
      </c>
      <c r="P10" s="83" t="s">
        <v>15</v>
      </c>
      <c r="Q10" s="83" t="s">
        <v>15</v>
      </c>
      <c r="R10" s="84" t="s">
        <v>15</v>
      </c>
      <c r="S10" s="82">
        <v>65.785463461887304</v>
      </c>
      <c r="T10" s="20">
        <v>70.448117444887501</v>
      </c>
      <c r="U10" s="20">
        <v>76.208919402331603</v>
      </c>
      <c r="V10" s="85">
        <v>67.865860677883106</v>
      </c>
    </row>
    <row r="11" spans="1:22" x14ac:dyDescent="0.25">
      <c r="N11" s="17">
        <v>35611</v>
      </c>
      <c r="O11" s="102" t="s">
        <v>15</v>
      </c>
      <c r="P11" s="83" t="s">
        <v>15</v>
      </c>
      <c r="Q11" s="83" t="s">
        <v>15</v>
      </c>
      <c r="R11" s="84" t="s">
        <v>15</v>
      </c>
      <c r="S11" s="82">
        <v>69.4305683043399</v>
      </c>
      <c r="T11" s="20">
        <v>73.634990051734206</v>
      </c>
      <c r="U11" s="20">
        <v>76.6038118631499</v>
      </c>
      <c r="V11" s="85">
        <v>71.268985654589699</v>
      </c>
    </row>
    <row r="12" spans="1:22" x14ac:dyDescent="0.25">
      <c r="N12" s="17">
        <v>35703</v>
      </c>
      <c r="O12" s="102" t="s">
        <v>15</v>
      </c>
      <c r="P12" s="83" t="s">
        <v>15</v>
      </c>
      <c r="Q12" s="83" t="s">
        <v>15</v>
      </c>
      <c r="R12" s="84" t="s">
        <v>15</v>
      </c>
      <c r="S12" s="82">
        <v>74.521270254089401</v>
      </c>
      <c r="T12" s="20">
        <v>77.959188671076603</v>
      </c>
      <c r="U12" s="20">
        <v>79.076361391965904</v>
      </c>
      <c r="V12" s="85">
        <v>72.891287325836103</v>
      </c>
    </row>
    <row r="13" spans="1:22" x14ac:dyDescent="0.25">
      <c r="N13" s="17">
        <v>35795</v>
      </c>
      <c r="O13" s="102" t="s">
        <v>15</v>
      </c>
      <c r="P13" s="83" t="s">
        <v>15</v>
      </c>
      <c r="Q13" s="83" t="s">
        <v>15</v>
      </c>
      <c r="R13" s="84" t="s">
        <v>15</v>
      </c>
      <c r="S13" s="82">
        <v>77.385784463625797</v>
      </c>
      <c r="T13" s="20">
        <v>79.728065167727394</v>
      </c>
      <c r="U13" s="20">
        <v>82.1888617690187</v>
      </c>
      <c r="V13" s="85">
        <v>73.514382839263504</v>
      </c>
    </row>
    <row r="14" spans="1:22" x14ac:dyDescent="0.25">
      <c r="N14" s="17">
        <v>35885</v>
      </c>
      <c r="O14" s="102" t="s">
        <v>15</v>
      </c>
      <c r="P14" s="83" t="s">
        <v>15</v>
      </c>
      <c r="Q14" s="83" t="s">
        <v>15</v>
      </c>
      <c r="R14" s="84" t="s">
        <v>15</v>
      </c>
      <c r="S14" s="82">
        <v>77.930525436311896</v>
      </c>
      <c r="T14" s="20">
        <v>79.266437756350001</v>
      </c>
      <c r="U14" s="20">
        <v>83.7248740856447</v>
      </c>
      <c r="V14" s="85">
        <v>74.988534937345406</v>
      </c>
    </row>
    <row r="15" spans="1:22" x14ac:dyDescent="0.25">
      <c r="N15" s="17">
        <v>35976</v>
      </c>
      <c r="O15" s="102" t="s">
        <v>15</v>
      </c>
      <c r="P15" s="83" t="s">
        <v>15</v>
      </c>
      <c r="Q15" s="83" t="s">
        <v>15</v>
      </c>
      <c r="R15" s="84" t="s">
        <v>15</v>
      </c>
      <c r="S15" s="82">
        <v>78.272528234020498</v>
      </c>
      <c r="T15" s="20">
        <v>79.1543078119618</v>
      </c>
      <c r="U15" s="20">
        <v>85.077666020244394</v>
      </c>
      <c r="V15" s="85">
        <v>77.420864721848204</v>
      </c>
    </row>
    <row r="16" spans="1:22" x14ac:dyDescent="0.25">
      <c r="N16" s="17">
        <v>36068</v>
      </c>
      <c r="O16" s="102" t="s">
        <v>15</v>
      </c>
      <c r="P16" s="83" t="s">
        <v>15</v>
      </c>
      <c r="Q16" s="83" t="s">
        <v>15</v>
      </c>
      <c r="R16" s="84" t="s">
        <v>15</v>
      </c>
      <c r="S16" s="82">
        <v>79.780466438204598</v>
      </c>
      <c r="T16" s="20">
        <v>81.305493201779399</v>
      </c>
      <c r="U16" s="20">
        <v>85.348292684465505</v>
      </c>
      <c r="V16" s="85">
        <v>80.110865251850399</v>
      </c>
    </row>
    <row r="17" spans="1:22" x14ac:dyDescent="0.25">
      <c r="N17" s="17">
        <v>36160</v>
      </c>
      <c r="O17" s="102" t="s">
        <v>15</v>
      </c>
      <c r="P17" s="83" t="s">
        <v>15</v>
      </c>
      <c r="Q17" s="83" t="s">
        <v>15</v>
      </c>
      <c r="R17" s="84" t="s">
        <v>15</v>
      </c>
      <c r="S17" s="82">
        <v>82.321810534448005</v>
      </c>
      <c r="T17" s="20">
        <v>84.582192420903397</v>
      </c>
      <c r="U17" s="20">
        <v>85.543284079025298</v>
      </c>
      <c r="V17" s="85">
        <v>82.498339069988205</v>
      </c>
    </row>
    <row r="18" spans="1:22" x14ac:dyDescent="0.25">
      <c r="N18" s="17">
        <v>36250</v>
      </c>
      <c r="O18" s="102" t="s">
        <v>15</v>
      </c>
      <c r="P18" s="83" t="s">
        <v>15</v>
      </c>
      <c r="Q18" s="83" t="s">
        <v>15</v>
      </c>
      <c r="R18" s="84" t="s">
        <v>15</v>
      </c>
      <c r="S18" s="82">
        <v>85.402508082654606</v>
      </c>
      <c r="T18" s="20">
        <v>87.064475400351398</v>
      </c>
      <c r="U18" s="20">
        <v>87.765024253390095</v>
      </c>
      <c r="V18" s="85">
        <v>84.988445555871905</v>
      </c>
    </row>
    <row r="19" spans="1:22" x14ac:dyDescent="0.25">
      <c r="N19" s="17">
        <v>36341</v>
      </c>
      <c r="O19" s="102" t="s">
        <v>15</v>
      </c>
      <c r="P19" s="83" t="s">
        <v>15</v>
      </c>
      <c r="Q19" s="83" t="s">
        <v>15</v>
      </c>
      <c r="R19" s="84" t="s">
        <v>15</v>
      </c>
      <c r="S19" s="82">
        <v>89.251723009385302</v>
      </c>
      <c r="T19" s="20">
        <v>87.335992015500395</v>
      </c>
      <c r="U19" s="20">
        <v>91.599662567855006</v>
      </c>
      <c r="V19" s="85">
        <v>87.014177409550697</v>
      </c>
    </row>
    <row r="20" spans="1:22" x14ac:dyDescent="0.25">
      <c r="N20" s="17">
        <v>36433</v>
      </c>
      <c r="O20" s="102" t="s">
        <v>15</v>
      </c>
      <c r="P20" s="83" t="s">
        <v>15</v>
      </c>
      <c r="Q20" s="83" t="s">
        <v>15</v>
      </c>
      <c r="R20" s="84" t="s">
        <v>15</v>
      </c>
      <c r="S20" s="82">
        <v>90.410667955262099</v>
      </c>
      <c r="T20" s="20">
        <v>87.497633158963794</v>
      </c>
      <c r="U20" s="20">
        <v>94.344781803334897</v>
      </c>
      <c r="V20" s="85">
        <v>88.786910957485205</v>
      </c>
    </row>
    <row r="21" spans="1:22" x14ac:dyDescent="0.25">
      <c r="N21" s="17">
        <v>36525</v>
      </c>
      <c r="O21" s="102" t="s">
        <v>15</v>
      </c>
      <c r="P21" s="83" t="s">
        <v>15</v>
      </c>
      <c r="Q21" s="83" t="s">
        <v>15</v>
      </c>
      <c r="R21" s="84" t="s">
        <v>15</v>
      </c>
      <c r="S21" s="82">
        <v>90.100685825878102</v>
      </c>
      <c r="T21" s="20">
        <v>90.534214117981904</v>
      </c>
      <c r="U21" s="20">
        <v>94.979933314810395</v>
      </c>
      <c r="V21" s="85">
        <v>91.455200005242403</v>
      </c>
    </row>
    <row r="22" spans="1:22" x14ac:dyDescent="0.25">
      <c r="N22" s="17">
        <v>36616</v>
      </c>
      <c r="O22" s="102">
        <v>84.603154351407497</v>
      </c>
      <c r="P22" s="83">
        <v>91.090608747533096</v>
      </c>
      <c r="Q22" s="83">
        <v>89.921511114250393</v>
      </c>
      <c r="R22" s="84">
        <v>92.597177185194695</v>
      </c>
      <c r="S22" s="82">
        <v>92.840694391889798</v>
      </c>
      <c r="T22" s="20">
        <v>94.696705250307204</v>
      </c>
      <c r="U22" s="20">
        <v>96.114782418541793</v>
      </c>
      <c r="V22" s="85">
        <v>96.0665109284068</v>
      </c>
    </row>
    <row r="23" spans="1:22" x14ac:dyDescent="0.25">
      <c r="N23" s="17">
        <v>36707</v>
      </c>
      <c r="O23" s="102">
        <v>93.151456580632399</v>
      </c>
      <c r="P23" s="83">
        <v>104.04192005615</v>
      </c>
      <c r="Q23" s="83">
        <v>99.7766029248953</v>
      </c>
      <c r="R23" s="84">
        <v>99.579589465217296</v>
      </c>
      <c r="S23" s="82">
        <v>98.147073798281696</v>
      </c>
      <c r="T23" s="20">
        <v>98.261695512865501</v>
      </c>
      <c r="U23" s="20">
        <v>98.473541680750998</v>
      </c>
      <c r="V23" s="85">
        <v>100.746649527458</v>
      </c>
    </row>
    <row r="24" spans="1:22" x14ac:dyDescent="0.25">
      <c r="N24" s="17">
        <v>36799</v>
      </c>
      <c r="O24" s="102">
        <v>97.238101792912602</v>
      </c>
      <c r="P24" s="83">
        <v>97.288313576959595</v>
      </c>
      <c r="Q24" s="83">
        <v>99.940056864814593</v>
      </c>
      <c r="R24" s="84">
        <v>99.966041480288496</v>
      </c>
      <c r="S24" s="82">
        <v>100.85181824050601</v>
      </c>
      <c r="T24" s="20">
        <v>99.658076785201601</v>
      </c>
      <c r="U24" s="20">
        <v>99.594737951224701</v>
      </c>
      <c r="V24" s="85">
        <v>100.58893107517</v>
      </c>
    </row>
    <row r="25" spans="1:22" x14ac:dyDescent="0.25">
      <c r="N25" s="17">
        <v>36891</v>
      </c>
      <c r="O25" s="102">
        <v>100</v>
      </c>
      <c r="P25" s="83">
        <v>100</v>
      </c>
      <c r="Q25" s="83">
        <v>100</v>
      </c>
      <c r="R25" s="84">
        <v>100</v>
      </c>
      <c r="S25" s="82">
        <v>100</v>
      </c>
      <c r="T25" s="20">
        <v>100</v>
      </c>
      <c r="U25" s="20">
        <v>100</v>
      </c>
      <c r="V25" s="85">
        <v>100</v>
      </c>
    </row>
    <row r="26" spans="1:22" x14ac:dyDescent="0.25">
      <c r="A26" s="100" t="s">
        <v>89</v>
      </c>
      <c r="B26" s="100"/>
      <c r="C26" s="100"/>
      <c r="D26" s="100"/>
      <c r="E26" s="100"/>
      <c r="F26" s="100"/>
      <c r="G26" s="101"/>
      <c r="H26" s="100" t="s">
        <v>90</v>
      </c>
      <c r="I26" s="100"/>
      <c r="J26" s="100"/>
      <c r="K26" s="100"/>
      <c r="L26" s="100"/>
      <c r="M26" s="100"/>
      <c r="N26" s="17">
        <v>36981</v>
      </c>
      <c r="O26" s="102">
        <v>94.228915709392396</v>
      </c>
      <c r="P26" s="83">
        <v>102.95145402393</v>
      </c>
      <c r="Q26" s="83">
        <v>103.97475616004201</v>
      </c>
      <c r="R26" s="84">
        <v>103.62007033814</v>
      </c>
      <c r="S26" s="82">
        <v>100.06948237479899</v>
      </c>
      <c r="T26" s="20">
        <v>101.45043418247</v>
      </c>
      <c r="U26" s="20">
        <v>102.23823294148001</v>
      </c>
      <c r="V26" s="85">
        <v>104.523357566039</v>
      </c>
    </row>
    <row r="27" spans="1:22" x14ac:dyDescent="0.25">
      <c r="A27" s="100" t="s">
        <v>74</v>
      </c>
      <c r="B27" s="100"/>
      <c r="C27" s="100"/>
      <c r="D27" s="100"/>
      <c r="E27" s="100"/>
      <c r="F27" s="100"/>
      <c r="H27" s="100" t="s">
        <v>74</v>
      </c>
      <c r="I27" s="100"/>
      <c r="J27" s="100"/>
      <c r="K27" s="100"/>
      <c r="L27" s="100"/>
      <c r="M27" s="100"/>
      <c r="N27" s="17">
        <v>37072</v>
      </c>
      <c r="O27" s="102">
        <v>98.921471624793497</v>
      </c>
      <c r="P27" s="83">
        <v>109.30095360636599</v>
      </c>
      <c r="Q27" s="83">
        <v>101.293419795414</v>
      </c>
      <c r="R27" s="84">
        <v>111.41399646732501</v>
      </c>
      <c r="S27" s="82">
        <v>101.648541488798</v>
      </c>
      <c r="T27" s="20">
        <v>102.680294308871</v>
      </c>
      <c r="U27" s="20">
        <v>105.655079533879</v>
      </c>
      <c r="V27" s="85">
        <v>110.68050193981701</v>
      </c>
    </row>
    <row r="28" spans="1:22" x14ac:dyDescent="0.25">
      <c r="N28" s="17">
        <v>37164</v>
      </c>
      <c r="O28" s="102">
        <v>97.992441440201105</v>
      </c>
      <c r="P28" s="83">
        <v>104.122225794851</v>
      </c>
      <c r="Q28" s="83">
        <v>105.213847315566</v>
      </c>
      <c r="R28" s="84">
        <v>113.41138804713</v>
      </c>
      <c r="S28" s="82">
        <v>102.456419740466</v>
      </c>
      <c r="T28" s="20">
        <v>102.615724004532</v>
      </c>
      <c r="U28" s="20">
        <v>107.803477610755</v>
      </c>
      <c r="V28" s="85">
        <v>113.111937267991</v>
      </c>
    </row>
    <row r="29" spans="1:22" x14ac:dyDescent="0.25">
      <c r="N29" s="17">
        <v>37256</v>
      </c>
      <c r="O29" s="102">
        <v>96.959794400953697</v>
      </c>
      <c r="P29" s="83">
        <v>104.124388161211</v>
      </c>
      <c r="Q29" s="83">
        <v>104.39467275330399</v>
      </c>
      <c r="R29" s="84">
        <v>114.15378324945</v>
      </c>
      <c r="S29" s="82">
        <v>102.182122341255</v>
      </c>
      <c r="T29" s="20">
        <v>102.751632144943</v>
      </c>
      <c r="U29" s="20">
        <v>108.71956497127999</v>
      </c>
      <c r="V29" s="85">
        <v>113.84179905513101</v>
      </c>
    </row>
    <row r="30" spans="1:22" x14ac:dyDescent="0.25">
      <c r="N30" s="17">
        <v>37346</v>
      </c>
      <c r="O30" s="102">
        <v>98.726599257735103</v>
      </c>
      <c r="P30" s="83">
        <v>107.919926759029</v>
      </c>
      <c r="Q30" s="83">
        <v>113.133052430562</v>
      </c>
      <c r="R30" s="84">
        <v>121.669592703517</v>
      </c>
      <c r="S30" s="82">
        <v>103.04844676178701</v>
      </c>
      <c r="T30" s="20">
        <v>103.830407782656</v>
      </c>
      <c r="U30" s="20">
        <v>110.305260764907</v>
      </c>
      <c r="V30" s="85">
        <v>117.48548763629</v>
      </c>
    </row>
    <row r="31" spans="1:22" x14ac:dyDescent="0.25">
      <c r="N31" s="17">
        <v>37437</v>
      </c>
      <c r="O31" s="102">
        <v>100.410956607695</v>
      </c>
      <c r="P31" s="83">
        <v>107.868176347256</v>
      </c>
      <c r="Q31" s="83">
        <v>115.104237115204</v>
      </c>
      <c r="R31" s="84">
        <v>128.622763089823</v>
      </c>
      <c r="S31" s="82">
        <v>105.684198740377</v>
      </c>
      <c r="T31" s="20">
        <v>106.698052627283</v>
      </c>
      <c r="U31" s="20">
        <v>113.040497105371</v>
      </c>
      <c r="V31" s="85">
        <v>122.946609687031</v>
      </c>
    </row>
    <row r="32" spans="1:22" x14ac:dyDescent="0.25">
      <c r="N32" s="17">
        <v>37529</v>
      </c>
      <c r="O32" s="102">
        <v>104.62227884459701</v>
      </c>
      <c r="P32" s="83">
        <v>110.673007238472</v>
      </c>
      <c r="Q32" s="83">
        <v>120.10897276070401</v>
      </c>
      <c r="R32" s="84">
        <v>131.07032021768001</v>
      </c>
      <c r="S32" s="82">
        <v>108.30696318187699</v>
      </c>
      <c r="T32" s="20">
        <v>110.610686500673</v>
      </c>
      <c r="U32" s="20">
        <v>117.01630617248399</v>
      </c>
      <c r="V32" s="85">
        <v>128.002996484579</v>
      </c>
    </row>
    <row r="33" spans="1:22" x14ac:dyDescent="0.25">
      <c r="N33" s="17">
        <v>37621</v>
      </c>
      <c r="O33" s="102">
        <v>109.953611466787</v>
      </c>
      <c r="P33" s="83">
        <v>118.457666160193</v>
      </c>
      <c r="Q33" s="83">
        <v>125.98469126798101</v>
      </c>
      <c r="R33" s="84">
        <v>140.78114197037999</v>
      </c>
      <c r="S33" s="82">
        <v>109.94668301841</v>
      </c>
      <c r="T33" s="20">
        <v>112.20016541678299</v>
      </c>
      <c r="U33" s="20">
        <v>120.894715150506</v>
      </c>
      <c r="V33" s="85">
        <v>131.71172913761899</v>
      </c>
    </row>
    <row r="34" spans="1:22" x14ac:dyDescent="0.25">
      <c r="N34" s="17">
        <v>37711</v>
      </c>
      <c r="O34" s="102">
        <v>106.31048044763899</v>
      </c>
      <c r="P34" s="83">
        <v>117.920521239731</v>
      </c>
      <c r="Q34" s="83">
        <v>125.04608628963101</v>
      </c>
      <c r="R34" s="84">
        <v>142.25752343185499</v>
      </c>
      <c r="S34" s="82">
        <v>112.624121239342</v>
      </c>
      <c r="T34" s="20">
        <v>112.184752514704</v>
      </c>
      <c r="U34" s="20">
        <v>125.038431564305</v>
      </c>
      <c r="V34" s="85">
        <v>136.04236316018199</v>
      </c>
    </row>
    <row r="35" spans="1:22" x14ac:dyDescent="0.25">
      <c r="N35" s="17">
        <v>37802</v>
      </c>
      <c r="O35" s="102">
        <v>120.402332564253</v>
      </c>
      <c r="P35" s="83">
        <v>119.36872546168701</v>
      </c>
      <c r="Q35" s="83">
        <v>136.46237285330599</v>
      </c>
      <c r="R35" s="84">
        <v>152.66028833235299</v>
      </c>
      <c r="S35" s="82">
        <v>115.915518970115</v>
      </c>
      <c r="T35" s="20">
        <v>113.240883276837</v>
      </c>
      <c r="U35" s="20">
        <v>129.29171021763199</v>
      </c>
      <c r="V35" s="85">
        <v>141.06438563310701</v>
      </c>
    </row>
    <row r="36" spans="1:22" x14ac:dyDescent="0.25">
      <c r="N36" s="17">
        <v>37894</v>
      </c>
      <c r="O36" s="102">
        <v>114.218579924835</v>
      </c>
      <c r="P36" s="83">
        <v>116.087525627801</v>
      </c>
      <c r="Q36" s="83">
        <v>146.62914712019199</v>
      </c>
      <c r="R36" s="84">
        <v>160.967158769148</v>
      </c>
      <c r="S36" s="82">
        <v>117.949000440772</v>
      </c>
      <c r="T36" s="20">
        <v>116.519269519057</v>
      </c>
      <c r="U36" s="20">
        <v>132.978878279833</v>
      </c>
      <c r="V36" s="85">
        <v>144.17005078997801</v>
      </c>
    </row>
    <row r="37" spans="1:22" x14ac:dyDescent="0.25">
      <c r="N37" s="17">
        <v>37986</v>
      </c>
      <c r="O37" s="102">
        <v>121.70979468450599</v>
      </c>
      <c r="P37" s="83">
        <v>127.49706225612699</v>
      </c>
      <c r="Q37" s="83">
        <v>146.62469695489099</v>
      </c>
      <c r="R37" s="84">
        <v>161.50200854258799</v>
      </c>
      <c r="S37" s="82">
        <v>120.295120656772</v>
      </c>
      <c r="T37" s="20">
        <v>120.943021482709</v>
      </c>
      <c r="U37" s="20">
        <v>137.925080820293</v>
      </c>
      <c r="V37" s="85">
        <v>147.344329782481</v>
      </c>
    </row>
    <row r="38" spans="1:22" x14ac:dyDescent="0.25">
      <c r="N38" s="17">
        <v>38077</v>
      </c>
      <c r="O38" s="102">
        <v>133.039294960891</v>
      </c>
      <c r="P38" s="83">
        <v>129.933252319133</v>
      </c>
      <c r="Q38" s="83">
        <v>154.722908833952</v>
      </c>
      <c r="R38" s="84">
        <v>170.579856705411</v>
      </c>
      <c r="S38" s="82">
        <v>124.644641016245</v>
      </c>
      <c r="T38" s="20">
        <v>127.12509046528599</v>
      </c>
      <c r="U38" s="20">
        <v>145.32264004449399</v>
      </c>
      <c r="V38" s="85">
        <v>154.44447805229601</v>
      </c>
    </row>
    <row r="39" spans="1:22" x14ac:dyDescent="0.25">
      <c r="A39" s="95"/>
      <c r="N39" s="17">
        <v>38168</v>
      </c>
      <c r="O39" s="102">
        <v>124.858334819644</v>
      </c>
      <c r="P39" s="83">
        <v>135.09668238027299</v>
      </c>
      <c r="Q39" s="83">
        <v>164.069875501545</v>
      </c>
      <c r="R39" s="84">
        <v>175.047621608328</v>
      </c>
      <c r="S39" s="82">
        <v>129.13279296695899</v>
      </c>
      <c r="T39" s="20">
        <v>133.69110740344701</v>
      </c>
      <c r="U39" s="20">
        <v>152.542378955385</v>
      </c>
      <c r="V39" s="85">
        <v>163.15919312711699</v>
      </c>
    </row>
    <row r="40" spans="1:22" ht="15.75" x14ac:dyDescent="0.25">
      <c r="A40" s="103" t="s">
        <v>41</v>
      </c>
      <c r="N40" s="17">
        <v>38260</v>
      </c>
      <c r="O40" s="102">
        <v>136.434584918339</v>
      </c>
      <c r="P40" s="83">
        <v>140.82848909387701</v>
      </c>
      <c r="Q40" s="83">
        <v>169.30303668872901</v>
      </c>
      <c r="R40" s="84">
        <v>184.16910641398201</v>
      </c>
      <c r="S40" s="82">
        <v>133.438241153924</v>
      </c>
      <c r="T40" s="20">
        <v>134.77241671128999</v>
      </c>
      <c r="U40" s="20">
        <v>155.86595364988401</v>
      </c>
      <c r="V40" s="85">
        <v>166.933945234313</v>
      </c>
    </row>
    <row r="41" spans="1:22" x14ac:dyDescent="0.25">
      <c r="N41" s="17">
        <v>38352</v>
      </c>
      <c r="O41" s="102">
        <v>138.57185044129801</v>
      </c>
      <c r="P41" s="83">
        <v>140.11564853089001</v>
      </c>
      <c r="Q41" s="83">
        <v>172.66499680783599</v>
      </c>
      <c r="R41" s="84">
        <v>187.478316148445</v>
      </c>
      <c r="S41" s="82">
        <v>138.29079405140101</v>
      </c>
      <c r="T41" s="20">
        <v>135.83540490800999</v>
      </c>
      <c r="U41" s="20">
        <v>159.57575790694099</v>
      </c>
      <c r="V41" s="85">
        <v>168.44015796161901</v>
      </c>
    </row>
    <row r="42" spans="1:22" x14ac:dyDescent="0.25">
      <c r="N42" s="17">
        <v>38442</v>
      </c>
      <c r="O42" s="102">
        <v>149.52020412974301</v>
      </c>
      <c r="P42" s="83">
        <v>149.48653531478001</v>
      </c>
      <c r="Q42" s="83">
        <v>189.24236253820399</v>
      </c>
      <c r="R42" s="84">
        <v>196.358789860315</v>
      </c>
      <c r="S42" s="82">
        <v>144.21895447725299</v>
      </c>
      <c r="T42" s="20">
        <v>143.815781731453</v>
      </c>
      <c r="U42" s="20">
        <v>170.07898249240799</v>
      </c>
      <c r="V42" s="85">
        <v>174.60388130081199</v>
      </c>
    </row>
    <row r="43" spans="1:22" x14ac:dyDescent="0.25">
      <c r="N43" s="17">
        <v>38533</v>
      </c>
      <c r="O43" s="102">
        <v>154.924440369217</v>
      </c>
      <c r="P43" s="83">
        <v>153.19533516465799</v>
      </c>
      <c r="Q43" s="83">
        <v>201.71239000316999</v>
      </c>
      <c r="R43" s="84">
        <v>201.45581097089499</v>
      </c>
      <c r="S43" s="82">
        <v>151.03535642240101</v>
      </c>
      <c r="T43" s="20">
        <v>153.01659076866301</v>
      </c>
      <c r="U43" s="20">
        <v>182.16707209547999</v>
      </c>
      <c r="V43" s="85">
        <v>184.56740142725599</v>
      </c>
    </row>
    <row r="44" spans="1:22" x14ac:dyDescent="0.25">
      <c r="N44" s="17">
        <v>38625</v>
      </c>
      <c r="O44" s="102">
        <v>156.91777175998999</v>
      </c>
      <c r="P44" s="83">
        <v>155.070819839422</v>
      </c>
      <c r="Q44" s="83">
        <v>205.43066990581701</v>
      </c>
      <c r="R44" s="84">
        <v>209.742163075749</v>
      </c>
      <c r="S44" s="82">
        <v>155.58349788387901</v>
      </c>
      <c r="T44" s="20">
        <v>156.165733351786</v>
      </c>
      <c r="U44" s="20">
        <v>182.901983349218</v>
      </c>
      <c r="V44" s="85">
        <v>190.72722789059901</v>
      </c>
    </row>
    <row r="45" spans="1:22" x14ac:dyDescent="0.25">
      <c r="N45" s="17">
        <v>38717</v>
      </c>
      <c r="O45" s="102">
        <v>166.14663775876701</v>
      </c>
      <c r="P45" s="83">
        <v>165.502991525553</v>
      </c>
      <c r="Q45" s="83">
        <v>200.82440353878599</v>
      </c>
      <c r="R45" s="84">
        <v>207.847724995291</v>
      </c>
      <c r="S45" s="82">
        <v>158.10551270042299</v>
      </c>
      <c r="T45" s="20">
        <v>158.08080926234601</v>
      </c>
      <c r="U45" s="20">
        <v>181.226641529684</v>
      </c>
      <c r="V45" s="85">
        <v>191.316317402701</v>
      </c>
    </row>
    <row r="46" spans="1:22" x14ac:dyDescent="0.25">
      <c r="N46" s="17">
        <v>38807</v>
      </c>
      <c r="O46" s="102">
        <v>168.44528208777601</v>
      </c>
      <c r="P46" s="83">
        <v>174.31513270045201</v>
      </c>
      <c r="Q46" s="83">
        <v>215.77266307443901</v>
      </c>
      <c r="R46" s="84">
        <v>223.06104384965101</v>
      </c>
      <c r="S46" s="82">
        <v>161.19585526806401</v>
      </c>
      <c r="T46" s="20">
        <v>163.48027671703201</v>
      </c>
      <c r="U46" s="20">
        <v>188.469043325981</v>
      </c>
      <c r="V46" s="85">
        <v>191.07234809196299</v>
      </c>
    </row>
    <row r="47" spans="1:22" x14ac:dyDescent="0.25">
      <c r="N47" s="17">
        <v>38898</v>
      </c>
      <c r="O47" s="102">
        <v>182.93472168568101</v>
      </c>
      <c r="P47" s="83">
        <v>174.86235646748199</v>
      </c>
      <c r="Q47" s="83">
        <v>225.11321761884699</v>
      </c>
      <c r="R47" s="84">
        <v>214.013600296275</v>
      </c>
      <c r="S47" s="82">
        <v>164.50141933928299</v>
      </c>
      <c r="T47" s="20">
        <v>168.83111019311099</v>
      </c>
      <c r="U47" s="20">
        <v>194.81055685959799</v>
      </c>
      <c r="V47" s="85">
        <v>190.081890707105</v>
      </c>
    </row>
    <row r="48" spans="1:22" x14ac:dyDescent="0.25">
      <c r="N48" s="17">
        <v>38990</v>
      </c>
      <c r="O48" s="102">
        <v>173.53264950437301</v>
      </c>
      <c r="P48" s="83">
        <v>184.01377207767999</v>
      </c>
      <c r="Q48" s="83">
        <v>218.573677620571</v>
      </c>
      <c r="R48" s="84">
        <v>214.697633710042</v>
      </c>
      <c r="S48" s="82">
        <v>164.78856091741901</v>
      </c>
      <c r="T48" s="20">
        <v>171.52347452978</v>
      </c>
      <c r="U48" s="20">
        <v>190.80143010821001</v>
      </c>
      <c r="V48" s="85">
        <v>187.87739704811301</v>
      </c>
    </row>
    <row r="49" spans="14:22" x14ac:dyDescent="0.25">
      <c r="N49" s="17">
        <v>39082</v>
      </c>
      <c r="O49" s="102">
        <v>188.255803800134</v>
      </c>
      <c r="P49" s="83">
        <v>186.03183153378001</v>
      </c>
      <c r="Q49" s="83">
        <v>219.80965693358601</v>
      </c>
      <c r="R49" s="84">
        <v>213.748985389121</v>
      </c>
      <c r="S49" s="82">
        <v>164.141830801335</v>
      </c>
      <c r="T49" s="20">
        <v>172.92328290212501</v>
      </c>
      <c r="U49" s="20">
        <v>188.105822601911</v>
      </c>
      <c r="V49" s="85">
        <v>188.100964397502</v>
      </c>
    </row>
    <row r="50" spans="14:22" x14ac:dyDescent="0.25">
      <c r="N50" s="17">
        <v>39172</v>
      </c>
      <c r="O50" s="102">
        <v>182.74916807393001</v>
      </c>
      <c r="P50" s="83">
        <v>192.999866142451</v>
      </c>
      <c r="Q50" s="83">
        <v>231.527710672805</v>
      </c>
      <c r="R50" s="84">
        <v>217.10036478366499</v>
      </c>
      <c r="S50" s="82">
        <v>168.23340572393499</v>
      </c>
      <c r="T50" s="20">
        <v>175.27408341531901</v>
      </c>
      <c r="U50" s="20">
        <v>194.83176789450499</v>
      </c>
      <c r="V50" s="85">
        <v>193.03302105135501</v>
      </c>
    </row>
    <row r="51" spans="14:22" x14ac:dyDescent="0.25">
      <c r="N51" s="17">
        <v>39263</v>
      </c>
      <c r="O51" s="102">
        <v>200.870357916828</v>
      </c>
      <c r="P51" s="83">
        <v>188.44860266687999</v>
      </c>
      <c r="Q51" s="83">
        <v>235.189094726451</v>
      </c>
      <c r="R51" s="84">
        <v>230.19830153173601</v>
      </c>
      <c r="S51" s="82">
        <v>174.66969028644101</v>
      </c>
      <c r="T51" s="20">
        <v>178.54321861526901</v>
      </c>
      <c r="U51" s="20">
        <v>200.064849162516</v>
      </c>
      <c r="V51" s="85">
        <v>197.222140865722</v>
      </c>
    </row>
    <row r="52" spans="14:22" x14ac:dyDescent="0.25">
      <c r="N52" s="17">
        <v>39355</v>
      </c>
      <c r="O52" s="102">
        <v>192.18702150034801</v>
      </c>
      <c r="P52" s="83">
        <v>189.79232432190801</v>
      </c>
      <c r="Q52" s="83">
        <v>251.21031533979701</v>
      </c>
      <c r="R52" s="84">
        <v>231.02864039339099</v>
      </c>
      <c r="S52" s="82">
        <v>171.71811636338501</v>
      </c>
      <c r="T52" s="20">
        <v>179.61223804199599</v>
      </c>
      <c r="U52" s="20">
        <v>194.91108645296401</v>
      </c>
      <c r="V52" s="85">
        <v>189.736174786623</v>
      </c>
    </row>
    <row r="53" spans="14:22" x14ac:dyDescent="0.25">
      <c r="N53" s="17">
        <v>39447</v>
      </c>
      <c r="O53" s="102">
        <v>191.21700970040399</v>
      </c>
      <c r="P53" s="83">
        <v>200.61050287347001</v>
      </c>
      <c r="Q53" s="83">
        <v>227.45954414101399</v>
      </c>
      <c r="R53" s="84">
        <v>218.63142749260501</v>
      </c>
      <c r="S53" s="82">
        <v>164.72378423634399</v>
      </c>
      <c r="T53" s="20">
        <v>177.08681111658299</v>
      </c>
      <c r="U53" s="20">
        <v>187.550053401008</v>
      </c>
      <c r="V53" s="85">
        <v>179.29743878474699</v>
      </c>
    </row>
    <row r="54" spans="14:22" x14ac:dyDescent="0.25">
      <c r="N54" s="17">
        <v>39538</v>
      </c>
      <c r="O54" s="102">
        <v>184.95192008161601</v>
      </c>
      <c r="P54" s="83">
        <v>196.768494224748</v>
      </c>
      <c r="Q54" s="83">
        <v>231.32835479737599</v>
      </c>
      <c r="R54" s="84">
        <v>211.52746467828001</v>
      </c>
      <c r="S54" s="82">
        <v>163.81454971254001</v>
      </c>
      <c r="T54" s="20">
        <v>173.707474208587</v>
      </c>
      <c r="U54" s="20">
        <v>184.599206148723</v>
      </c>
      <c r="V54" s="85">
        <v>176.221756620153</v>
      </c>
    </row>
    <row r="55" spans="14:22" x14ac:dyDescent="0.25">
      <c r="N55" s="17">
        <v>39629</v>
      </c>
      <c r="O55" s="102">
        <v>192.35698522370501</v>
      </c>
      <c r="P55" s="83">
        <v>190.94648088538099</v>
      </c>
      <c r="Q55" s="83">
        <v>233.38629700699201</v>
      </c>
      <c r="R55" s="84">
        <v>209.20258646433601</v>
      </c>
      <c r="S55" s="82">
        <v>163.67830100255799</v>
      </c>
      <c r="T55" s="20">
        <v>171.723403177672</v>
      </c>
      <c r="U55" s="20">
        <v>181.586111608854</v>
      </c>
      <c r="V55" s="85">
        <v>175.526222531683</v>
      </c>
    </row>
    <row r="56" spans="14:22" x14ac:dyDescent="0.25">
      <c r="N56" s="17">
        <v>39721</v>
      </c>
      <c r="O56" s="102">
        <v>195.60283463104801</v>
      </c>
      <c r="P56" s="83">
        <v>195.08918196913601</v>
      </c>
      <c r="Q56" s="83">
        <v>211.99148457696199</v>
      </c>
      <c r="R56" s="84">
        <v>212.81581597383999</v>
      </c>
      <c r="S56" s="82">
        <v>154.07776960361201</v>
      </c>
      <c r="T56" s="20">
        <v>165.243458269755</v>
      </c>
      <c r="U56" s="20">
        <v>170.36235675216</v>
      </c>
      <c r="V56" s="85">
        <v>167.546818801082</v>
      </c>
    </row>
    <row r="57" spans="14:22" x14ac:dyDescent="0.25">
      <c r="N57" s="17">
        <v>39813</v>
      </c>
      <c r="O57" s="102">
        <v>169.58704751628201</v>
      </c>
      <c r="P57" s="83">
        <v>172.50166849893</v>
      </c>
      <c r="Q57" s="83">
        <v>229.82508686698699</v>
      </c>
      <c r="R57" s="84">
        <v>216.07565504456099</v>
      </c>
      <c r="S57" s="82">
        <v>141.67502079080401</v>
      </c>
      <c r="T57" s="20">
        <v>154.28444408381799</v>
      </c>
      <c r="U57" s="20">
        <v>158.400126729237</v>
      </c>
      <c r="V57" s="85">
        <v>157.22277166343301</v>
      </c>
    </row>
    <row r="58" spans="14:22" x14ac:dyDescent="0.25">
      <c r="N58" s="17">
        <v>39903</v>
      </c>
      <c r="O58" s="102">
        <v>154.80304525826</v>
      </c>
      <c r="P58" s="83">
        <v>158.17645568531501</v>
      </c>
      <c r="Q58" s="83">
        <v>196.79295751459199</v>
      </c>
      <c r="R58" s="84">
        <v>198.86946050644599</v>
      </c>
      <c r="S58" s="82">
        <v>131.64104733836299</v>
      </c>
      <c r="T58" s="20">
        <v>142.83796553800599</v>
      </c>
      <c r="U58" s="20">
        <v>153.02086002503199</v>
      </c>
      <c r="V58" s="85">
        <v>149.424467657896</v>
      </c>
    </row>
    <row r="59" spans="14:22" x14ac:dyDescent="0.25">
      <c r="N59" s="17">
        <v>39994</v>
      </c>
      <c r="O59" s="102">
        <v>144.40418629873699</v>
      </c>
      <c r="P59" s="83">
        <v>155.52678014430799</v>
      </c>
      <c r="Q59" s="83">
        <v>201.45336553924099</v>
      </c>
      <c r="R59" s="84">
        <v>194.53993630582301</v>
      </c>
      <c r="S59" s="82">
        <v>122.216240420302</v>
      </c>
      <c r="T59" s="20">
        <v>135.90028712322101</v>
      </c>
      <c r="U59" s="20">
        <v>150.05005591900101</v>
      </c>
      <c r="V59" s="85">
        <v>139.20972349841699</v>
      </c>
    </row>
    <row r="60" spans="14:22" x14ac:dyDescent="0.25">
      <c r="N60" s="17">
        <v>40086</v>
      </c>
      <c r="O60" s="102">
        <v>135.09775552086199</v>
      </c>
      <c r="P60" s="83">
        <v>141.947937411532</v>
      </c>
      <c r="Q60" s="83">
        <v>185.08562694207799</v>
      </c>
      <c r="R60" s="84">
        <v>182.11950757774801</v>
      </c>
      <c r="S60" s="82">
        <v>120.615734003326</v>
      </c>
      <c r="T60" s="20">
        <v>134.03743492584499</v>
      </c>
      <c r="U60" s="20">
        <v>146.660002738988</v>
      </c>
      <c r="V60" s="85">
        <v>129.77635071535201</v>
      </c>
    </row>
    <row r="61" spans="14:22" x14ac:dyDescent="0.25">
      <c r="N61" s="17">
        <v>40178</v>
      </c>
      <c r="O61" s="102">
        <v>133.089766884233</v>
      </c>
      <c r="P61" s="83">
        <v>139.44512763922</v>
      </c>
      <c r="Q61" s="83">
        <v>177.17143085220701</v>
      </c>
      <c r="R61" s="84">
        <v>160.11065009202099</v>
      </c>
      <c r="S61" s="82">
        <v>121.92911677927</v>
      </c>
      <c r="T61" s="20">
        <v>130.811395997538</v>
      </c>
      <c r="U61" s="20">
        <v>142.38091381631</v>
      </c>
      <c r="V61" s="85">
        <v>125.945495338272</v>
      </c>
    </row>
    <row r="62" spans="14:22" x14ac:dyDescent="0.25">
      <c r="N62" s="17">
        <v>40268</v>
      </c>
      <c r="O62" s="102">
        <v>139.54611229200299</v>
      </c>
      <c r="P62" s="83">
        <v>131.64442718964699</v>
      </c>
      <c r="Q62" s="83">
        <v>193.70550895485999</v>
      </c>
      <c r="R62" s="84">
        <v>177.10335336850801</v>
      </c>
      <c r="S62" s="82">
        <v>117.722988706034</v>
      </c>
      <c r="T62" s="20">
        <v>128.24617845791099</v>
      </c>
      <c r="U62" s="20">
        <v>137.909786144908</v>
      </c>
      <c r="V62" s="85">
        <v>126.61413728287</v>
      </c>
    </row>
    <row r="63" spans="14:22" x14ac:dyDescent="0.25">
      <c r="N63" s="17">
        <v>40359</v>
      </c>
      <c r="O63" s="102">
        <v>134.37931834294201</v>
      </c>
      <c r="P63" s="83">
        <v>140.36499360746399</v>
      </c>
      <c r="Q63" s="83">
        <v>159.18499425564099</v>
      </c>
      <c r="R63" s="84">
        <v>163.90586329520801</v>
      </c>
      <c r="S63" s="82">
        <v>112.165317327184</v>
      </c>
      <c r="T63" s="20">
        <v>129.40537177784799</v>
      </c>
      <c r="U63" s="20">
        <v>132.878620679129</v>
      </c>
      <c r="V63" s="85">
        <v>126.182833050865</v>
      </c>
    </row>
    <row r="64" spans="14:22" x14ac:dyDescent="0.25">
      <c r="N64" s="17">
        <v>40451</v>
      </c>
      <c r="O64" s="102">
        <v>130.72321948793399</v>
      </c>
      <c r="P64" s="83">
        <v>121.03347846352101</v>
      </c>
      <c r="Q64" s="83">
        <v>169.91034387376499</v>
      </c>
      <c r="R64" s="84">
        <v>180.51589264690901</v>
      </c>
      <c r="S64" s="82">
        <v>110.135103605281</v>
      </c>
      <c r="T64" s="20">
        <v>126.048952153708</v>
      </c>
      <c r="U64" s="20">
        <v>132.618975328879</v>
      </c>
      <c r="V64" s="85">
        <v>126.372841545849</v>
      </c>
    </row>
    <row r="65" spans="14:22" x14ac:dyDescent="0.25">
      <c r="N65" s="17">
        <v>40543</v>
      </c>
      <c r="O65" s="102">
        <v>137.75081268344701</v>
      </c>
      <c r="P65" s="83">
        <v>139.14612859719</v>
      </c>
      <c r="Q65" s="83">
        <v>176.689742409377</v>
      </c>
      <c r="R65" s="84">
        <v>181.17455187114101</v>
      </c>
      <c r="S65" s="82">
        <v>108.741238395305</v>
      </c>
      <c r="T65" s="20">
        <v>119.10421485932601</v>
      </c>
      <c r="U65" s="20">
        <v>134.13180709190399</v>
      </c>
      <c r="V65" s="85">
        <v>128.858746129617</v>
      </c>
    </row>
    <row r="66" spans="14:22" x14ac:dyDescent="0.25">
      <c r="N66" s="17">
        <v>40633</v>
      </c>
      <c r="O66" s="102">
        <v>129.60559250072001</v>
      </c>
      <c r="P66" s="83">
        <v>123.273792394759</v>
      </c>
      <c r="Q66" s="83">
        <v>179.816472569903</v>
      </c>
      <c r="R66" s="84">
        <v>175.86244372836799</v>
      </c>
      <c r="S66" s="82">
        <v>106.706459473499</v>
      </c>
      <c r="T66" s="20">
        <v>118.438450456053</v>
      </c>
      <c r="U66" s="20">
        <v>132.21850132656499</v>
      </c>
      <c r="V66" s="85">
        <v>132.70755591146599</v>
      </c>
    </row>
    <row r="67" spans="14:22" x14ac:dyDescent="0.25">
      <c r="N67" s="17">
        <v>40724</v>
      </c>
      <c r="O67" s="102">
        <v>140.43962197429499</v>
      </c>
      <c r="P67" s="83">
        <v>135.32179225842401</v>
      </c>
      <c r="Q67" s="83">
        <v>167.718951300989</v>
      </c>
      <c r="R67" s="84">
        <v>183.17106889361801</v>
      </c>
      <c r="S67" s="82">
        <v>107.70464789952</v>
      </c>
      <c r="T67" s="20">
        <v>123.349194207426</v>
      </c>
      <c r="U67" s="20">
        <v>130.320231419029</v>
      </c>
      <c r="V67" s="85">
        <v>137.26091009097101</v>
      </c>
    </row>
    <row r="68" spans="14:22" x14ac:dyDescent="0.25">
      <c r="N68" s="17">
        <v>40816</v>
      </c>
      <c r="O68" s="102">
        <v>134.70573778942801</v>
      </c>
      <c r="P68" s="83">
        <v>136.65168980291699</v>
      </c>
      <c r="Q68" s="83">
        <v>181.63274112282099</v>
      </c>
      <c r="R68" s="84">
        <v>188.58480667475499</v>
      </c>
      <c r="S68" s="82">
        <v>109.278883068567</v>
      </c>
      <c r="T68" s="20">
        <v>123.791776321062</v>
      </c>
      <c r="U68" s="20">
        <v>130.91045814216699</v>
      </c>
      <c r="V68" s="85">
        <v>141.58922752390501</v>
      </c>
    </row>
    <row r="69" spans="14:22" x14ac:dyDescent="0.25">
      <c r="N69" s="17">
        <v>40908</v>
      </c>
      <c r="O69" s="102">
        <v>143.69865591029301</v>
      </c>
      <c r="P69" s="83">
        <v>129.02149753427301</v>
      </c>
      <c r="Q69" s="83">
        <v>181.19648386371901</v>
      </c>
      <c r="R69" s="84">
        <v>192.280884307375</v>
      </c>
      <c r="S69" s="82">
        <v>108.296697670985</v>
      </c>
      <c r="T69" s="20">
        <v>119.664942647225</v>
      </c>
      <c r="U69" s="20">
        <v>131.73498467938799</v>
      </c>
      <c r="V69" s="85">
        <v>144.46223682376501</v>
      </c>
    </row>
    <row r="70" spans="14:22" x14ac:dyDescent="0.25">
      <c r="N70" s="17">
        <v>40999</v>
      </c>
      <c r="O70" s="102">
        <v>125.894026327028</v>
      </c>
      <c r="P70" s="83">
        <v>136.73474873651401</v>
      </c>
      <c r="Q70" s="83">
        <v>183.76130724069699</v>
      </c>
      <c r="R70" s="84">
        <v>196.427970288712</v>
      </c>
      <c r="S70" s="82">
        <v>107.21498101718601</v>
      </c>
      <c r="T70" s="20">
        <v>118.59573278213099</v>
      </c>
      <c r="U70" s="20">
        <v>131.83419030028699</v>
      </c>
      <c r="V70" s="85">
        <v>146.484982303885</v>
      </c>
    </row>
    <row r="71" spans="14:22" x14ac:dyDescent="0.25">
      <c r="N71" s="17">
        <v>41090</v>
      </c>
      <c r="O71" s="102">
        <v>153.61924491616199</v>
      </c>
      <c r="P71" s="83">
        <v>126.917406444229</v>
      </c>
      <c r="Q71" s="83">
        <v>193.29270246000499</v>
      </c>
      <c r="R71" s="84">
        <v>202.49456689591099</v>
      </c>
      <c r="S71" s="82">
        <v>107.671983836728</v>
      </c>
      <c r="T71" s="20">
        <v>120.510039923687</v>
      </c>
      <c r="U71" s="20">
        <v>133.58601462597599</v>
      </c>
      <c r="V71" s="85">
        <v>150.518024478721</v>
      </c>
    </row>
    <row r="72" spans="14:22" x14ac:dyDescent="0.25">
      <c r="N72" s="17">
        <v>41182</v>
      </c>
      <c r="O72" s="102">
        <v>144.29955953809301</v>
      </c>
      <c r="P72" s="83">
        <v>129.550231161413</v>
      </c>
      <c r="Q72" s="83">
        <v>184.929911618093</v>
      </c>
      <c r="R72" s="84">
        <v>200.03193100866099</v>
      </c>
      <c r="S72" s="82">
        <v>110.09348591221701</v>
      </c>
      <c r="T72" s="20">
        <v>124.504813552481</v>
      </c>
      <c r="U72" s="20">
        <v>136.70087670197501</v>
      </c>
      <c r="V72" s="85">
        <v>156.71536315344099</v>
      </c>
    </row>
    <row r="73" spans="14:22" x14ac:dyDescent="0.25">
      <c r="N73" s="17">
        <v>41274</v>
      </c>
      <c r="O73" s="102">
        <v>155.07564811156601</v>
      </c>
      <c r="P73" s="83">
        <v>143.98544101903701</v>
      </c>
      <c r="Q73" s="83">
        <v>197.56121963643901</v>
      </c>
      <c r="R73" s="84">
        <v>210.878449464998</v>
      </c>
      <c r="S73" s="82">
        <v>112.65317388406901</v>
      </c>
      <c r="T73" s="20">
        <v>126.01836323277701</v>
      </c>
      <c r="U73" s="20">
        <v>138.573112275558</v>
      </c>
      <c r="V73" s="85">
        <v>161.05078884666401</v>
      </c>
    </row>
    <row r="74" spans="14:22" x14ac:dyDescent="0.25">
      <c r="N74" s="17">
        <v>41364</v>
      </c>
      <c r="O74" s="102">
        <v>148.96898390443499</v>
      </c>
      <c r="P74" s="83">
        <v>125.03256480751401</v>
      </c>
      <c r="Q74" s="83">
        <v>194.24009720459</v>
      </c>
      <c r="R74" s="84">
        <v>214.100602716959</v>
      </c>
      <c r="S74" s="82">
        <v>114.589816533931</v>
      </c>
      <c r="T74" s="20">
        <v>125.689187036609</v>
      </c>
      <c r="U74" s="20">
        <v>141.752207668376</v>
      </c>
      <c r="V74" s="85">
        <v>164.55552441185401</v>
      </c>
    </row>
    <row r="75" spans="14:22" x14ac:dyDescent="0.25">
      <c r="N75" s="17">
        <v>41455</v>
      </c>
      <c r="O75" s="102">
        <v>162.37120416334</v>
      </c>
      <c r="P75" s="83">
        <v>135.46463096582301</v>
      </c>
      <c r="Q75" s="83">
        <v>206.342702382157</v>
      </c>
      <c r="R75" s="84">
        <v>226.79048130258801</v>
      </c>
      <c r="S75" s="82">
        <v>116.670292493826</v>
      </c>
      <c r="T75" s="20">
        <v>128.48155428387</v>
      </c>
      <c r="U75" s="20">
        <v>149.17867003633501</v>
      </c>
      <c r="V75" s="85">
        <v>171.243688246989</v>
      </c>
    </row>
    <row r="76" spans="14:22" x14ac:dyDescent="0.25">
      <c r="N76" s="17">
        <v>41547</v>
      </c>
      <c r="O76" s="102">
        <v>153.33821317233799</v>
      </c>
      <c r="P76" s="83">
        <v>142.713835009772</v>
      </c>
      <c r="Q76" s="83">
        <v>216.52221795104299</v>
      </c>
      <c r="R76" s="84">
        <v>232.125313840655</v>
      </c>
      <c r="S76" s="82">
        <v>119.347426814751</v>
      </c>
      <c r="T76" s="20">
        <v>133.33166955811399</v>
      </c>
      <c r="U76" s="20">
        <v>152.17244340297</v>
      </c>
      <c r="V76" s="85">
        <v>177.84880547962999</v>
      </c>
    </row>
    <row r="77" spans="14:22" x14ac:dyDescent="0.25">
      <c r="N77" s="17">
        <v>41639</v>
      </c>
      <c r="O77" s="102">
        <v>160.58066438766201</v>
      </c>
      <c r="P77" s="83">
        <v>146.19634398705</v>
      </c>
      <c r="Q77" s="83">
        <v>224.514755965701</v>
      </c>
      <c r="R77" s="84">
        <v>244.93066462781999</v>
      </c>
      <c r="S77" s="82">
        <v>122.036398167901</v>
      </c>
      <c r="T77" s="20">
        <v>136.59499470395701</v>
      </c>
      <c r="U77" s="20">
        <v>150.38021955491701</v>
      </c>
      <c r="V77" s="85">
        <v>181.706314082235</v>
      </c>
    </row>
    <row r="78" spans="14:22" x14ac:dyDescent="0.25">
      <c r="N78" s="17">
        <v>41729</v>
      </c>
      <c r="O78" s="102">
        <v>167.097502576073</v>
      </c>
      <c r="P78" s="83">
        <v>155.86275214189499</v>
      </c>
      <c r="Q78" s="83">
        <v>229.822793417247</v>
      </c>
      <c r="R78" s="84">
        <v>251.201008650934</v>
      </c>
      <c r="S78" s="82">
        <v>125.676176578065</v>
      </c>
      <c r="T78" s="20">
        <v>141.107922781317</v>
      </c>
      <c r="U78" s="20">
        <v>153.00148017339501</v>
      </c>
      <c r="V78" s="85">
        <v>188.42048234353601</v>
      </c>
    </row>
    <row r="79" spans="14:22" x14ac:dyDescent="0.25">
      <c r="N79" s="17">
        <v>41820</v>
      </c>
      <c r="O79" s="102">
        <v>170.249331497859</v>
      </c>
      <c r="P79" s="83">
        <v>151.14629743841601</v>
      </c>
      <c r="Q79" s="83">
        <v>233.45255397582901</v>
      </c>
      <c r="R79" s="84">
        <v>262.38830440588902</v>
      </c>
      <c r="S79" s="82">
        <v>131.13163103692801</v>
      </c>
      <c r="T79" s="20">
        <v>147.995996854753</v>
      </c>
      <c r="U79" s="20">
        <v>159.845197135316</v>
      </c>
      <c r="V79" s="85">
        <v>199.968120263711</v>
      </c>
    </row>
    <row r="80" spans="14:22" x14ac:dyDescent="0.25">
      <c r="N80" s="17">
        <v>41912</v>
      </c>
      <c r="O80" s="102">
        <v>185.83950215662</v>
      </c>
      <c r="P80" s="83">
        <v>168.52609529562699</v>
      </c>
      <c r="Q80" s="83">
        <v>237.52744567405199</v>
      </c>
      <c r="R80" s="84">
        <v>262.88913615157799</v>
      </c>
      <c r="S80" s="82">
        <v>133.04891186819401</v>
      </c>
      <c r="T80" s="20">
        <v>151.32592340549601</v>
      </c>
      <c r="U80" s="20">
        <v>164.97511148138</v>
      </c>
      <c r="V80" s="85">
        <v>205.07026362155801</v>
      </c>
    </row>
    <row r="81" spans="14:22" x14ac:dyDescent="0.25">
      <c r="N81" s="17">
        <v>42004</v>
      </c>
      <c r="O81" s="102">
        <v>184.377513519177</v>
      </c>
      <c r="P81" s="83">
        <v>165.10601439335201</v>
      </c>
      <c r="Q81" s="83">
        <v>255.13421569718901</v>
      </c>
      <c r="R81" s="84">
        <v>283.18340218258197</v>
      </c>
      <c r="S81" s="82">
        <v>133.23740380549799</v>
      </c>
      <c r="T81" s="20">
        <v>152.049762676575</v>
      </c>
      <c r="U81" s="20">
        <v>166.764471126156</v>
      </c>
      <c r="V81" s="85">
        <v>204.28911178550501</v>
      </c>
    </row>
    <row r="82" spans="14:22" x14ac:dyDescent="0.25">
      <c r="N82" s="17">
        <v>42094</v>
      </c>
      <c r="O82" s="102">
        <v>179.98112798626499</v>
      </c>
      <c r="P82" s="83">
        <v>167.85940051560999</v>
      </c>
      <c r="Q82" s="83">
        <v>259.35268538476703</v>
      </c>
      <c r="R82" s="84">
        <v>288.60262229372</v>
      </c>
      <c r="S82" s="82">
        <v>138.06043393945501</v>
      </c>
      <c r="T82" s="20">
        <v>155.85213944972699</v>
      </c>
      <c r="U82" s="20">
        <v>169.56457187367599</v>
      </c>
      <c r="V82" s="85">
        <v>210.035505885639</v>
      </c>
    </row>
    <row r="83" spans="14:22" x14ac:dyDescent="0.25">
      <c r="N83" s="17">
        <v>42185</v>
      </c>
      <c r="O83" s="102">
        <v>189.40731600185501</v>
      </c>
      <c r="P83" s="83">
        <v>175.40736777389401</v>
      </c>
      <c r="Q83" s="83">
        <v>249.52741281383501</v>
      </c>
      <c r="R83" s="84">
        <v>293.42641136751899</v>
      </c>
      <c r="S83" s="82">
        <v>144.37748015125399</v>
      </c>
      <c r="T83" s="20">
        <v>162.92146701174201</v>
      </c>
      <c r="U83" s="20">
        <v>173.168327123495</v>
      </c>
      <c r="V83" s="85">
        <v>222.618949895008</v>
      </c>
    </row>
    <row r="84" spans="14:22" x14ac:dyDescent="0.25">
      <c r="N84" s="17">
        <v>42277</v>
      </c>
      <c r="O84" s="102">
        <v>196.748700341053</v>
      </c>
      <c r="P84" s="83">
        <v>181.15384526614301</v>
      </c>
      <c r="Q84" s="83">
        <v>267.52705878497</v>
      </c>
      <c r="R84" s="84">
        <v>309.29959913604102</v>
      </c>
      <c r="S84" s="82">
        <v>144.265454872898</v>
      </c>
      <c r="T84" s="20">
        <v>165.88935038269</v>
      </c>
      <c r="U84" s="20">
        <v>174.83531123755299</v>
      </c>
      <c r="V84" s="85">
        <v>228.59930817535101</v>
      </c>
    </row>
    <row r="85" spans="14:22" x14ac:dyDescent="0.25">
      <c r="N85" s="17">
        <v>42369</v>
      </c>
      <c r="O85" s="102">
        <v>188.88263554949199</v>
      </c>
      <c r="P85" s="83">
        <v>180.920474004326</v>
      </c>
      <c r="Q85" s="83">
        <v>273.43184277550398</v>
      </c>
      <c r="R85" s="84">
        <v>305.50552196016002</v>
      </c>
      <c r="S85" s="82">
        <v>142.03654903623499</v>
      </c>
      <c r="T85" s="20">
        <v>165.42872824727101</v>
      </c>
      <c r="U85" s="20">
        <v>175.99376228130799</v>
      </c>
      <c r="V85" s="85">
        <v>228.10172532081401</v>
      </c>
    </row>
    <row r="86" spans="14:22" x14ac:dyDescent="0.25">
      <c r="N86" s="17">
        <v>42460</v>
      </c>
      <c r="O86" s="102">
        <v>199.81067973428</v>
      </c>
      <c r="P86" s="83">
        <v>186.73516741440699</v>
      </c>
      <c r="Q86" s="83">
        <v>278.85018931872702</v>
      </c>
      <c r="R86" s="84">
        <v>313.67026488652903</v>
      </c>
      <c r="S86" s="82">
        <v>144.78328577019499</v>
      </c>
      <c r="T86" s="20">
        <v>171.18915505835</v>
      </c>
      <c r="U86" s="20">
        <v>179.20827029210301</v>
      </c>
      <c r="V86" s="85">
        <v>235.55488213428501</v>
      </c>
    </row>
    <row r="87" spans="14:22" x14ac:dyDescent="0.25">
      <c r="N87" s="17">
        <v>42551</v>
      </c>
      <c r="O87" s="102">
        <v>206.44008550964401</v>
      </c>
      <c r="P87" s="83">
        <v>191.725222579139</v>
      </c>
      <c r="Q87" s="83">
        <v>286.20916949465902</v>
      </c>
      <c r="R87" s="84">
        <v>344.95600304022201</v>
      </c>
      <c r="S87" s="82">
        <v>149.826584157935</v>
      </c>
      <c r="T87" s="20">
        <v>181.2723057991</v>
      </c>
      <c r="U87" s="20">
        <v>183.87478320516499</v>
      </c>
      <c r="V87" s="85">
        <v>250.58315177178099</v>
      </c>
    </row>
    <row r="88" spans="14:22" x14ac:dyDescent="0.25">
      <c r="N88" s="17">
        <v>42643</v>
      </c>
      <c r="O88" s="102">
        <v>210.27619508005299</v>
      </c>
      <c r="P88" s="83">
        <v>198.23963955843999</v>
      </c>
      <c r="Q88" s="83">
        <v>301.02493000873699</v>
      </c>
      <c r="R88" s="84">
        <v>326.66518960293598</v>
      </c>
      <c r="S88" s="82">
        <v>154.40124680597799</v>
      </c>
      <c r="T88" s="20">
        <v>183.27886584804901</v>
      </c>
      <c r="U88" s="20">
        <v>189.47138442613399</v>
      </c>
      <c r="V88" s="85">
        <v>258.165694763631</v>
      </c>
    </row>
    <row r="89" spans="14:22" x14ac:dyDescent="0.25">
      <c r="N89" s="17">
        <v>42735</v>
      </c>
      <c r="O89" s="102">
        <v>208.348065105459</v>
      </c>
      <c r="P89" s="83">
        <v>206.79018510041101</v>
      </c>
      <c r="Q89" s="83">
        <v>306.06231854399499</v>
      </c>
      <c r="R89" s="84">
        <v>354.53654228615699</v>
      </c>
      <c r="S89" s="82">
        <v>157.82948982369399</v>
      </c>
      <c r="T89" s="20">
        <v>181.79455889767601</v>
      </c>
      <c r="U89" s="20">
        <v>194.57992971386301</v>
      </c>
      <c r="V89" s="85">
        <v>258.32918569722398</v>
      </c>
    </row>
    <row r="90" spans="14:22" x14ac:dyDescent="0.25">
      <c r="N90" s="17">
        <v>42825</v>
      </c>
      <c r="O90" s="102">
        <v>221.07059322501701</v>
      </c>
      <c r="P90" s="83">
        <v>212.15556586481301</v>
      </c>
      <c r="Q90" s="83">
        <v>311.00271372668601</v>
      </c>
      <c r="R90" s="84">
        <v>344.48239145857599</v>
      </c>
      <c r="S90" s="82">
        <v>164.14416041995</v>
      </c>
      <c r="T90" s="20">
        <v>192.75574950517799</v>
      </c>
      <c r="U90" s="20">
        <v>200.473219292431</v>
      </c>
      <c r="V90" s="85">
        <v>267.11529573143201</v>
      </c>
    </row>
    <row r="91" spans="14:22" x14ac:dyDescent="0.25">
      <c r="N91" s="17">
        <v>42916</v>
      </c>
      <c r="O91" s="102">
        <v>217.13994786930701</v>
      </c>
      <c r="P91" s="83">
        <v>228.76536891529301</v>
      </c>
      <c r="Q91" s="83">
        <v>310.74548860439398</v>
      </c>
      <c r="R91" s="84">
        <v>377.04976634978499</v>
      </c>
      <c r="S91" s="82">
        <v>171.71804749281</v>
      </c>
      <c r="T91" s="20">
        <v>211.56674147157401</v>
      </c>
      <c r="U91" s="20">
        <v>208.44717084658899</v>
      </c>
      <c r="V91" s="85">
        <v>281.891858759088</v>
      </c>
    </row>
    <row r="92" spans="14:22" x14ac:dyDescent="0.25">
      <c r="N92" s="17">
        <v>43008</v>
      </c>
      <c r="O92" s="102">
        <v>223.74447532414899</v>
      </c>
      <c r="P92" s="83">
        <v>234.387801464196</v>
      </c>
      <c r="Q92" s="83">
        <v>325.43738622549802</v>
      </c>
      <c r="R92" s="84">
        <v>366.750041975415</v>
      </c>
      <c r="S92" s="82">
        <v>170.542472384588</v>
      </c>
      <c r="T92" s="20">
        <v>215.73870670459601</v>
      </c>
      <c r="U92" s="20">
        <v>211.788934394488</v>
      </c>
      <c r="V92" s="85">
        <v>285.08616482243201</v>
      </c>
    </row>
    <row r="93" spans="14:22" x14ac:dyDescent="0.25">
      <c r="N93" s="17">
        <v>43100</v>
      </c>
      <c r="O93" s="102">
        <v>230.53628311908901</v>
      </c>
      <c r="P93" s="83">
        <v>232.891906764271</v>
      </c>
      <c r="Q93" s="83">
        <v>330.515165964478</v>
      </c>
      <c r="R93" s="84">
        <v>378.33669270778</v>
      </c>
      <c r="S93" s="82">
        <v>168.018733712733</v>
      </c>
      <c r="T93" s="20">
        <v>210.89798145034399</v>
      </c>
      <c r="U93" s="20">
        <v>210.74638896715399</v>
      </c>
      <c r="V93" s="85">
        <v>282.52301923610497</v>
      </c>
    </row>
    <row r="94" spans="14:22" x14ac:dyDescent="0.25">
      <c r="N94" s="17">
        <v>43190</v>
      </c>
      <c r="O94" s="102">
        <v>220.86617138534001</v>
      </c>
      <c r="P94" s="83">
        <v>245.30269692033201</v>
      </c>
      <c r="Q94" s="83">
        <v>357.803940998565</v>
      </c>
      <c r="R94" s="84">
        <v>387.36057105345299</v>
      </c>
      <c r="S94" s="82">
        <v>174.22100333320799</v>
      </c>
      <c r="T94" s="20">
        <v>215.184776101642</v>
      </c>
      <c r="U94" s="20">
        <v>211.523183917399</v>
      </c>
      <c r="V94" s="85">
        <v>292.50431957270098</v>
      </c>
    </row>
    <row r="95" spans="14:22" x14ac:dyDescent="0.25">
      <c r="N95" s="17">
        <v>43281</v>
      </c>
      <c r="O95" s="102">
        <v>240.052600466776</v>
      </c>
      <c r="P95" s="83">
        <v>242.40475036571701</v>
      </c>
      <c r="Q95" s="83">
        <v>344.97215548117799</v>
      </c>
      <c r="R95" s="84">
        <v>396.635565475953</v>
      </c>
      <c r="S95" s="82">
        <v>183.23096105287999</v>
      </c>
      <c r="T95" s="20">
        <v>222.57214018955099</v>
      </c>
      <c r="U95" s="20">
        <v>214.590051542851</v>
      </c>
      <c r="V95" s="85">
        <v>310.16546591133101</v>
      </c>
    </row>
    <row r="96" spans="14:22" x14ac:dyDescent="0.25">
      <c r="N96" s="17">
        <v>43373</v>
      </c>
      <c r="O96" s="102">
        <v>244.099372944376</v>
      </c>
      <c r="P96" s="83">
        <v>247.44540354158201</v>
      </c>
      <c r="Q96" s="83">
        <v>339.78090944281797</v>
      </c>
      <c r="R96" s="84">
        <v>393.26856564129702</v>
      </c>
      <c r="S96" s="82">
        <v>186.00277019276601</v>
      </c>
      <c r="T96" s="20">
        <v>226.804579066976</v>
      </c>
      <c r="U96" s="20">
        <v>217.860575216135</v>
      </c>
      <c r="V96" s="85">
        <v>316.26347879111398</v>
      </c>
    </row>
    <row r="97" spans="14:22" x14ac:dyDescent="0.25">
      <c r="N97" s="17">
        <v>43465</v>
      </c>
      <c r="O97" s="102">
        <v>236.83993153097001</v>
      </c>
      <c r="P97" s="83">
        <v>248.88394795441701</v>
      </c>
      <c r="Q97" s="83">
        <v>356.34845129291102</v>
      </c>
      <c r="R97" s="84">
        <v>405.72096749146903</v>
      </c>
      <c r="S97" s="82">
        <v>184.751237049492</v>
      </c>
      <c r="T97" s="20">
        <v>230.32027031374099</v>
      </c>
      <c r="U97" s="20">
        <v>218.77190290613601</v>
      </c>
      <c r="V97" s="85">
        <v>314.43519589574402</v>
      </c>
    </row>
    <row r="98" spans="14:22" x14ac:dyDescent="0.25">
      <c r="N98" s="17">
        <v>43555</v>
      </c>
      <c r="O98" s="102">
        <v>241.407769549542</v>
      </c>
      <c r="P98" s="83">
        <v>285.84733810522698</v>
      </c>
      <c r="Q98" s="83">
        <v>356.799168975496</v>
      </c>
      <c r="R98" s="84">
        <v>403.87977021834303</v>
      </c>
      <c r="S98" s="82">
        <v>185.99030120472</v>
      </c>
      <c r="T98" s="20">
        <v>236.629756153806</v>
      </c>
      <c r="U98" s="20">
        <v>219.247829779824</v>
      </c>
      <c r="V98" s="85">
        <v>322.31389579835599</v>
      </c>
    </row>
    <row r="99" spans="14:22" x14ac:dyDescent="0.25">
      <c r="N99" s="17">
        <v>43646</v>
      </c>
      <c r="O99" s="102">
        <v>250.507178817149</v>
      </c>
      <c r="P99" s="83">
        <v>250.40281467514799</v>
      </c>
      <c r="Q99" s="83">
        <v>366.96388979467798</v>
      </c>
      <c r="R99" s="84">
        <v>406.83424741322199</v>
      </c>
      <c r="S99" s="82">
        <v>189.89363848640201</v>
      </c>
      <c r="T99" s="20">
        <v>242.80445438143599</v>
      </c>
      <c r="U99" s="20">
        <v>222.16095998043201</v>
      </c>
      <c r="V99" s="85">
        <v>339.86040350935201</v>
      </c>
    </row>
    <row r="100" spans="14:22" x14ac:dyDescent="0.25">
      <c r="N100" s="17">
        <v>43738</v>
      </c>
      <c r="O100" s="102">
        <v>266.39637683811901</v>
      </c>
      <c r="P100" s="83">
        <v>264.91892978338399</v>
      </c>
      <c r="Q100" s="83">
        <v>354.65050595641702</v>
      </c>
      <c r="R100" s="84">
        <v>426.07682640284099</v>
      </c>
      <c r="S100" s="82">
        <v>194.00362176586199</v>
      </c>
      <c r="T100" s="20">
        <v>246.236607639711</v>
      </c>
      <c r="U100" s="20">
        <v>223.91118756216699</v>
      </c>
      <c r="V100" s="85">
        <v>352.663409362685</v>
      </c>
    </row>
    <row r="101" spans="14:22" x14ac:dyDescent="0.25">
      <c r="N101" s="17">
        <v>43830</v>
      </c>
      <c r="O101" s="102">
        <v>245.52173515795599</v>
      </c>
      <c r="P101" s="83">
        <v>279.917534934613</v>
      </c>
      <c r="Q101" s="83">
        <v>348.04393523336199</v>
      </c>
      <c r="R101" s="84">
        <v>434.03268491218398</v>
      </c>
      <c r="S101" s="82">
        <v>195.99324020232001</v>
      </c>
      <c r="T101" s="20">
        <v>248.83592995930999</v>
      </c>
      <c r="U101" s="20">
        <v>223.479858244502</v>
      </c>
      <c r="V101" s="85">
        <v>353.751692972949</v>
      </c>
    </row>
    <row r="102" spans="14:22" x14ac:dyDescent="0.25">
      <c r="N102" s="17">
        <v>43921</v>
      </c>
      <c r="O102" s="102">
        <v>265.09520906769899</v>
      </c>
      <c r="P102" s="83">
        <v>265.98718158076503</v>
      </c>
      <c r="Q102" s="83">
        <v>359.059119601276</v>
      </c>
      <c r="R102" s="84">
        <v>432.04889058098701</v>
      </c>
      <c r="S102" s="82">
        <v>196.60307134960399</v>
      </c>
      <c r="T102" s="20">
        <v>252.97859529570201</v>
      </c>
      <c r="U102" s="20">
        <v>221.39934777988501</v>
      </c>
      <c r="V102" s="85">
        <v>353.81676002099499</v>
      </c>
    </row>
    <row r="103" spans="14:22" x14ac:dyDescent="0.25">
      <c r="N103" s="17">
        <v>44012</v>
      </c>
      <c r="O103" s="102">
        <v>238.42039272600601</v>
      </c>
      <c r="P103" s="83">
        <v>284.142488186555</v>
      </c>
      <c r="Q103" s="83">
        <v>341.618017931471</v>
      </c>
      <c r="R103" s="84">
        <v>368.62102135214002</v>
      </c>
      <c r="S103" s="82">
        <v>195.98837655217801</v>
      </c>
      <c r="T103" s="20">
        <v>258.45114398355798</v>
      </c>
      <c r="U103" s="20">
        <v>217.133151789415</v>
      </c>
      <c r="V103" s="85">
        <v>359.943476209989</v>
      </c>
    </row>
    <row r="104" spans="14:22" x14ac:dyDescent="0.25">
      <c r="N104" s="17">
        <v>44104</v>
      </c>
      <c r="O104" s="102">
        <v>280.92635404422998</v>
      </c>
      <c r="P104" s="83">
        <v>281.91815811248301</v>
      </c>
      <c r="Q104" s="83">
        <v>371.00465723663899</v>
      </c>
      <c r="R104" s="84">
        <v>429.84700391157799</v>
      </c>
      <c r="S104" s="82">
        <v>200.37004269658999</v>
      </c>
      <c r="T104" s="20">
        <v>265.01644074611897</v>
      </c>
      <c r="U104" s="20">
        <v>220.326882666616</v>
      </c>
      <c r="V104" s="85">
        <v>374.302915031032</v>
      </c>
    </row>
    <row r="105" spans="14:22" x14ac:dyDescent="0.25">
      <c r="N105" s="17">
        <v>44196</v>
      </c>
      <c r="O105" s="102">
        <v>287.92340542912001</v>
      </c>
      <c r="P105" s="83">
        <v>304.28702165263502</v>
      </c>
      <c r="Q105" s="83">
        <v>365.78267009136999</v>
      </c>
      <c r="R105" s="84">
        <v>423.14288032982802</v>
      </c>
      <c r="S105" s="82">
        <v>205.942947595318</v>
      </c>
      <c r="T105" s="20">
        <v>270.94794019354202</v>
      </c>
      <c r="U105" s="20">
        <v>228.35341381440199</v>
      </c>
      <c r="V105" s="85">
        <v>385.56022564129898</v>
      </c>
    </row>
    <row r="106" spans="14:22" x14ac:dyDescent="0.25">
      <c r="N106" s="17">
        <v>44286</v>
      </c>
      <c r="O106" s="102">
        <v>273.60077632550099</v>
      </c>
      <c r="P106" s="83">
        <v>307.58753086404801</v>
      </c>
      <c r="Q106" s="83">
        <v>378.81140437984402</v>
      </c>
      <c r="R106" s="84">
        <v>425.95155036283398</v>
      </c>
      <c r="S106" s="82">
        <v>205.818315392389</v>
      </c>
      <c r="T106" s="20">
        <v>279.122141802606</v>
      </c>
      <c r="U106" s="20">
        <v>234.78746239020001</v>
      </c>
      <c r="V106" s="85">
        <v>395.56380855990602</v>
      </c>
    </row>
    <row r="107" spans="14:22" x14ac:dyDescent="0.25">
      <c r="N107" s="17">
        <v>44377</v>
      </c>
      <c r="O107" s="102">
        <v>267.31362222427202</v>
      </c>
      <c r="P107" s="83">
        <v>316.05399452138602</v>
      </c>
      <c r="Q107" s="83">
        <v>386.43014927112199</v>
      </c>
      <c r="R107" s="84">
        <v>436.49041935688598</v>
      </c>
      <c r="S107" s="82">
        <v>203.12059963093401</v>
      </c>
      <c r="T107" s="20">
        <v>284.27198402981099</v>
      </c>
      <c r="U107" s="20">
        <v>240.10835835833899</v>
      </c>
      <c r="V107" s="85">
        <v>402.711434005775</v>
      </c>
    </row>
    <row r="108" spans="14:22" x14ac:dyDescent="0.25">
      <c r="N108" s="17">
        <v>43646</v>
      </c>
      <c r="O108" s="102" t="s">
        <v>75</v>
      </c>
      <c r="P108" s="83" t="s">
        <v>75</v>
      </c>
      <c r="Q108" s="83" t="s">
        <v>75</v>
      </c>
      <c r="R108" s="84" t="s">
        <v>75</v>
      </c>
      <c r="S108" s="82" t="s">
        <v>75</v>
      </c>
      <c r="T108" s="20" t="s">
        <v>75</v>
      </c>
      <c r="U108" s="20" t="s">
        <v>75</v>
      </c>
      <c r="V108" s="85" t="s">
        <v>75</v>
      </c>
    </row>
    <row r="109" spans="14:22" ht="30" x14ac:dyDescent="0.25">
      <c r="N109" s="133"/>
      <c r="O109" s="145" t="s">
        <v>37</v>
      </c>
      <c r="P109" s="146" t="s">
        <v>38</v>
      </c>
      <c r="Q109" s="146" t="s">
        <v>39</v>
      </c>
      <c r="R109" s="147" t="s">
        <v>40</v>
      </c>
      <c r="S109" s="145" t="s">
        <v>9</v>
      </c>
      <c r="T109" s="146" t="s">
        <v>10</v>
      </c>
      <c r="U109" s="146" t="s">
        <v>11</v>
      </c>
      <c r="V109" s="147" t="s">
        <v>12</v>
      </c>
    </row>
    <row r="110" spans="14:22" x14ac:dyDescent="0.25">
      <c r="N110" s="133" t="s">
        <v>116</v>
      </c>
      <c r="O110" s="154">
        <f>O103/O102-1</f>
        <v>-0.100623532335814</v>
      </c>
      <c r="P110" s="154">
        <f t="shared" ref="O110:W114" si="0">P103/P102-1</f>
        <v>6.8256321593742841E-2</v>
      </c>
      <c r="Q110" s="154">
        <f t="shared" si="0"/>
        <v>-4.8574456733400329E-2</v>
      </c>
      <c r="R110" s="154">
        <f t="shared" si="0"/>
        <v>-0.14680715680939238</v>
      </c>
      <c r="S110" s="154">
        <f t="shared" si="0"/>
        <v>-3.1265777955875595E-3</v>
      </c>
      <c r="T110" s="154">
        <f t="shared" si="0"/>
        <v>2.1632457407944727E-2</v>
      </c>
      <c r="U110" s="154">
        <f t="shared" si="0"/>
        <v>-1.9269234680453828E-2</v>
      </c>
      <c r="V110" s="155">
        <f t="shared" si="0"/>
        <v>1.7316071145500489E-2</v>
      </c>
    </row>
    <row r="111" spans="14:22" x14ac:dyDescent="0.25">
      <c r="N111" s="133" t="s">
        <v>116</v>
      </c>
      <c r="O111" s="154">
        <f t="shared" si="0"/>
        <v>0.17828156741219714</v>
      </c>
      <c r="P111" s="154">
        <f t="shared" si="0"/>
        <v>-7.8282205813993144E-3</v>
      </c>
      <c r="Q111" s="154">
        <f t="shared" si="0"/>
        <v>8.6021924379477532E-2</v>
      </c>
      <c r="R111" s="154">
        <f t="shared" si="0"/>
        <v>0.16609465823423397</v>
      </c>
      <c r="S111" s="154">
        <f t="shared" si="0"/>
        <v>2.2356765342384621E-2</v>
      </c>
      <c r="T111" s="154">
        <f t="shared" si="0"/>
        <v>2.540246741170793E-2</v>
      </c>
      <c r="U111" s="154">
        <f t="shared" si="0"/>
        <v>1.4708628557551728E-2</v>
      </c>
      <c r="V111" s="155">
        <f t="shared" si="0"/>
        <v>3.9893593772667213E-2</v>
      </c>
    </row>
    <row r="112" spans="14:22" x14ac:dyDescent="0.25">
      <c r="N112" s="133" t="s">
        <v>116</v>
      </c>
      <c r="O112" s="154">
        <f t="shared" si="0"/>
        <v>2.4907066511062892E-2</v>
      </c>
      <c r="P112" s="154">
        <f t="shared" si="0"/>
        <v>7.9345238667553275E-2</v>
      </c>
      <c r="Q112" s="154">
        <f t="shared" si="0"/>
        <v>-1.4075260359705521E-2</v>
      </c>
      <c r="R112" s="154">
        <f t="shared" si="0"/>
        <v>-1.5596534396524642E-2</v>
      </c>
      <c r="S112" s="154">
        <f t="shared" si="0"/>
        <v>2.7813064386909225E-2</v>
      </c>
      <c r="T112" s="154">
        <f t="shared" si="0"/>
        <v>2.238162821417311E-2</v>
      </c>
      <c r="U112" s="154">
        <f t="shared" si="0"/>
        <v>3.6430103538165115E-2</v>
      </c>
      <c r="V112" s="155">
        <f t="shared" si="0"/>
        <v>3.0075401922353917E-2</v>
      </c>
    </row>
    <row r="113" spans="14:22" x14ac:dyDescent="0.25">
      <c r="N113" s="133" t="s">
        <v>116</v>
      </c>
      <c r="O113" s="154">
        <f t="shared" si="0"/>
        <v>-4.9744580793189219E-2</v>
      </c>
      <c r="P113" s="154">
        <f t="shared" si="0"/>
        <v>1.0846697284318418E-2</v>
      </c>
      <c r="Q113" s="154">
        <f t="shared" si="0"/>
        <v>3.5618785015756771E-2</v>
      </c>
      <c r="R113" s="154">
        <f t="shared" si="0"/>
        <v>6.6376398223140232E-3</v>
      </c>
      <c r="S113" s="154">
        <f t="shared" si="0"/>
        <v>-6.0517830003048445E-4</v>
      </c>
      <c r="T113" s="154">
        <f t="shared" si="0"/>
        <v>3.0168901093047706E-2</v>
      </c>
      <c r="U113" s="154">
        <f t="shared" si="0"/>
        <v>2.8175837042784035E-2</v>
      </c>
      <c r="V113" s="155">
        <f t="shared" si="0"/>
        <v>2.5945578027319005E-2</v>
      </c>
    </row>
    <row r="114" spans="14:22" x14ac:dyDescent="0.25">
      <c r="N114" s="133" t="str">
        <f>"QTR "&amp;YEAR(N107)&amp;"Q"&amp;(MONTH(N107)/3)</f>
        <v>QTR 2021Q2</v>
      </c>
      <c r="O114" s="154">
        <f>O107/O106-1</f>
        <v>-2.2979299202532943E-2</v>
      </c>
      <c r="P114" s="154">
        <f t="shared" si="0"/>
        <v>2.7525379957876517E-2</v>
      </c>
      <c r="Q114" s="154">
        <f t="shared" si="0"/>
        <v>2.0112237390927268E-2</v>
      </c>
      <c r="R114" s="154">
        <f t="shared" si="0"/>
        <v>2.4741943033367964E-2</v>
      </c>
      <c r="S114" s="154">
        <f t="shared" si="0"/>
        <v>-1.3107267719647986E-2</v>
      </c>
      <c r="T114" s="154">
        <f t="shared" si="0"/>
        <v>1.8450138688198114E-2</v>
      </c>
      <c r="U114" s="154">
        <f t="shared" si="0"/>
        <v>2.266260691252775E-2</v>
      </c>
      <c r="V114" s="155">
        <f t="shared" si="0"/>
        <v>1.8069462602988695E-2</v>
      </c>
    </row>
    <row r="115" spans="14:22" x14ac:dyDescent="0.25">
      <c r="N115" s="133">
        <v>42825</v>
      </c>
      <c r="O115" s="158" t="s">
        <v>75</v>
      </c>
      <c r="P115" s="159" t="s">
        <v>75</v>
      </c>
      <c r="Q115" s="159" t="s">
        <v>75</v>
      </c>
      <c r="R115" s="160" t="s">
        <v>75</v>
      </c>
      <c r="S115" s="150" t="s">
        <v>75</v>
      </c>
      <c r="T115" s="136" t="s">
        <v>75</v>
      </c>
      <c r="U115" s="136" t="s">
        <v>75</v>
      </c>
      <c r="V115" s="152" t="s">
        <v>75</v>
      </c>
    </row>
    <row r="116" spans="14:22" x14ac:dyDescent="0.25">
      <c r="N116" s="133" t="s">
        <v>118</v>
      </c>
      <c r="O116" s="154">
        <f t="shared" ref="O116:V121" si="1">O102/O98-1</f>
        <v>9.8122109169712646E-2</v>
      </c>
      <c r="P116" s="154">
        <f t="shared" si="1"/>
        <v>-6.9478192996679122E-2</v>
      </c>
      <c r="Q116" s="154">
        <f t="shared" si="1"/>
        <v>6.3339570892755326E-3</v>
      </c>
      <c r="R116" s="154">
        <f t="shared" si="1"/>
        <v>6.9746301844767711E-2</v>
      </c>
      <c r="S116" s="154">
        <f t="shared" si="1"/>
        <v>5.7060879390708141E-2</v>
      </c>
      <c r="T116" s="154">
        <f t="shared" si="1"/>
        <v>6.9090377337284181E-2</v>
      </c>
      <c r="U116" s="154">
        <f t="shared" si="1"/>
        <v>9.8131780926709045E-3</v>
      </c>
      <c r="V116" s="155">
        <f t="shared" si="1"/>
        <v>9.7739702300479347E-2</v>
      </c>
    </row>
    <row r="117" spans="14:22" x14ac:dyDescent="0.25">
      <c r="N117" s="133" t="s">
        <v>118</v>
      </c>
      <c r="O117" s="154">
        <f t="shared" si="1"/>
        <v>-4.8249260353394496E-2</v>
      </c>
      <c r="P117" s="154">
        <f t="shared" si="1"/>
        <v>0.13474159048562639</v>
      </c>
      <c r="Q117" s="154">
        <f t="shared" si="1"/>
        <v>-6.9069117065955421E-2</v>
      </c>
      <c r="R117" s="154">
        <f t="shared" si="1"/>
        <v>-9.392824302293501E-2</v>
      </c>
      <c r="S117" s="154">
        <f t="shared" si="1"/>
        <v>3.2095535765999106E-2</v>
      </c>
      <c r="T117" s="154">
        <f t="shared" si="1"/>
        <v>6.4441526173740105E-2</v>
      </c>
      <c r="U117" s="154">
        <f t="shared" si="1"/>
        <v>-2.2631375879271776E-2</v>
      </c>
      <c r="V117" s="155">
        <f t="shared" si="1"/>
        <v>5.9092122804721869E-2</v>
      </c>
    </row>
    <row r="118" spans="14:22" x14ac:dyDescent="0.25">
      <c r="N118" s="133" t="s">
        <v>118</v>
      </c>
      <c r="O118" s="154">
        <f t="shared" si="1"/>
        <v>5.4542698285046098E-2</v>
      </c>
      <c r="P118" s="154">
        <f t="shared" si="1"/>
        <v>6.4167661944726895E-2</v>
      </c>
      <c r="Q118" s="154">
        <f t="shared" si="1"/>
        <v>4.6113429998128064E-2</v>
      </c>
      <c r="R118" s="154">
        <f t="shared" si="1"/>
        <v>8.8485861589018278E-3</v>
      </c>
      <c r="S118" s="154">
        <f t="shared" si="1"/>
        <v>3.2815990097398551E-2</v>
      </c>
      <c r="T118" s="154">
        <f t="shared" si="1"/>
        <v>7.6267429471276182E-2</v>
      </c>
      <c r="U118" s="154">
        <f t="shared" si="1"/>
        <v>-1.6007707942488736E-2</v>
      </c>
      <c r="V118" s="155">
        <f t="shared" si="1"/>
        <v>6.136022364058924E-2</v>
      </c>
    </row>
    <row r="119" spans="14:22" x14ac:dyDescent="0.25">
      <c r="N119" s="133" t="s">
        <v>118</v>
      </c>
      <c r="O119" s="154">
        <f t="shared" si="1"/>
        <v>0.17270027129730492</v>
      </c>
      <c r="P119" s="154">
        <f t="shared" si="1"/>
        <v>8.7059521739910162E-2</v>
      </c>
      <c r="Q119" s="154">
        <f t="shared" si="1"/>
        <v>5.0966941418227218E-2</v>
      </c>
      <c r="R119" s="154">
        <f t="shared" si="1"/>
        <v>-2.5089826091229228E-2</v>
      </c>
      <c r="S119" s="154">
        <f t="shared" si="1"/>
        <v>5.0765564071123537E-2</v>
      </c>
      <c r="T119" s="154">
        <f t="shared" si="1"/>
        <v>8.8861806403310872E-2</v>
      </c>
      <c r="U119" s="154">
        <f t="shared" si="1"/>
        <v>2.180758305550734E-2</v>
      </c>
      <c r="V119" s="155">
        <f t="shared" si="1"/>
        <v>8.9917683223023737E-2</v>
      </c>
    </row>
    <row r="120" spans="14:22" x14ac:dyDescent="0.25">
      <c r="N120" s="133" t="s">
        <v>118</v>
      </c>
      <c r="O120" s="154">
        <f t="shared" si="1"/>
        <v>3.2084952752314377E-2</v>
      </c>
      <c r="P120" s="154">
        <f t="shared" si="1"/>
        <v>0.15639982737533287</v>
      </c>
      <c r="Q120" s="154">
        <f t="shared" si="1"/>
        <v>5.501123269199315E-2</v>
      </c>
      <c r="R120" s="154">
        <f t="shared" si="1"/>
        <v>-1.4112616305885561E-2</v>
      </c>
      <c r="S120" s="154">
        <f t="shared" si="1"/>
        <v>4.687233001766411E-2</v>
      </c>
      <c r="T120" s="154">
        <f t="shared" si="1"/>
        <v>0.10334291909695081</v>
      </c>
      <c r="U120" s="154">
        <f t="shared" si="1"/>
        <v>6.0470433831744774E-2</v>
      </c>
      <c r="V120" s="155">
        <f t="shared" si="1"/>
        <v>0.11799059076917051</v>
      </c>
    </row>
    <row r="121" spans="14:22" x14ac:dyDescent="0.25">
      <c r="N121" s="133" t="str">
        <f>"Y/Y "&amp;RIGHT(N114,4)</f>
        <v>Y/Y 21Q2</v>
      </c>
      <c r="O121" s="154">
        <f>O107/O103-1</f>
        <v>0.12118606620814631</v>
      </c>
      <c r="P121" s="154">
        <f t="shared" si="1"/>
        <v>0.11230811181564437</v>
      </c>
      <c r="Q121" s="154">
        <f t="shared" si="1"/>
        <v>0.13117613529576877</v>
      </c>
      <c r="R121" s="154">
        <f t="shared" si="1"/>
        <v>0.18411700384257523</v>
      </c>
      <c r="S121" s="154">
        <f t="shared" si="1"/>
        <v>3.6391051368585448E-2</v>
      </c>
      <c r="T121" s="154">
        <f t="shared" si="1"/>
        <v>9.9906077598540977E-2</v>
      </c>
      <c r="U121" s="154">
        <f t="shared" si="1"/>
        <v>0.10581160168119474</v>
      </c>
      <c r="V121" s="155">
        <f t="shared" si="1"/>
        <v>0.11881853852751978</v>
      </c>
    </row>
    <row r="122" spans="14:22" x14ac:dyDescent="0.25">
      <c r="N122" s="133">
        <v>43465</v>
      </c>
      <c r="O122" s="158" t="s">
        <v>75</v>
      </c>
      <c r="P122" s="159" t="s">
        <v>75</v>
      </c>
      <c r="Q122" s="159" t="s">
        <v>75</v>
      </c>
      <c r="R122" s="160" t="s">
        <v>75</v>
      </c>
      <c r="S122" s="150" t="s">
        <v>75</v>
      </c>
      <c r="T122" s="136" t="s">
        <v>75</v>
      </c>
      <c r="U122" s="136" t="s">
        <v>75</v>
      </c>
      <c r="V122" s="152" t="s">
        <v>75</v>
      </c>
    </row>
    <row r="123" spans="14:22" x14ac:dyDescent="0.25">
      <c r="N123" s="133" t="s">
        <v>96</v>
      </c>
      <c r="O123" s="158" t="s">
        <v>75</v>
      </c>
      <c r="P123" s="159" t="s">
        <v>75</v>
      </c>
      <c r="Q123" s="159" t="s">
        <v>75</v>
      </c>
      <c r="R123" s="160" t="s">
        <v>75</v>
      </c>
      <c r="S123" s="150" t="s">
        <v>75</v>
      </c>
      <c r="T123" s="136" t="s">
        <v>75</v>
      </c>
      <c r="U123" s="136" t="s">
        <v>75</v>
      </c>
      <c r="V123" s="152" t="s">
        <v>75</v>
      </c>
    </row>
    <row r="124" spans="14:22" x14ac:dyDescent="0.25">
      <c r="N124" s="133" t="s">
        <v>96</v>
      </c>
      <c r="O124" s="158">
        <f>MAX($O$46:$O$57)</f>
        <v>200.870357916828</v>
      </c>
      <c r="P124" s="158">
        <f>MAX($P$46:$P$57)</f>
        <v>200.61050287347001</v>
      </c>
      <c r="Q124" s="158">
        <f>MAX($Q$46:$Q$57)</f>
        <v>251.21031533979701</v>
      </c>
      <c r="R124" s="158">
        <f>MAX($R$46:$R$57)</f>
        <v>231.02864039339099</v>
      </c>
      <c r="S124" s="158">
        <f>MAX($S$46:$S$57)</f>
        <v>174.66969028644101</v>
      </c>
      <c r="T124" s="158">
        <f>MAX($T$46:$T$57)</f>
        <v>179.61223804199599</v>
      </c>
      <c r="U124" s="158">
        <f>MAX($U$46:$U$57)</f>
        <v>200.064849162516</v>
      </c>
      <c r="V124" s="161">
        <f>MAX($V$46:$V$57)</f>
        <v>197.222140865722</v>
      </c>
    </row>
    <row r="125" spans="14:22" x14ac:dyDescent="0.25">
      <c r="N125" s="133" t="s">
        <v>97</v>
      </c>
      <c r="O125" s="158">
        <f>MIN($O$58:$O$73)</f>
        <v>125.894026327028</v>
      </c>
      <c r="P125" s="158">
        <f>MIN($P$58:$P$73)</f>
        <v>121.03347846352101</v>
      </c>
      <c r="Q125" s="158">
        <f>MIN($Q$58:$Q$73)</f>
        <v>159.18499425564099</v>
      </c>
      <c r="R125" s="158">
        <f>MIN($R$58:$R$73)</f>
        <v>160.11065009202099</v>
      </c>
      <c r="S125" s="158">
        <f>MIN($S$58:$S$73)</f>
        <v>106.706459473499</v>
      </c>
      <c r="T125" s="158">
        <f>MIN($T$58:$T$73)</f>
        <v>118.438450456053</v>
      </c>
      <c r="U125" s="158">
        <f>MIN($U$58:$U$73)</f>
        <v>130.320231419029</v>
      </c>
      <c r="V125" s="161">
        <f>MIN($V$58:$V$73)</f>
        <v>125.945495338272</v>
      </c>
    </row>
    <row r="126" spans="14:22" x14ac:dyDescent="0.25">
      <c r="N126" s="133" t="s">
        <v>119</v>
      </c>
      <c r="O126" s="154">
        <f>O107/O124-1</f>
        <v>0.3307768502854731</v>
      </c>
      <c r="P126" s="154">
        <f t="shared" ref="P126:V126" si="2">P107/P124-1</f>
        <v>0.57546085570967875</v>
      </c>
      <c r="Q126" s="154">
        <f t="shared" si="2"/>
        <v>0.53827341344809554</v>
      </c>
      <c r="R126" s="154">
        <f t="shared" si="2"/>
        <v>0.88933466696440222</v>
      </c>
      <c r="S126" s="154">
        <f t="shared" si="2"/>
        <v>0.16288406590654803</v>
      </c>
      <c r="T126" s="154">
        <f t="shared" si="2"/>
        <v>0.58269830123348276</v>
      </c>
      <c r="U126" s="154">
        <f t="shared" si="2"/>
        <v>0.20015264732134419</v>
      </c>
      <c r="V126" s="155">
        <f t="shared" si="2"/>
        <v>1.0419179724854506</v>
      </c>
    </row>
    <row r="127" spans="14:22" x14ac:dyDescent="0.25">
      <c r="N127" s="133" t="s">
        <v>99</v>
      </c>
      <c r="O127" s="154">
        <f>O107/O125-1</f>
        <v>1.123322527868686</v>
      </c>
      <c r="P127" s="154">
        <f t="shared" ref="P127:V127" si="3">P107/P125-1</f>
        <v>1.6112939868669756</v>
      </c>
      <c r="Q127" s="154">
        <f t="shared" si="3"/>
        <v>1.4275538726378927</v>
      </c>
      <c r="R127" s="154">
        <f t="shared" si="3"/>
        <v>1.7261797956976643</v>
      </c>
      <c r="S127" s="154">
        <f t="shared" si="3"/>
        <v>0.9035454894966306</v>
      </c>
      <c r="T127" s="154">
        <f t="shared" si="3"/>
        <v>1.4001663559022255</v>
      </c>
      <c r="U127" s="154">
        <f t="shared" si="3"/>
        <v>0.8424488334915512</v>
      </c>
      <c r="V127" s="155">
        <f t="shared" si="3"/>
        <v>2.1975056584925756</v>
      </c>
    </row>
    <row r="128" spans="14:22" x14ac:dyDescent="0.25">
      <c r="N128" s="133">
        <v>44012</v>
      </c>
      <c r="O128" s="158" t="s">
        <v>75</v>
      </c>
      <c r="P128" s="159" t="s">
        <v>75</v>
      </c>
      <c r="Q128" s="159" t="s">
        <v>75</v>
      </c>
      <c r="R128" s="160" t="s">
        <v>75</v>
      </c>
      <c r="S128" s="150" t="s">
        <v>75</v>
      </c>
      <c r="T128" s="136" t="s">
        <v>75</v>
      </c>
      <c r="U128" s="136" t="s">
        <v>75</v>
      </c>
      <c r="V128" s="152" t="s">
        <v>75</v>
      </c>
    </row>
    <row r="129" spans="14:22" x14ac:dyDescent="0.25">
      <c r="N129" s="133" t="s">
        <v>107</v>
      </c>
      <c r="O129" s="154">
        <f>O125/O124-1</f>
        <v>-0.37325732062888317</v>
      </c>
      <c r="P129" s="154">
        <f t="shared" ref="P129:V129" si="4">P125/P124-1</f>
        <v>-0.39667426814706808</v>
      </c>
      <c r="Q129" s="154">
        <f t="shared" si="4"/>
        <v>-0.36632779573433893</v>
      </c>
      <c r="R129" s="154">
        <f t="shared" si="4"/>
        <v>-0.3069662279993175</v>
      </c>
      <c r="S129" s="154">
        <f t="shared" si="4"/>
        <v>-0.38909573092783889</v>
      </c>
      <c r="T129" s="154">
        <f t="shared" si="4"/>
        <v>-0.34058808159630893</v>
      </c>
      <c r="U129" s="154">
        <f t="shared" si="4"/>
        <v>-0.34861005336740736</v>
      </c>
      <c r="V129" s="155">
        <f t="shared" si="4"/>
        <v>-0.36140285879960332</v>
      </c>
    </row>
    <row r="130" spans="14:22" x14ac:dyDescent="0.25">
      <c r="N130" s="17">
        <v>46477</v>
      </c>
      <c r="O130" s="102" t="s">
        <v>75</v>
      </c>
      <c r="P130" s="83" t="s">
        <v>75</v>
      </c>
      <c r="Q130" s="83" t="s">
        <v>75</v>
      </c>
      <c r="R130" s="84" t="s">
        <v>75</v>
      </c>
      <c r="S130" s="82" t="s">
        <v>75</v>
      </c>
      <c r="T130" s="20" t="s">
        <v>75</v>
      </c>
      <c r="U130" s="20" t="s">
        <v>75</v>
      </c>
      <c r="V130" s="85" t="s">
        <v>75</v>
      </c>
    </row>
    <row r="131" spans="14:22" x14ac:dyDescent="0.25">
      <c r="N131" s="17">
        <v>46568</v>
      </c>
      <c r="O131" s="102" t="s">
        <v>75</v>
      </c>
      <c r="P131" s="83" t="s">
        <v>75</v>
      </c>
      <c r="Q131" s="83" t="s">
        <v>75</v>
      </c>
      <c r="R131" s="84" t="s">
        <v>75</v>
      </c>
      <c r="S131" s="82" t="s">
        <v>75</v>
      </c>
      <c r="T131" s="20" t="s">
        <v>75</v>
      </c>
      <c r="U131" s="20" t="s">
        <v>75</v>
      </c>
      <c r="V131" s="85" t="s">
        <v>75</v>
      </c>
    </row>
    <row r="132" spans="14:22" x14ac:dyDescent="0.25">
      <c r="N132" s="17">
        <v>46660</v>
      </c>
      <c r="O132" s="102" t="s">
        <v>75</v>
      </c>
      <c r="P132" s="83" t="s">
        <v>75</v>
      </c>
      <c r="Q132" s="83" t="s">
        <v>75</v>
      </c>
      <c r="R132" s="84" t="s">
        <v>75</v>
      </c>
      <c r="S132" s="82" t="s">
        <v>75</v>
      </c>
      <c r="T132" s="20" t="s">
        <v>75</v>
      </c>
      <c r="U132" s="20" t="s">
        <v>75</v>
      </c>
      <c r="V132" s="85" t="s">
        <v>75</v>
      </c>
    </row>
    <row r="133" spans="14:22" x14ac:dyDescent="0.25">
      <c r="N133" s="17">
        <v>46752</v>
      </c>
      <c r="O133" s="102" t="s">
        <v>75</v>
      </c>
      <c r="P133" s="83" t="s">
        <v>75</v>
      </c>
      <c r="Q133" s="83" t="s">
        <v>75</v>
      </c>
      <c r="R133" s="84" t="s">
        <v>75</v>
      </c>
      <c r="S133" s="82" t="s">
        <v>75</v>
      </c>
      <c r="T133" s="20" t="s">
        <v>75</v>
      </c>
      <c r="U133" s="20" t="s">
        <v>75</v>
      </c>
      <c r="V133" s="85" t="s">
        <v>75</v>
      </c>
    </row>
    <row r="134" spans="14:22" x14ac:dyDescent="0.25">
      <c r="N134" s="17">
        <v>46843</v>
      </c>
      <c r="O134" s="102" t="s">
        <v>75</v>
      </c>
      <c r="P134" s="83" t="s">
        <v>75</v>
      </c>
      <c r="Q134" s="83" t="s">
        <v>75</v>
      </c>
      <c r="R134" s="84" t="s">
        <v>75</v>
      </c>
      <c r="S134" s="82" t="s">
        <v>75</v>
      </c>
      <c r="T134" s="20" t="s">
        <v>75</v>
      </c>
      <c r="U134" s="20" t="s">
        <v>75</v>
      </c>
      <c r="V134" s="85" t="s">
        <v>75</v>
      </c>
    </row>
    <row r="135" spans="14:22" x14ac:dyDescent="0.25">
      <c r="N135" s="17">
        <v>46934</v>
      </c>
      <c r="O135" s="102" t="s">
        <v>75</v>
      </c>
      <c r="P135" s="83" t="s">
        <v>75</v>
      </c>
      <c r="Q135" s="83" t="s">
        <v>75</v>
      </c>
      <c r="R135" s="84" t="s">
        <v>75</v>
      </c>
      <c r="S135" s="82" t="s">
        <v>75</v>
      </c>
      <c r="T135" s="20" t="s">
        <v>75</v>
      </c>
      <c r="U135" s="20" t="s">
        <v>75</v>
      </c>
      <c r="V135" s="85" t="s">
        <v>75</v>
      </c>
    </row>
    <row r="136" spans="14:22" x14ac:dyDescent="0.25">
      <c r="N136" s="17">
        <v>47026</v>
      </c>
      <c r="O136" s="102" t="s">
        <v>75</v>
      </c>
      <c r="P136" s="83" t="s">
        <v>75</v>
      </c>
      <c r="Q136" s="83" t="s">
        <v>75</v>
      </c>
      <c r="R136" s="84" t="s">
        <v>75</v>
      </c>
      <c r="S136" s="82" t="s">
        <v>75</v>
      </c>
      <c r="T136" s="20" t="s">
        <v>75</v>
      </c>
      <c r="U136" s="20" t="s">
        <v>75</v>
      </c>
      <c r="V136" s="85" t="s">
        <v>75</v>
      </c>
    </row>
    <row r="137" spans="14:22" x14ac:dyDescent="0.25">
      <c r="N137" s="17">
        <v>47118</v>
      </c>
      <c r="O137" s="102" t="s">
        <v>75</v>
      </c>
      <c r="P137" s="83" t="s">
        <v>75</v>
      </c>
      <c r="Q137" s="83" t="s">
        <v>75</v>
      </c>
      <c r="R137" s="84" t="s">
        <v>75</v>
      </c>
      <c r="S137" s="82" t="s">
        <v>75</v>
      </c>
      <c r="T137" s="20" t="s">
        <v>75</v>
      </c>
      <c r="U137" s="20" t="s">
        <v>75</v>
      </c>
      <c r="V137" s="85" t="s">
        <v>75</v>
      </c>
    </row>
    <row r="138" spans="14:22" x14ac:dyDescent="0.25">
      <c r="N138" s="17">
        <v>47208</v>
      </c>
      <c r="O138" s="102" t="s">
        <v>75</v>
      </c>
      <c r="P138" s="83" t="s">
        <v>75</v>
      </c>
      <c r="Q138" s="83" t="s">
        <v>75</v>
      </c>
      <c r="R138" s="84" t="s">
        <v>75</v>
      </c>
      <c r="S138" s="82" t="s">
        <v>75</v>
      </c>
      <c r="T138" s="20" t="s">
        <v>75</v>
      </c>
      <c r="U138" s="20" t="s">
        <v>75</v>
      </c>
      <c r="V138" s="85" t="s">
        <v>75</v>
      </c>
    </row>
    <row r="139" spans="14:22" x14ac:dyDescent="0.25">
      <c r="N139" s="17">
        <v>47299</v>
      </c>
      <c r="O139" s="102" t="s">
        <v>75</v>
      </c>
      <c r="P139" s="83" t="s">
        <v>75</v>
      </c>
      <c r="Q139" s="83" t="s">
        <v>75</v>
      </c>
      <c r="R139" s="84" t="s">
        <v>75</v>
      </c>
      <c r="S139" s="82" t="s">
        <v>75</v>
      </c>
      <c r="T139" s="20" t="s">
        <v>75</v>
      </c>
      <c r="U139" s="20" t="s">
        <v>75</v>
      </c>
      <c r="V139" s="85" t="s">
        <v>75</v>
      </c>
    </row>
    <row r="140" spans="14:22" x14ac:dyDescent="0.25">
      <c r="N140" s="17">
        <v>47391</v>
      </c>
      <c r="O140" s="102" t="s">
        <v>75</v>
      </c>
      <c r="P140" s="83" t="s">
        <v>75</v>
      </c>
      <c r="Q140" s="83" t="s">
        <v>75</v>
      </c>
      <c r="R140" s="84" t="s">
        <v>75</v>
      </c>
      <c r="S140" s="82" t="s">
        <v>75</v>
      </c>
      <c r="T140" s="20" t="s">
        <v>75</v>
      </c>
      <c r="U140" s="20" t="s">
        <v>75</v>
      </c>
      <c r="V140" s="85" t="s">
        <v>75</v>
      </c>
    </row>
    <row r="141" spans="14:22" x14ac:dyDescent="0.25">
      <c r="N141" s="17">
        <v>47483</v>
      </c>
      <c r="O141" s="102" t="s">
        <v>75</v>
      </c>
      <c r="P141" s="83" t="s">
        <v>75</v>
      </c>
      <c r="Q141" s="83" t="s">
        <v>75</v>
      </c>
      <c r="R141" s="84" t="s">
        <v>75</v>
      </c>
      <c r="S141" s="82" t="s">
        <v>75</v>
      </c>
      <c r="T141" s="20" t="s">
        <v>75</v>
      </c>
      <c r="U141" s="20" t="s">
        <v>75</v>
      </c>
      <c r="V141" s="85" t="s">
        <v>75</v>
      </c>
    </row>
    <row r="142" spans="14:22" x14ac:dyDescent="0.25">
      <c r="N142" s="17">
        <v>47573</v>
      </c>
      <c r="O142" s="102" t="s">
        <v>75</v>
      </c>
      <c r="P142" s="83" t="s">
        <v>75</v>
      </c>
      <c r="Q142" s="83" t="s">
        <v>75</v>
      </c>
      <c r="R142" s="84" t="s">
        <v>75</v>
      </c>
      <c r="S142" s="82" t="s">
        <v>75</v>
      </c>
      <c r="T142" s="20" t="s">
        <v>75</v>
      </c>
      <c r="U142" s="20" t="s">
        <v>75</v>
      </c>
      <c r="V142" s="85" t="s">
        <v>75</v>
      </c>
    </row>
    <row r="143" spans="14:22" x14ac:dyDescent="0.25">
      <c r="N143" s="17">
        <v>47664</v>
      </c>
      <c r="O143" s="102" t="s">
        <v>75</v>
      </c>
      <c r="P143" s="83" t="s">
        <v>75</v>
      </c>
      <c r="Q143" s="83" t="s">
        <v>75</v>
      </c>
      <c r="R143" s="84" t="s">
        <v>75</v>
      </c>
      <c r="S143" s="82" t="s">
        <v>75</v>
      </c>
      <c r="T143" s="20" t="s">
        <v>75</v>
      </c>
      <c r="U143" s="20" t="s">
        <v>75</v>
      </c>
      <c r="V143" s="85" t="s">
        <v>75</v>
      </c>
    </row>
    <row r="144" spans="14:22" x14ac:dyDescent="0.25">
      <c r="N144" s="17">
        <v>47756</v>
      </c>
      <c r="O144" s="102" t="s">
        <v>75</v>
      </c>
      <c r="P144" s="83" t="s">
        <v>75</v>
      </c>
      <c r="Q144" s="83" t="s">
        <v>75</v>
      </c>
      <c r="R144" s="84" t="s">
        <v>75</v>
      </c>
      <c r="S144" s="82" t="s">
        <v>75</v>
      </c>
      <c r="T144" s="20" t="s">
        <v>75</v>
      </c>
      <c r="U144" s="20" t="s">
        <v>75</v>
      </c>
      <c r="V144" s="85" t="s">
        <v>75</v>
      </c>
    </row>
    <row r="145" spans="14:22" x14ac:dyDescent="0.25">
      <c r="N145" s="17">
        <v>47848</v>
      </c>
      <c r="O145" s="102" t="s">
        <v>75</v>
      </c>
      <c r="P145" s="83" t="s">
        <v>75</v>
      </c>
      <c r="Q145" s="83" t="s">
        <v>75</v>
      </c>
      <c r="R145" s="84" t="s">
        <v>75</v>
      </c>
      <c r="S145" s="82" t="s">
        <v>75</v>
      </c>
      <c r="T145" s="20" t="s">
        <v>75</v>
      </c>
      <c r="U145" s="20" t="s">
        <v>75</v>
      </c>
      <c r="V145" s="85" t="s">
        <v>75</v>
      </c>
    </row>
    <row r="146" spans="14:22" x14ac:dyDescent="0.25">
      <c r="N146" s="17">
        <v>47938</v>
      </c>
      <c r="O146" s="102" t="s">
        <v>75</v>
      </c>
      <c r="P146" s="83" t="s">
        <v>75</v>
      </c>
      <c r="Q146" s="83" t="s">
        <v>75</v>
      </c>
      <c r="R146" s="84" t="s">
        <v>75</v>
      </c>
      <c r="S146" s="82" t="s">
        <v>75</v>
      </c>
      <c r="T146" s="20" t="s">
        <v>75</v>
      </c>
      <c r="U146" s="20" t="s">
        <v>75</v>
      </c>
      <c r="V146" s="85" t="s">
        <v>75</v>
      </c>
    </row>
    <row r="147" spans="14:22" x14ac:dyDescent="0.25">
      <c r="N147" s="17">
        <v>48029</v>
      </c>
      <c r="O147" s="102" t="s">
        <v>75</v>
      </c>
      <c r="P147" s="83" t="s">
        <v>75</v>
      </c>
      <c r="Q147" s="83" t="s">
        <v>75</v>
      </c>
      <c r="R147" s="84" t="s">
        <v>75</v>
      </c>
      <c r="S147" s="82" t="s">
        <v>75</v>
      </c>
      <c r="T147" s="20" t="s">
        <v>75</v>
      </c>
      <c r="U147" s="20" t="s">
        <v>75</v>
      </c>
      <c r="V147" s="85" t="s">
        <v>75</v>
      </c>
    </row>
    <row r="148" spans="14:22" x14ac:dyDescent="0.25">
      <c r="N148" s="17">
        <v>48121</v>
      </c>
      <c r="O148" s="102" t="s">
        <v>75</v>
      </c>
      <c r="P148" s="83" t="s">
        <v>75</v>
      </c>
      <c r="Q148" s="83" t="s">
        <v>75</v>
      </c>
      <c r="R148" s="84" t="s">
        <v>75</v>
      </c>
      <c r="S148" s="82" t="s">
        <v>75</v>
      </c>
      <c r="T148" s="20" t="s">
        <v>75</v>
      </c>
      <c r="U148" s="20" t="s">
        <v>75</v>
      </c>
      <c r="V148" s="85" t="s">
        <v>75</v>
      </c>
    </row>
    <row r="149" spans="14:22" x14ac:dyDescent="0.25">
      <c r="N149" s="17">
        <v>48213</v>
      </c>
      <c r="O149" s="102" t="s">
        <v>75</v>
      </c>
      <c r="P149" s="83" t="s">
        <v>75</v>
      </c>
      <c r="Q149" s="83" t="s">
        <v>75</v>
      </c>
      <c r="R149" s="84" t="s">
        <v>75</v>
      </c>
      <c r="S149" s="82" t="s">
        <v>75</v>
      </c>
      <c r="T149" s="20" t="s">
        <v>75</v>
      </c>
      <c r="U149" s="20" t="s">
        <v>75</v>
      </c>
      <c r="V149" s="85" t="s">
        <v>75</v>
      </c>
    </row>
    <row r="150" spans="14:22" x14ac:dyDescent="0.25">
      <c r="N150" s="17">
        <v>48304</v>
      </c>
      <c r="O150" s="102" t="s">
        <v>75</v>
      </c>
      <c r="P150" s="83" t="s">
        <v>75</v>
      </c>
      <c r="Q150" s="83" t="s">
        <v>75</v>
      </c>
      <c r="R150" s="84" t="s">
        <v>75</v>
      </c>
      <c r="S150" s="82" t="s">
        <v>75</v>
      </c>
      <c r="T150" s="20" t="s">
        <v>75</v>
      </c>
      <c r="U150" s="20" t="s">
        <v>75</v>
      </c>
      <c r="V150" s="85" t="s">
        <v>75</v>
      </c>
    </row>
    <row r="151" spans="14:22" x14ac:dyDescent="0.25">
      <c r="N151" s="17">
        <v>48395</v>
      </c>
      <c r="O151" s="102" t="s">
        <v>75</v>
      </c>
      <c r="P151" s="83" t="s">
        <v>75</v>
      </c>
      <c r="Q151" s="83" t="s">
        <v>75</v>
      </c>
      <c r="R151" s="84" t="s">
        <v>75</v>
      </c>
      <c r="S151" s="82" t="s">
        <v>75</v>
      </c>
      <c r="T151" s="20" t="s">
        <v>75</v>
      </c>
      <c r="U151" s="20" t="s">
        <v>75</v>
      </c>
      <c r="V151" s="85" t="s">
        <v>75</v>
      </c>
    </row>
    <row r="152" spans="14:22" x14ac:dyDescent="0.25">
      <c r="N152" s="17">
        <v>48487</v>
      </c>
      <c r="O152" s="102" t="s">
        <v>75</v>
      </c>
      <c r="P152" s="83" t="s">
        <v>75</v>
      </c>
      <c r="Q152" s="83" t="s">
        <v>75</v>
      </c>
      <c r="R152" s="84" t="s">
        <v>75</v>
      </c>
      <c r="S152" s="82" t="s">
        <v>75</v>
      </c>
      <c r="T152" s="20" t="s">
        <v>75</v>
      </c>
      <c r="U152" s="20" t="s">
        <v>75</v>
      </c>
      <c r="V152" s="85" t="s">
        <v>75</v>
      </c>
    </row>
    <row r="153" spans="14:22" x14ac:dyDescent="0.25">
      <c r="N153" s="17">
        <v>48579</v>
      </c>
      <c r="O153" s="102" t="s">
        <v>75</v>
      </c>
      <c r="P153" s="83" t="s">
        <v>75</v>
      </c>
      <c r="Q153" s="83" t="s">
        <v>75</v>
      </c>
      <c r="R153" s="84" t="s">
        <v>75</v>
      </c>
      <c r="S153" s="82" t="s">
        <v>75</v>
      </c>
      <c r="T153" s="20" t="s">
        <v>75</v>
      </c>
      <c r="U153" s="20" t="s">
        <v>75</v>
      </c>
      <c r="V153" s="85" t="s">
        <v>75</v>
      </c>
    </row>
    <row r="154" spans="14:22" x14ac:dyDescent="0.25">
      <c r="N154" s="17">
        <v>48669</v>
      </c>
      <c r="O154" s="102" t="s">
        <v>75</v>
      </c>
      <c r="P154" s="83" t="s">
        <v>75</v>
      </c>
      <c r="Q154" s="83" t="s">
        <v>75</v>
      </c>
      <c r="R154" s="84" t="s">
        <v>75</v>
      </c>
      <c r="S154" s="82" t="s">
        <v>75</v>
      </c>
      <c r="T154" s="20" t="s">
        <v>75</v>
      </c>
      <c r="U154" s="20" t="s">
        <v>75</v>
      </c>
      <c r="V154" s="85" t="s">
        <v>75</v>
      </c>
    </row>
    <row r="155" spans="14:22" x14ac:dyDescent="0.25">
      <c r="N155" s="17">
        <v>48760</v>
      </c>
      <c r="O155" s="102" t="s">
        <v>75</v>
      </c>
      <c r="P155" s="83" t="s">
        <v>75</v>
      </c>
      <c r="Q155" s="83" t="s">
        <v>75</v>
      </c>
      <c r="R155" s="84" t="s">
        <v>75</v>
      </c>
      <c r="S155" s="82" t="s">
        <v>75</v>
      </c>
      <c r="T155" s="20" t="s">
        <v>75</v>
      </c>
      <c r="U155" s="20" t="s">
        <v>75</v>
      </c>
      <c r="V155" s="85" t="s">
        <v>75</v>
      </c>
    </row>
    <row r="156" spans="14:22" x14ac:dyDescent="0.25">
      <c r="N156" s="17">
        <v>48852</v>
      </c>
      <c r="O156" s="102" t="s">
        <v>75</v>
      </c>
      <c r="P156" s="83" t="s">
        <v>75</v>
      </c>
      <c r="Q156" s="83" t="s">
        <v>75</v>
      </c>
      <c r="R156" s="84" t="s">
        <v>75</v>
      </c>
      <c r="S156" s="82" t="s">
        <v>75</v>
      </c>
      <c r="T156" s="20" t="s">
        <v>75</v>
      </c>
      <c r="U156" s="20" t="s">
        <v>75</v>
      </c>
      <c r="V156" s="85" t="s">
        <v>75</v>
      </c>
    </row>
    <row r="157" spans="14:22" x14ac:dyDescent="0.25">
      <c r="N157" s="17">
        <v>48944</v>
      </c>
      <c r="O157" s="102" t="s">
        <v>75</v>
      </c>
      <c r="P157" s="83" t="s">
        <v>75</v>
      </c>
      <c r="Q157" s="83" t="s">
        <v>75</v>
      </c>
      <c r="R157" s="84" t="s">
        <v>75</v>
      </c>
      <c r="S157" s="82" t="s">
        <v>75</v>
      </c>
      <c r="T157" s="20" t="s">
        <v>75</v>
      </c>
      <c r="U157" s="20" t="s">
        <v>75</v>
      </c>
      <c r="V157" s="85" t="s">
        <v>75</v>
      </c>
    </row>
    <row r="158" spans="14:22" x14ac:dyDescent="0.25">
      <c r="O158" s="102" t="s">
        <v>75</v>
      </c>
      <c r="P158" s="83" t="s">
        <v>75</v>
      </c>
      <c r="Q158" s="83" t="s">
        <v>75</v>
      </c>
      <c r="R158" s="84" t="s">
        <v>75</v>
      </c>
      <c r="S158" s="82" t="s">
        <v>75</v>
      </c>
      <c r="T158" s="20" t="s">
        <v>75</v>
      </c>
      <c r="U158" s="20" t="s">
        <v>75</v>
      </c>
      <c r="V158" s="85" t="s">
        <v>75</v>
      </c>
    </row>
    <row r="159" spans="14:22" x14ac:dyDescent="0.25">
      <c r="O159" s="102" t="s">
        <v>75</v>
      </c>
      <c r="P159" s="83" t="s">
        <v>75</v>
      </c>
      <c r="Q159" s="83" t="s">
        <v>75</v>
      </c>
      <c r="R159" s="84" t="s">
        <v>75</v>
      </c>
      <c r="S159" s="82" t="s">
        <v>75</v>
      </c>
      <c r="T159" s="20" t="s">
        <v>75</v>
      </c>
      <c r="U159" s="20" t="s">
        <v>75</v>
      </c>
      <c r="V159" s="85" t="s">
        <v>75</v>
      </c>
    </row>
    <row r="160" spans="14:22" x14ac:dyDescent="0.25">
      <c r="O160" s="102" t="s">
        <v>75</v>
      </c>
      <c r="P160" s="83" t="s">
        <v>75</v>
      </c>
      <c r="Q160" s="83" t="s">
        <v>75</v>
      </c>
      <c r="R160" s="84" t="s">
        <v>75</v>
      </c>
      <c r="S160" s="82" t="s">
        <v>75</v>
      </c>
      <c r="T160" s="20" t="s">
        <v>75</v>
      </c>
      <c r="U160" s="20" t="s">
        <v>75</v>
      </c>
      <c r="V160" s="85" t="s">
        <v>75</v>
      </c>
    </row>
    <row r="161" spans="15:22" x14ac:dyDescent="0.25">
      <c r="O161" s="102" t="s">
        <v>75</v>
      </c>
      <c r="P161" s="83" t="s">
        <v>75</v>
      </c>
      <c r="Q161" s="83" t="s">
        <v>75</v>
      </c>
      <c r="R161" s="84" t="s">
        <v>75</v>
      </c>
      <c r="S161" s="82" t="s">
        <v>75</v>
      </c>
      <c r="T161" s="20" t="s">
        <v>75</v>
      </c>
      <c r="U161" s="20" t="s">
        <v>75</v>
      </c>
      <c r="V161" s="85" t="s">
        <v>75</v>
      </c>
    </row>
    <row r="162" spans="15:22" x14ac:dyDescent="0.25">
      <c r="O162" s="102" t="s">
        <v>75</v>
      </c>
      <c r="P162" s="83" t="s">
        <v>75</v>
      </c>
      <c r="Q162" s="83" t="s">
        <v>75</v>
      </c>
      <c r="R162" s="84" t="s">
        <v>75</v>
      </c>
      <c r="S162" s="82" t="s">
        <v>75</v>
      </c>
      <c r="T162" s="20" t="s">
        <v>75</v>
      </c>
      <c r="U162" s="20" t="s">
        <v>75</v>
      </c>
      <c r="V162" s="85" t="s">
        <v>75</v>
      </c>
    </row>
    <row r="163" spans="15:22" x14ac:dyDescent="0.25">
      <c r="O163" s="102" t="s">
        <v>75</v>
      </c>
      <c r="P163" s="83" t="s">
        <v>75</v>
      </c>
      <c r="Q163" s="83" t="s">
        <v>75</v>
      </c>
      <c r="R163" s="84" t="s">
        <v>75</v>
      </c>
      <c r="S163" s="82" t="s">
        <v>75</v>
      </c>
      <c r="T163" s="20" t="s">
        <v>75</v>
      </c>
      <c r="U163" s="20" t="s">
        <v>75</v>
      </c>
      <c r="V163" s="85" t="s">
        <v>75</v>
      </c>
    </row>
    <row r="164" spans="15:22" x14ac:dyDescent="0.25">
      <c r="O164" s="102" t="s">
        <v>75</v>
      </c>
      <c r="P164" s="83" t="s">
        <v>75</v>
      </c>
      <c r="Q164" s="83" t="s">
        <v>75</v>
      </c>
      <c r="R164" s="84" t="s">
        <v>75</v>
      </c>
      <c r="S164" s="82" t="s">
        <v>75</v>
      </c>
      <c r="T164" s="20" t="s">
        <v>75</v>
      </c>
      <c r="U164" s="20" t="s">
        <v>75</v>
      </c>
      <c r="V164" s="85" t="s">
        <v>75</v>
      </c>
    </row>
    <row r="165" spans="15:22" x14ac:dyDescent="0.25">
      <c r="O165" s="102" t="s">
        <v>75</v>
      </c>
      <c r="P165" s="83" t="s">
        <v>75</v>
      </c>
      <c r="Q165" s="83" t="s">
        <v>75</v>
      </c>
      <c r="R165" s="84" t="s">
        <v>75</v>
      </c>
      <c r="S165" s="82" t="s">
        <v>75</v>
      </c>
      <c r="T165" s="20" t="s">
        <v>75</v>
      </c>
      <c r="U165" s="20" t="s">
        <v>75</v>
      </c>
      <c r="V165" s="85" t="s">
        <v>75</v>
      </c>
    </row>
    <row r="166" spans="15:22" x14ac:dyDescent="0.25">
      <c r="O166" s="102" t="s">
        <v>75</v>
      </c>
      <c r="P166" s="83" t="s">
        <v>75</v>
      </c>
      <c r="Q166" s="83" t="s">
        <v>75</v>
      </c>
      <c r="R166" s="84" t="s">
        <v>75</v>
      </c>
      <c r="S166" s="82" t="s">
        <v>75</v>
      </c>
      <c r="T166" s="20" t="s">
        <v>75</v>
      </c>
      <c r="U166" s="20" t="s">
        <v>75</v>
      </c>
      <c r="V166" s="85" t="s">
        <v>75</v>
      </c>
    </row>
    <row r="167" spans="15:22" x14ac:dyDescent="0.25">
      <c r="O167" s="102" t="s">
        <v>75</v>
      </c>
      <c r="P167" s="83" t="s">
        <v>75</v>
      </c>
      <c r="Q167" s="83" t="s">
        <v>75</v>
      </c>
      <c r="R167" s="84" t="s">
        <v>75</v>
      </c>
      <c r="S167" s="82" t="s">
        <v>75</v>
      </c>
      <c r="T167" s="20" t="s">
        <v>75</v>
      </c>
      <c r="U167" s="20" t="s">
        <v>75</v>
      </c>
      <c r="V167" s="85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7 N130:N157">
    <cfRule type="expression" dxfId="38" priority="7">
      <formula>$O6=""</formula>
    </cfRule>
  </conditionalFormatting>
  <conditionalFormatting sqref="N108">
    <cfRule type="expression" dxfId="11" priority="6">
      <formula>$O108=""</formula>
    </cfRule>
  </conditionalFormatting>
  <conditionalFormatting sqref="N109 N128:N129">
    <cfRule type="expression" dxfId="10" priority="5">
      <formula>$O109=""</formula>
    </cfRule>
  </conditionalFormatting>
  <conditionalFormatting sqref="N110:N113 N115:N120 N122:N127">
    <cfRule type="expression" dxfId="9" priority="4">
      <formula>$O110=""</formula>
    </cfRule>
  </conditionalFormatting>
  <conditionalFormatting sqref="N121">
    <cfRule type="expression" dxfId="7" priority="2">
      <formula>$O121=""</formula>
    </cfRule>
  </conditionalFormatting>
  <conditionalFormatting sqref="N114">
    <cfRule type="expression" dxfId="4" priority="1">
      <formula>$O114=""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684C-DC68-4685-AA0F-DA4F66C9DA16}">
  <sheetPr codeName="Sheet11"/>
  <dimension ref="A1:X633"/>
  <sheetViews>
    <sheetView topLeftCell="A247" workbookViewId="0">
      <selection activeCell="L258" sqref="L258"/>
    </sheetView>
  </sheetViews>
  <sheetFormatPr defaultColWidth="9.140625" defaultRowHeight="15" x14ac:dyDescent="0.25"/>
  <cols>
    <col min="1" max="1" width="13.7109375" style="109" customWidth="1"/>
    <col min="2" max="13" width="13.7109375" style="38" customWidth="1"/>
    <col min="14" max="14" width="11.85546875" style="38" bestFit="1" customWidth="1"/>
    <col min="15" max="22" width="22.28515625" style="38" customWidth="1"/>
    <col min="23" max="23" width="16.85546875" style="38" customWidth="1"/>
    <col min="24" max="24" width="20.28515625" style="38" customWidth="1"/>
    <col min="25" max="16384" width="9.140625" style="38"/>
  </cols>
  <sheetData>
    <row r="1" spans="1:24" s="105" customFormat="1" ht="63.95" customHeight="1" x14ac:dyDescent="0.25">
      <c r="A1" s="104"/>
      <c r="N1" s="106" t="s">
        <v>42</v>
      </c>
      <c r="O1" s="107" t="s">
        <v>43</v>
      </c>
      <c r="P1" s="107" t="s">
        <v>44</v>
      </c>
      <c r="Q1" s="107" t="s">
        <v>45</v>
      </c>
      <c r="R1" s="108" t="s">
        <v>46</v>
      </c>
      <c r="S1" s="108" t="s">
        <v>47</v>
      </c>
      <c r="T1" s="108" t="s">
        <v>48</v>
      </c>
      <c r="U1" s="107" t="s">
        <v>49</v>
      </c>
      <c r="V1" s="107" t="s">
        <v>50</v>
      </c>
      <c r="W1" s="107" t="s">
        <v>51</v>
      </c>
      <c r="X1" s="107" t="s">
        <v>52</v>
      </c>
    </row>
    <row r="2" spans="1:24" ht="15.75" x14ac:dyDescent="0.25">
      <c r="N2" s="110">
        <v>36556</v>
      </c>
      <c r="O2" s="111">
        <v>193</v>
      </c>
      <c r="P2" s="111">
        <v>21</v>
      </c>
      <c r="Q2" s="111">
        <v>172</v>
      </c>
      <c r="R2" s="112">
        <v>488101943</v>
      </c>
      <c r="S2" s="112">
        <v>250484456</v>
      </c>
      <c r="T2" s="112">
        <v>237617487</v>
      </c>
      <c r="U2" s="113" t="s">
        <v>15</v>
      </c>
      <c r="V2" s="113" t="s">
        <v>15</v>
      </c>
      <c r="W2" s="113" t="s">
        <v>15</v>
      </c>
      <c r="X2" s="113" t="s">
        <v>15</v>
      </c>
    </row>
    <row r="3" spans="1:24" ht="15.75" x14ac:dyDescent="0.25">
      <c r="N3" s="110">
        <v>36585</v>
      </c>
      <c r="O3" s="111">
        <v>151</v>
      </c>
      <c r="P3" s="111">
        <v>24</v>
      </c>
      <c r="Q3" s="111">
        <v>127</v>
      </c>
      <c r="R3" s="112">
        <v>555127898</v>
      </c>
      <c r="S3" s="112">
        <v>376526556</v>
      </c>
      <c r="T3" s="112">
        <v>178601342</v>
      </c>
      <c r="U3" s="113" t="s">
        <v>15</v>
      </c>
      <c r="V3" s="113" t="s">
        <v>15</v>
      </c>
      <c r="W3" s="113" t="s">
        <v>15</v>
      </c>
      <c r="X3" s="113" t="s">
        <v>15</v>
      </c>
    </row>
    <row r="4" spans="1:24" ht="15.75" x14ac:dyDescent="0.25">
      <c r="N4" s="110">
        <v>36616</v>
      </c>
      <c r="O4" s="111">
        <v>229</v>
      </c>
      <c r="P4" s="111">
        <v>34</v>
      </c>
      <c r="Q4" s="111">
        <v>195</v>
      </c>
      <c r="R4" s="112">
        <v>660592934</v>
      </c>
      <c r="S4" s="112">
        <v>382522934</v>
      </c>
      <c r="T4" s="112">
        <v>278070000</v>
      </c>
      <c r="U4" s="113" t="s">
        <v>15</v>
      </c>
      <c r="V4" s="113" t="s">
        <v>15</v>
      </c>
      <c r="W4" s="113" t="s">
        <v>15</v>
      </c>
      <c r="X4" s="113" t="s">
        <v>15</v>
      </c>
    </row>
    <row r="5" spans="1:24" ht="15.75" x14ac:dyDescent="0.25">
      <c r="N5" s="110">
        <v>36646</v>
      </c>
      <c r="O5" s="111">
        <v>181</v>
      </c>
      <c r="P5" s="111">
        <v>29</v>
      </c>
      <c r="Q5" s="111">
        <v>152</v>
      </c>
      <c r="R5" s="112">
        <v>476116242</v>
      </c>
      <c r="S5" s="112">
        <v>253003500</v>
      </c>
      <c r="T5" s="112">
        <v>223112742</v>
      </c>
      <c r="U5" s="113" t="s">
        <v>15</v>
      </c>
      <c r="V5" s="113" t="s">
        <v>15</v>
      </c>
      <c r="W5" s="113" t="s">
        <v>15</v>
      </c>
      <c r="X5" s="113" t="s">
        <v>15</v>
      </c>
    </row>
    <row r="6" spans="1:24" ht="15.75" x14ac:dyDescent="0.25">
      <c r="N6" s="110">
        <v>36677</v>
      </c>
      <c r="O6" s="111">
        <v>213</v>
      </c>
      <c r="P6" s="111">
        <v>34</v>
      </c>
      <c r="Q6" s="111">
        <v>179</v>
      </c>
      <c r="R6" s="112">
        <v>1056764629</v>
      </c>
      <c r="S6" s="112">
        <v>789220240</v>
      </c>
      <c r="T6" s="112">
        <v>267544389</v>
      </c>
      <c r="U6" s="113" t="s">
        <v>15</v>
      </c>
      <c r="V6" s="113" t="s">
        <v>15</v>
      </c>
      <c r="W6" s="113" t="s">
        <v>15</v>
      </c>
      <c r="X6" s="113" t="s">
        <v>15</v>
      </c>
    </row>
    <row r="7" spans="1:24" ht="15.75" x14ac:dyDescent="0.25">
      <c r="A7" s="100" t="s">
        <v>91</v>
      </c>
      <c r="B7" s="100"/>
      <c r="C7" s="100"/>
      <c r="D7" s="100"/>
      <c r="E7" s="100"/>
      <c r="F7" s="100"/>
      <c r="G7" s="101"/>
      <c r="H7" s="100" t="s">
        <v>92</v>
      </c>
      <c r="I7" s="100"/>
      <c r="J7" s="100"/>
      <c r="K7" s="100"/>
      <c r="L7" s="100"/>
      <c r="M7" s="100"/>
      <c r="N7" s="110">
        <v>36707</v>
      </c>
      <c r="O7" s="111">
        <v>243</v>
      </c>
      <c r="P7" s="111">
        <v>45</v>
      </c>
      <c r="Q7" s="111">
        <v>198</v>
      </c>
      <c r="R7" s="112">
        <v>812109941</v>
      </c>
      <c r="S7" s="112">
        <v>501688017</v>
      </c>
      <c r="T7" s="112">
        <v>310421924</v>
      </c>
      <c r="U7" s="113" t="s">
        <v>15</v>
      </c>
      <c r="V7" s="113" t="s">
        <v>15</v>
      </c>
      <c r="W7" s="113" t="s">
        <v>15</v>
      </c>
      <c r="X7" s="113" t="s">
        <v>15</v>
      </c>
    </row>
    <row r="8" spans="1:24" ht="15.75" x14ac:dyDescent="0.25">
      <c r="N8" s="110">
        <v>36738</v>
      </c>
      <c r="O8" s="111">
        <v>206</v>
      </c>
      <c r="P8" s="111">
        <v>27</v>
      </c>
      <c r="Q8" s="111">
        <v>179</v>
      </c>
      <c r="R8" s="112">
        <v>731513959</v>
      </c>
      <c r="S8" s="112">
        <v>459627450</v>
      </c>
      <c r="T8" s="112">
        <v>271886509</v>
      </c>
      <c r="U8" s="113" t="s">
        <v>15</v>
      </c>
      <c r="V8" s="113" t="s">
        <v>15</v>
      </c>
      <c r="W8" s="113" t="s">
        <v>15</v>
      </c>
      <c r="X8" s="113" t="s">
        <v>15</v>
      </c>
    </row>
    <row r="9" spans="1:24" ht="15.75" x14ac:dyDescent="0.25">
      <c r="N9" s="110">
        <v>36769</v>
      </c>
      <c r="O9" s="111">
        <v>238</v>
      </c>
      <c r="P9" s="111">
        <v>41</v>
      </c>
      <c r="Q9" s="111">
        <v>197</v>
      </c>
      <c r="R9" s="112">
        <v>1044422538</v>
      </c>
      <c r="S9" s="112">
        <v>724463506</v>
      </c>
      <c r="T9" s="112">
        <v>319959032</v>
      </c>
      <c r="U9" s="113" t="s">
        <v>15</v>
      </c>
      <c r="V9" s="113" t="s">
        <v>15</v>
      </c>
      <c r="W9" s="113" t="s">
        <v>15</v>
      </c>
      <c r="X9" s="113" t="s">
        <v>15</v>
      </c>
    </row>
    <row r="10" spans="1:24" ht="15.75" x14ac:dyDescent="0.25">
      <c r="N10" s="110">
        <v>36799</v>
      </c>
      <c r="O10" s="111">
        <v>228</v>
      </c>
      <c r="P10" s="111">
        <v>47</v>
      </c>
      <c r="Q10" s="111">
        <v>181</v>
      </c>
      <c r="R10" s="112">
        <v>1247375623</v>
      </c>
      <c r="S10" s="112">
        <v>980362614</v>
      </c>
      <c r="T10" s="112">
        <v>267013009</v>
      </c>
      <c r="U10" s="113" t="s">
        <v>15</v>
      </c>
      <c r="V10" s="113" t="s">
        <v>15</v>
      </c>
      <c r="W10" s="113" t="s">
        <v>15</v>
      </c>
      <c r="X10" s="113" t="s">
        <v>15</v>
      </c>
    </row>
    <row r="11" spans="1:24" ht="15.75" x14ac:dyDescent="0.25">
      <c r="N11" s="110">
        <v>36830</v>
      </c>
      <c r="O11" s="111">
        <v>212</v>
      </c>
      <c r="P11" s="111">
        <v>43</v>
      </c>
      <c r="Q11" s="111">
        <v>169</v>
      </c>
      <c r="R11" s="112">
        <v>763688151</v>
      </c>
      <c r="S11" s="112">
        <v>516113420</v>
      </c>
      <c r="T11" s="112">
        <v>247574731</v>
      </c>
      <c r="U11" s="113" t="s">
        <v>15</v>
      </c>
      <c r="V11" s="113" t="s">
        <v>15</v>
      </c>
      <c r="W11" s="113" t="s">
        <v>15</v>
      </c>
      <c r="X11" s="113" t="s">
        <v>15</v>
      </c>
    </row>
    <row r="12" spans="1:24" ht="15.75" x14ac:dyDescent="0.25">
      <c r="N12" s="110">
        <v>36860</v>
      </c>
      <c r="O12" s="111">
        <v>204</v>
      </c>
      <c r="P12" s="111">
        <v>49</v>
      </c>
      <c r="Q12" s="111">
        <v>155</v>
      </c>
      <c r="R12" s="112">
        <v>1503670583</v>
      </c>
      <c r="S12" s="112">
        <v>1277653612</v>
      </c>
      <c r="T12" s="112">
        <v>226016971</v>
      </c>
      <c r="U12" s="113" t="s">
        <v>15</v>
      </c>
      <c r="V12" s="113" t="s">
        <v>15</v>
      </c>
      <c r="W12" s="113" t="s">
        <v>15</v>
      </c>
      <c r="X12" s="113" t="s">
        <v>15</v>
      </c>
    </row>
    <row r="13" spans="1:24" ht="15.75" x14ac:dyDescent="0.25">
      <c r="N13" s="110">
        <v>36891</v>
      </c>
      <c r="O13" s="111">
        <v>335</v>
      </c>
      <c r="P13" s="111">
        <v>96</v>
      </c>
      <c r="Q13" s="111">
        <v>239</v>
      </c>
      <c r="R13" s="112">
        <v>2086826798</v>
      </c>
      <c r="S13" s="112">
        <v>1718817089</v>
      </c>
      <c r="T13" s="112">
        <v>368009709</v>
      </c>
      <c r="U13" s="113" t="s">
        <v>15</v>
      </c>
      <c r="V13" s="113" t="s">
        <v>15</v>
      </c>
      <c r="W13" s="113" t="s">
        <v>15</v>
      </c>
      <c r="X13" s="113" t="s">
        <v>15</v>
      </c>
    </row>
    <row r="14" spans="1:24" ht="15.75" x14ac:dyDescent="0.25">
      <c r="N14" s="110">
        <v>36922</v>
      </c>
      <c r="O14" s="111">
        <v>248</v>
      </c>
      <c r="P14" s="111">
        <v>42</v>
      </c>
      <c r="Q14" s="111">
        <v>206</v>
      </c>
      <c r="R14" s="112">
        <v>1216105455</v>
      </c>
      <c r="S14" s="112">
        <v>820154465</v>
      </c>
      <c r="T14" s="112">
        <v>395950990</v>
      </c>
      <c r="U14" s="113" t="s">
        <v>15</v>
      </c>
      <c r="V14" s="113" t="s">
        <v>15</v>
      </c>
      <c r="W14" s="113" t="s">
        <v>15</v>
      </c>
      <c r="X14" s="113" t="s">
        <v>15</v>
      </c>
    </row>
    <row r="15" spans="1:24" ht="15.75" x14ac:dyDescent="0.25">
      <c r="N15" s="110">
        <v>36950</v>
      </c>
      <c r="O15" s="111">
        <v>221</v>
      </c>
      <c r="P15" s="111">
        <v>32</v>
      </c>
      <c r="Q15" s="111">
        <v>189</v>
      </c>
      <c r="R15" s="112">
        <v>781798056</v>
      </c>
      <c r="S15" s="112">
        <v>500077265</v>
      </c>
      <c r="T15" s="112">
        <v>281720791</v>
      </c>
      <c r="U15" s="113" t="s">
        <v>15</v>
      </c>
      <c r="V15" s="113" t="s">
        <v>15</v>
      </c>
      <c r="W15" s="113" t="s">
        <v>15</v>
      </c>
      <c r="X15" s="113" t="s">
        <v>15</v>
      </c>
    </row>
    <row r="16" spans="1:24" ht="15.75" x14ac:dyDescent="0.25">
      <c r="N16" s="110">
        <v>36981</v>
      </c>
      <c r="O16" s="111">
        <v>280</v>
      </c>
      <c r="P16" s="111">
        <v>44</v>
      </c>
      <c r="Q16" s="111">
        <v>236</v>
      </c>
      <c r="R16" s="112">
        <v>903092463</v>
      </c>
      <c r="S16" s="112">
        <v>512219040</v>
      </c>
      <c r="T16" s="112">
        <v>390873423</v>
      </c>
      <c r="U16" s="113" t="s">
        <v>15</v>
      </c>
      <c r="V16" s="113" t="s">
        <v>15</v>
      </c>
      <c r="W16" s="113" t="s">
        <v>15</v>
      </c>
      <c r="X16" s="113" t="s">
        <v>15</v>
      </c>
    </row>
    <row r="17" spans="1:24" ht="15.75" x14ac:dyDescent="0.25">
      <c r="N17" s="110">
        <v>37011</v>
      </c>
      <c r="O17" s="111">
        <v>251</v>
      </c>
      <c r="P17" s="111">
        <v>40</v>
      </c>
      <c r="Q17" s="111">
        <v>211</v>
      </c>
      <c r="R17" s="112">
        <v>1131012861</v>
      </c>
      <c r="S17" s="112">
        <v>841599604</v>
      </c>
      <c r="T17" s="112">
        <v>289413257</v>
      </c>
      <c r="U17" s="113" t="s">
        <v>15</v>
      </c>
      <c r="V17" s="113" t="s">
        <v>15</v>
      </c>
      <c r="W17" s="113" t="s">
        <v>15</v>
      </c>
      <c r="X17" s="113" t="s">
        <v>15</v>
      </c>
    </row>
    <row r="18" spans="1:24" ht="15.75" x14ac:dyDescent="0.25">
      <c r="N18" s="110">
        <v>37042</v>
      </c>
      <c r="O18" s="111">
        <v>323</v>
      </c>
      <c r="P18" s="111">
        <v>64</v>
      </c>
      <c r="Q18" s="111">
        <v>259</v>
      </c>
      <c r="R18" s="112">
        <v>1119466728</v>
      </c>
      <c r="S18" s="112">
        <v>677996265</v>
      </c>
      <c r="T18" s="112">
        <v>441470463</v>
      </c>
      <c r="U18" s="113" t="s">
        <v>15</v>
      </c>
      <c r="V18" s="113" t="s">
        <v>15</v>
      </c>
      <c r="W18" s="113" t="s">
        <v>15</v>
      </c>
      <c r="X18" s="113" t="s">
        <v>15</v>
      </c>
    </row>
    <row r="19" spans="1:24" ht="15.75" x14ac:dyDescent="0.25">
      <c r="N19" s="110">
        <v>37072</v>
      </c>
      <c r="O19" s="111">
        <v>365</v>
      </c>
      <c r="P19" s="111">
        <v>56</v>
      </c>
      <c r="Q19" s="111">
        <v>309</v>
      </c>
      <c r="R19" s="112">
        <v>1219283967</v>
      </c>
      <c r="S19" s="112">
        <v>753964395</v>
      </c>
      <c r="T19" s="112">
        <v>465319572</v>
      </c>
      <c r="U19" s="113" t="s">
        <v>15</v>
      </c>
      <c r="V19" s="113" t="s">
        <v>15</v>
      </c>
      <c r="W19" s="113" t="s">
        <v>15</v>
      </c>
      <c r="X19" s="113" t="s">
        <v>15</v>
      </c>
    </row>
    <row r="20" spans="1:24" ht="15.75" x14ac:dyDescent="0.25">
      <c r="N20" s="110">
        <v>37103</v>
      </c>
      <c r="O20" s="111">
        <v>302</v>
      </c>
      <c r="P20" s="111">
        <v>43</v>
      </c>
      <c r="Q20" s="111">
        <v>259</v>
      </c>
      <c r="R20" s="112">
        <v>906301445</v>
      </c>
      <c r="S20" s="112">
        <v>523047992</v>
      </c>
      <c r="T20" s="112">
        <v>383253453</v>
      </c>
      <c r="U20" s="113" t="s">
        <v>15</v>
      </c>
      <c r="V20" s="113" t="s">
        <v>15</v>
      </c>
      <c r="W20" s="113" t="s">
        <v>15</v>
      </c>
      <c r="X20" s="113" t="s">
        <v>15</v>
      </c>
    </row>
    <row r="21" spans="1:24" ht="15.75" x14ac:dyDescent="0.25">
      <c r="N21" s="110">
        <v>37134</v>
      </c>
      <c r="O21" s="111">
        <v>391</v>
      </c>
      <c r="P21" s="111">
        <v>47</v>
      </c>
      <c r="Q21" s="111">
        <v>344</v>
      </c>
      <c r="R21" s="112">
        <v>1124655832</v>
      </c>
      <c r="S21" s="112">
        <v>607192241</v>
      </c>
      <c r="T21" s="112">
        <v>517463591</v>
      </c>
      <c r="U21" s="113" t="s">
        <v>15</v>
      </c>
      <c r="V21" s="113" t="s">
        <v>15</v>
      </c>
      <c r="W21" s="113" t="s">
        <v>15</v>
      </c>
      <c r="X21" s="113" t="s">
        <v>15</v>
      </c>
    </row>
    <row r="22" spans="1:24" ht="15.75" x14ac:dyDescent="0.25">
      <c r="N22" s="110">
        <v>37164</v>
      </c>
      <c r="O22" s="111">
        <v>292</v>
      </c>
      <c r="P22" s="111">
        <v>43</v>
      </c>
      <c r="Q22" s="111">
        <v>249</v>
      </c>
      <c r="R22" s="112">
        <v>913250459</v>
      </c>
      <c r="S22" s="112">
        <v>514047617</v>
      </c>
      <c r="T22" s="112">
        <v>399202842</v>
      </c>
      <c r="U22" s="113" t="s">
        <v>15</v>
      </c>
      <c r="V22" s="113" t="s">
        <v>15</v>
      </c>
      <c r="W22" s="113" t="s">
        <v>15</v>
      </c>
      <c r="X22" s="113" t="s">
        <v>15</v>
      </c>
    </row>
    <row r="23" spans="1:24" ht="15.75" x14ac:dyDescent="0.25">
      <c r="N23" s="110">
        <v>37195</v>
      </c>
      <c r="O23" s="111">
        <v>323</v>
      </c>
      <c r="P23" s="111">
        <v>43</v>
      </c>
      <c r="Q23" s="111">
        <v>280</v>
      </c>
      <c r="R23" s="112">
        <v>826129643</v>
      </c>
      <c r="S23" s="112">
        <v>429697500</v>
      </c>
      <c r="T23" s="112">
        <v>396432143</v>
      </c>
      <c r="U23" s="113" t="s">
        <v>15</v>
      </c>
      <c r="V23" s="113" t="s">
        <v>15</v>
      </c>
      <c r="W23" s="113" t="s">
        <v>15</v>
      </c>
      <c r="X23" s="113" t="s">
        <v>15</v>
      </c>
    </row>
    <row r="24" spans="1:24" ht="15.75" x14ac:dyDescent="0.25">
      <c r="N24" s="110">
        <v>37225</v>
      </c>
      <c r="O24" s="111">
        <v>310</v>
      </c>
      <c r="P24" s="111">
        <v>42</v>
      </c>
      <c r="Q24" s="111">
        <v>268</v>
      </c>
      <c r="R24" s="112">
        <v>880092477</v>
      </c>
      <c r="S24" s="112">
        <v>473838930</v>
      </c>
      <c r="T24" s="112">
        <v>406253547</v>
      </c>
      <c r="U24" s="113" t="s">
        <v>15</v>
      </c>
      <c r="V24" s="113" t="s">
        <v>15</v>
      </c>
      <c r="W24" s="113" t="s">
        <v>15</v>
      </c>
      <c r="X24" s="113" t="s">
        <v>15</v>
      </c>
    </row>
    <row r="25" spans="1:24" ht="15.75" x14ac:dyDescent="0.25">
      <c r="N25" s="110">
        <v>37256</v>
      </c>
      <c r="O25" s="111">
        <v>373</v>
      </c>
      <c r="P25" s="111">
        <v>59</v>
      </c>
      <c r="Q25" s="111">
        <v>314</v>
      </c>
      <c r="R25" s="112">
        <v>1592867980</v>
      </c>
      <c r="S25" s="112">
        <v>1114527874</v>
      </c>
      <c r="T25" s="112">
        <v>478340106</v>
      </c>
      <c r="U25" s="113" t="s">
        <v>15</v>
      </c>
      <c r="V25" s="113" t="s">
        <v>15</v>
      </c>
      <c r="W25" s="113" t="s">
        <v>15</v>
      </c>
      <c r="X25" s="113" t="s">
        <v>15</v>
      </c>
    </row>
    <row r="26" spans="1:24" ht="15.75" x14ac:dyDescent="0.25">
      <c r="N26" s="110">
        <v>37287</v>
      </c>
      <c r="O26" s="111">
        <v>330</v>
      </c>
      <c r="P26" s="111">
        <v>40</v>
      </c>
      <c r="Q26" s="111">
        <v>290</v>
      </c>
      <c r="R26" s="112">
        <v>837552000</v>
      </c>
      <c r="S26" s="112">
        <v>450921099</v>
      </c>
      <c r="T26" s="112">
        <v>386630901</v>
      </c>
      <c r="U26" s="113" t="s">
        <v>15</v>
      </c>
      <c r="V26" s="113" t="s">
        <v>15</v>
      </c>
      <c r="W26" s="113" t="s">
        <v>15</v>
      </c>
      <c r="X26" s="113" t="s">
        <v>15</v>
      </c>
    </row>
    <row r="27" spans="1:24" ht="15.75" x14ac:dyDescent="0.25">
      <c r="A27" s="100" t="s">
        <v>93</v>
      </c>
      <c r="B27" s="100"/>
      <c r="C27" s="100"/>
      <c r="D27" s="100"/>
      <c r="E27" s="100"/>
      <c r="F27" s="100"/>
      <c r="N27" s="110">
        <v>37315</v>
      </c>
      <c r="O27" s="111">
        <v>282</v>
      </c>
      <c r="P27" s="111">
        <v>26</v>
      </c>
      <c r="Q27" s="111">
        <v>256</v>
      </c>
      <c r="R27" s="112">
        <v>727854559</v>
      </c>
      <c r="S27" s="112">
        <v>344407020</v>
      </c>
      <c r="T27" s="112">
        <v>383447539</v>
      </c>
      <c r="U27" s="113" t="s">
        <v>15</v>
      </c>
      <c r="V27" s="113" t="s">
        <v>15</v>
      </c>
      <c r="W27" s="113" t="s">
        <v>15</v>
      </c>
      <c r="X27" s="113" t="s">
        <v>15</v>
      </c>
    </row>
    <row r="28" spans="1:24" ht="15.75" x14ac:dyDescent="0.25">
      <c r="N28" s="110">
        <v>37346</v>
      </c>
      <c r="O28" s="111">
        <v>362</v>
      </c>
      <c r="P28" s="111">
        <v>57</v>
      </c>
      <c r="Q28" s="111">
        <v>305</v>
      </c>
      <c r="R28" s="112">
        <v>1142529740</v>
      </c>
      <c r="S28" s="112">
        <v>660992256</v>
      </c>
      <c r="T28" s="112">
        <v>481537484</v>
      </c>
      <c r="U28" s="113" t="s">
        <v>15</v>
      </c>
      <c r="V28" s="113" t="s">
        <v>15</v>
      </c>
      <c r="W28" s="113" t="s">
        <v>15</v>
      </c>
      <c r="X28" s="113" t="s">
        <v>15</v>
      </c>
    </row>
    <row r="29" spans="1:24" ht="15.75" x14ac:dyDescent="0.25">
      <c r="N29" s="110">
        <v>37376</v>
      </c>
      <c r="O29" s="111">
        <v>366</v>
      </c>
      <c r="P29" s="111">
        <v>37</v>
      </c>
      <c r="Q29" s="111">
        <v>329</v>
      </c>
      <c r="R29" s="112">
        <v>885655792</v>
      </c>
      <c r="S29" s="112">
        <v>348524125</v>
      </c>
      <c r="T29" s="112">
        <v>537131667</v>
      </c>
      <c r="U29" s="113" t="s">
        <v>15</v>
      </c>
      <c r="V29" s="113" t="s">
        <v>15</v>
      </c>
      <c r="W29" s="113" t="s">
        <v>15</v>
      </c>
      <c r="X29" s="113" t="s">
        <v>15</v>
      </c>
    </row>
    <row r="30" spans="1:24" ht="15.75" x14ac:dyDescent="0.25">
      <c r="N30" s="110">
        <v>37407</v>
      </c>
      <c r="O30" s="111">
        <v>473</v>
      </c>
      <c r="P30" s="111">
        <v>59</v>
      </c>
      <c r="Q30" s="111">
        <v>414</v>
      </c>
      <c r="R30" s="112">
        <v>1429904346</v>
      </c>
      <c r="S30" s="112">
        <v>830718933</v>
      </c>
      <c r="T30" s="112">
        <v>599185413</v>
      </c>
      <c r="U30" s="113" t="s">
        <v>15</v>
      </c>
      <c r="V30" s="113" t="s">
        <v>15</v>
      </c>
      <c r="W30" s="113" t="s">
        <v>15</v>
      </c>
      <c r="X30" s="113" t="s">
        <v>15</v>
      </c>
    </row>
    <row r="31" spans="1:24" ht="15.75" x14ac:dyDescent="0.25">
      <c r="N31" s="110">
        <v>37437</v>
      </c>
      <c r="O31" s="111">
        <v>431</v>
      </c>
      <c r="P31" s="111">
        <v>71</v>
      </c>
      <c r="Q31" s="111">
        <v>360</v>
      </c>
      <c r="R31" s="112">
        <v>1676402112</v>
      </c>
      <c r="S31" s="112">
        <v>1065216117</v>
      </c>
      <c r="T31" s="112">
        <v>611185995</v>
      </c>
      <c r="U31" s="113" t="s">
        <v>15</v>
      </c>
      <c r="V31" s="113" t="s">
        <v>15</v>
      </c>
      <c r="W31" s="113" t="s">
        <v>15</v>
      </c>
      <c r="X31" s="113" t="s">
        <v>15</v>
      </c>
    </row>
    <row r="32" spans="1:24" ht="15.75" x14ac:dyDescent="0.25">
      <c r="N32" s="110">
        <v>37468</v>
      </c>
      <c r="O32" s="111">
        <v>433</v>
      </c>
      <c r="P32" s="111">
        <v>51</v>
      </c>
      <c r="Q32" s="111">
        <v>382</v>
      </c>
      <c r="R32" s="112">
        <v>1204232572</v>
      </c>
      <c r="S32" s="112">
        <v>593626455</v>
      </c>
      <c r="T32" s="112">
        <v>610606117</v>
      </c>
      <c r="U32" s="113" t="s">
        <v>15</v>
      </c>
      <c r="V32" s="113" t="s">
        <v>15</v>
      </c>
      <c r="W32" s="113" t="s">
        <v>15</v>
      </c>
      <c r="X32" s="113" t="s">
        <v>15</v>
      </c>
    </row>
    <row r="33" spans="14:24" ht="15.75" x14ac:dyDescent="0.25">
      <c r="N33" s="110">
        <v>37499</v>
      </c>
      <c r="O33" s="111">
        <v>496</v>
      </c>
      <c r="P33" s="111">
        <v>65</v>
      </c>
      <c r="Q33" s="111">
        <v>431</v>
      </c>
      <c r="R33" s="112">
        <v>1622261653</v>
      </c>
      <c r="S33" s="112">
        <v>941023493</v>
      </c>
      <c r="T33" s="112">
        <v>681238160</v>
      </c>
      <c r="U33" s="113" t="s">
        <v>15</v>
      </c>
      <c r="V33" s="113" t="s">
        <v>15</v>
      </c>
      <c r="W33" s="113" t="s">
        <v>15</v>
      </c>
      <c r="X33" s="113" t="s">
        <v>15</v>
      </c>
    </row>
    <row r="34" spans="14:24" ht="15.75" x14ac:dyDescent="0.25">
      <c r="N34" s="110">
        <v>37529</v>
      </c>
      <c r="O34" s="111">
        <v>433</v>
      </c>
      <c r="P34" s="111">
        <v>67</v>
      </c>
      <c r="Q34" s="111">
        <v>366</v>
      </c>
      <c r="R34" s="112">
        <v>1602056444</v>
      </c>
      <c r="S34" s="112">
        <v>997679907</v>
      </c>
      <c r="T34" s="112">
        <v>604376537</v>
      </c>
      <c r="U34" s="113" t="s">
        <v>15</v>
      </c>
      <c r="V34" s="113" t="s">
        <v>15</v>
      </c>
      <c r="W34" s="113" t="s">
        <v>15</v>
      </c>
      <c r="X34" s="113" t="s">
        <v>15</v>
      </c>
    </row>
    <row r="35" spans="14:24" ht="15.75" x14ac:dyDescent="0.25">
      <c r="N35" s="110">
        <v>37560</v>
      </c>
      <c r="O35" s="111">
        <v>462</v>
      </c>
      <c r="P35" s="111">
        <v>68</v>
      </c>
      <c r="Q35" s="111">
        <v>394</v>
      </c>
      <c r="R35" s="112">
        <v>1474459991</v>
      </c>
      <c r="S35" s="112">
        <v>897814033</v>
      </c>
      <c r="T35" s="112">
        <v>576645958</v>
      </c>
      <c r="U35" s="113" t="s">
        <v>15</v>
      </c>
      <c r="V35" s="113" t="s">
        <v>15</v>
      </c>
      <c r="W35" s="113" t="s">
        <v>15</v>
      </c>
      <c r="X35" s="113" t="s">
        <v>15</v>
      </c>
    </row>
    <row r="36" spans="14:24" ht="15.75" x14ac:dyDescent="0.25">
      <c r="N36" s="110">
        <v>37590</v>
      </c>
      <c r="O36" s="111">
        <v>399</v>
      </c>
      <c r="P36" s="111">
        <v>70</v>
      </c>
      <c r="Q36" s="111">
        <v>329</v>
      </c>
      <c r="R36" s="112">
        <v>1429339151</v>
      </c>
      <c r="S36" s="112">
        <v>900727558</v>
      </c>
      <c r="T36" s="112">
        <v>528611593</v>
      </c>
      <c r="U36" s="113" t="s">
        <v>15</v>
      </c>
      <c r="V36" s="113" t="s">
        <v>15</v>
      </c>
      <c r="W36" s="113" t="s">
        <v>15</v>
      </c>
      <c r="X36" s="113" t="s">
        <v>15</v>
      </c>
    </row>
    <row r="37" spans="14:24" ht="15.75" x14ac:dyDescent="0.25">
      <c r="N37" s="110">
        <v>37621</v>
      </c>
      <c r="O37" s="111">
        <v>592</v>
      </c>
      <c r="P37" s="111">
        <v>111</v>
      </c>
      <c r="Q37" s="111">
        <v>481</v>
      </c>
      <c r="R37" s="112">
        <v>2635766238</v>
      </c>
      <c r="S37" s="112">
        <v>1819331076</v>
      </c>
      <c r="T37" s="112">
        <v>816435162</v>
      </c>
      <c r="U37" s="113" t="s">
        <v>15</v>
      </c>
      <c r="V37" s="113" t="s">
        <v>15</v>
      </c>
      <c r="W37" s="113" t="s">
        <v>15</v>
      </c>
      <c r="X37" s="113" t="s">
        <v>15</v>
      </c>
    </row>
    <row r="38" spans="14:24" ht="15.75" x14ac:dyDescent="0.25">
      <c r="N38" s="110">
        <v>37652</v>
      </c>
      <c r="O38" s="111">
        <v>448</v>
      </c>
      <c r="P38" s="111">
        <v>65</v>
      </c>
      <c r="Q38" s="111">
        <v>383</v>
      </c>
      <c r="R38" s="112">
        <v>1529547843</v>
      </c>
      <c r="S38" s="112">
        <v>829428626</v>
      </c>
      <c r="T38" s="112">
        <v>700119217</v>
      </c>
      <c r="U38" s="113" t="s">
        <v>15</v>
      </c>
      <c r="V38" s="113" t="s">
        <v>15</v>
      </c>
      <c r="W38" s="113" t="s">
        <v>15</v>
      </c>
      <c r="X38" s="113" t="s">
        <v>15</v>
      </c>
    </row>
    <row r="39" spans="14:24" ht="15.75" x14ac:dyDescent="0.25">
      <c r="N39" s="110">
        <v>37680</v>
      </c>
      <c r="O39" s="111">
        <v>428</v>
      </c>
      <c r="P39" s="111">
        <v>70</v>
      </c>
      <c r="Q39" s="111">
        <v>358</v>
      </c>
      <c r="R39" s="112">
        <v>1943845516</v>
      </c>
      <c r="S39" s="112">
        <v>1340227500</v>
      </c>
      <c r="T39" s="112">
        <v>603618016</v>
      </c>
      <c r="U39" s="113" t="s">
        <v>15</v>
      </c>
      <c r="V39" s="113" t="s">
        <v>15</v>
      </c>
      <c r="W39" s="113" t="s">
        <v>15</v>
      </c>
      <c r="X39" s="113" t="s">
        <v>15</v>
      </c>
    </row>
    <row r="40" spans="14:24" ht="15.75" x14ac:dyDescent="0.25">
      <c r="N40" s="110">
        <v>37711</v>
      </c>
      <c r="O40" s="111">
        <v>475</v>
      </c>
      <c r="P40" s="111">
        <v>75</v>
      </c>
      <c r="Q40" s="111">
        <v>400</v>
      </c>
      <c r="R40" s="112">
        <v>1637968250</v>
      </c>
      <c r="S40" s="112">
        <v>984676277</v>
      </c>
      <c r="T40" s="112">
        <v>653291973</v>
      </c>
      <c r="U40" s="113" t="s">
        <v>15</v>
      </c>
      <c r="V40" s="113" t="s">
        <v>15</v>
      </c>
      <c r="W40" s="113" t="s">
        <v>15</v>
      </c>
      <c r="X40" s="113" t="s">
        <v>15</v>
      </c>
    </row>
    <row r="41" spans="14:24" ht="15.75" x14ac:dyDescent="0.25">
      <c r="N41" s="110">
        <v>37741</v>
      </c>
      <c r="O41" s="111">
        <v>541</v>
      </c>
      <c r="P41" s="111">
        <v>78</v>
      </c>
      <c r="Q41" s="111">
        <v>463</v>
      </c>
      <c r="R41" s="112">
        <v>2012676835</v>
      </c>
      <c r="S41" s="112">
        <v>1234110874</v>
      </c>
      <c r="T41" s="112">
        <v>778565961</v>
      </c>
      <c r="U41" s="113" t="s">
        <v>15</v>
      </c>
      <c r="V41" s="113" t="s">
        <v>15</v>
      </c>
      <c r="W41" s="113" t="s">
        <v>15</v>
      </c>
      <c r="X41" s="113" t="s">
        <v>15</v>
      </c>
    </row>
    <row r="42" spans="14:24" ht="15.75" x14ac:dyDescent="0.25">
      <c r="N42" s="110">
        <v>37772</v>
      </c>
      <c r="O42" s="111">
        <v>536</v>
      </c>
      <c r="P42" s="111">
        <v>82</v>
      </c>
      <c r="Q42" s="111">
        <v>454</v>
      </c>
      <c r="R42" s="112">
        <v>2222563762</v>
      </c>
      <c r="S42" s="112">
        <v>1503943933</v>
      </c>
      <c r="T42" s="112">
        <v>718619829</v>
      </c>
      <c r="U42" s="113" t="s">
        <v>15</v>
      </c>
      <c r="V42" s="113" t="s">
        <v>15</v>
      </c>
      <c r="W42" s="113" t="s">
        <v>15</v>
      </c>
      <c r="X42" s="113" t="s">
        <v>15</v>
      </c>
    </row>
    <row r="43" spans="14:24" ht="15.75" x14ac:dyDescent="0.25">
      <c r="N43" s="110">
        <v>37802</v>
      </c>
      <c r="O43" s="111">
        <v>558</v>
      </c>
      <c r="P43" s="111">
        <v>77</v>
      </c>
      <c r="Q43" s="111">
        <v>481</v>
      </c>
      <c r="R43" s="112">
        <v>2116014308</v>
      </c>
      <c r="S43" s="112">
        <v>1259458520</v>
      </c>
      <c r="T43" s="112">
        <v>856555788</v>
      </c>
      <c r="U43" s="113" t="s">
        <v>15</v>
      </c>
      <c r="V43" s="113" t="s">
        <v>15</v>
      </c>
      <c r="W43" s="113" t="s">
        <v>15</v>
      </c>
      <c r="X43" s="113" t="s">
        <v>15</v>
      </c>
    </row>
    <row r="44" spans="14:24" ht="15.75" x14ac:dyDescent="0.25">
      <c r="N44" s="110">
        <v>37833</v>
      </c>
      <c r="O44" s="111">
        <v>587</v>
      </c>
      <c r="P44" s="111">
        <v>102</v>
      </c>
      <c r="Q44" s="111">
        <v>485</v>
      </c>
      <c r="R44" s="112">
        <v>2420510900</v>
      </c>
      <c r="S44" s="112">
        <v>1559355380</v>
      </c>
      <c r="T44" s="112">
        <v>861155520</v>
      </c>
      <c r="U44" s="113" t="s">
        <v>15</v>
      </c>
      <c r="V44" s="113" t="s">
        <v>15</v>
      </c>
      <c r="W44" s="113" t="s">
        <v>15</v>
      </c>
      <c r="X44" s="113" t="s">
        <v>15</v>
      </c>
    </row>
    <row r="45" spans="14:24" ht="15.75" x14ac:dyDescent="0.25">
      <c r="N45" s="110">
        <v>37864</v>
      </c>
      <c r="O45" s="111">
        <v>599</v>
      </c>
      <c r="P45" s="111">
        <v>89</v>
      </c>
      <c r="Q45" s="111">
        <v>510</v>
      </c>
      <c r="R45" s="112">
        <v>2478805005</v>
      </c>
      <c r="S45" s="112">
        <v>1634182643</v>
      </c>
      <c r="T45" s="112">
        <v>844622362</v>
      </c>
      <c r="U45" s="113" t="s">
        <v>15</v>
      </c>
      <c r="V45" s="113" t="s">
        <v>15</v>
      </c>
      <c r="W45" s="113" t="s">
        <v>15</v>
      </c>
      <c r="X45" s="113" t="s">
        <v>15</v>
      </c>
    </row>
    <row r="46" spans="14:24" ht="15.75" x14ac:dyDescent="0.25">
      <c r="N46" s="110">
        <v>37894</v>
      </c>
      <c r="O46" s="111">
        <v>587</v>
      </c>
      <c r="P46" s="111">
        <v>107</v>
      </c>
      <c r="Q46" s="111">
        <v>480</v>
      </c>
      <c r="R46" s="112">
        <v>2366515655</v>
      </c>
      <c r="S46" s="112">
        <v>1539117929</v>
      </c>
      <c r="T46" s="112">
        <v>827397726</v>
      </c>
      <c r="U46" s="113" t="s">
        <v>15</v>
      </c>
      <c r="V46" s="113" t="s">
        <v>15</v>
      </c>
      <c r="W46" s="113" t="s">
        <v>15</v>
      </c>
      <c r="X46" s="113" t="s">
        <v>15</v>
      </c>
    </row>
    <row r="47" spans="14:24" ht="15.75" x14ac:dyDescent="0.25">
      <c r="N47" s="110">
        <v>37925</v>
      </c>
      <c r="O47" s="111">
        <v>657</v>
      </c>
      <c r="P47" s="111">
        <v>108</v>
      </c>
      <c r="Q47" s="111">
        <v>549</v>
      </c>
      <c r="R47" s="112">
        <v>2411664782</v>
      </c>
      <c r="S47" s="112">
        <v>1491856941</v>
      </c>
      <c r="T47" s="112">
        <v>919807841</v>
      </c>
      <c r="U47" s="113" t="s">
        <v>15</v>
      </c>
      <c r="V47" s="113" t="s">
        <v>15</v>
      </c>
      <c r="W47" s="113" t="s">
        <v>15</v>
      </c>
      <c r="X47" s="113" t="s">
        <v>15</v>
      </c>
    </row>
    <row r="48" spans="14:24" ht="15.75" x14ac:dyDescent="0.25">
      <c r="N48" s="110">
        <v>37955</v>
      </c>
      <c r="O48" s="111">
        <v>518</v>
      </c>
      <c r="P48" s="111">
        <v>74</v>
      </c>
      <c r="Q48" s="111">
        <v>444</v>
      </c>
      <c r="R48" s="112">
        <v>1794554651</v>
      </c>
      <c r="S48" s="112">
        <v>1006401043</v>
      </c>
      <c r="T48" s="112">
        <v>788153608</v>
      </c>
      <c r="U48" s="113" t="s">
        <v>15</v>
      </c>
      <c r="V48" s="113" t="s">
        <v>15</v>
      </c>
      <c r="W48" s="113" t="s">
        <v>15</v>
      </c>
      <c r="X48" s="113" t="s">
        <v>15</v>
      </c>
    </row>
    <row r="49" spans="14:24" ht="15.75" x14ac:dyDescent="0.25">
      <c r="N49" s="110">
        <v>37986</v>
      </c>
      <c r="O49" s="111">
        <v>803</v>
      </c>
      <c r="P49" s="111">
        <v>169</v>
      </c>
      <c r="Q49" s="111">
        <v>634</v>
      </c>
      <c r="R49" s="112">
        <v>5231117047</v>
      </c>
      <c r="S49" s="112">
        <v>4129615880</v>
      </c>
      <c r="T49" s="112">
        <v>1101501167</v>
      </c>
      <c r="U49" s="113" t="s">
        <v>15</v>
      </c>
      <c r="V49" s="113" t="s">
        <v>15</v>
      </c>
      <c r="W49" s="113" t="s">
        <v>15</v>
      </c>
      <c r="X49" s="113" t="s">
        <v>15</v>
      </c>
    </row>
    <row r="50" spans="14:24" ht="15.75" x14ac:dyDescent="0.25">
      <c r="N50" s="110">
        <v>38017</v>
      </c>
      <c r="O50" s="111">
        <v>630</v>
      </c>
      <c r="P50" s="111">
        <v>101</v>
      </c>
      <c r="Q50" s="111">
        <v>529</v>
      </c>
      <c r="R50" s="112">
        <v>2292184345</v>
      </c>
      <c r="S50" s="112">
        <v>1231264658</v>
      </c>
      <c r="T50" s="112">
        <v>1060919687</v>
      </c>
      <c r="U50" s="113" t="s">
        <v>15</v>
      </c>
      <c r="V50" s="113" t="s">
        <v>15</v>
      </c>
      <c r="W50" s="113" t="s">
        <v>15</v>
      </c>
      <c r="X50" s="113" t="s">
        <v>15</v>
      </c>
    </row>
    <row r="51" spans="14:24" ht="15.75" x14ac:dyDescent="0.25">
      <c r="N51" s="110">
        <v>38046</v>
      </c>
      <c r="O51" s="111">
        <v>522</v>
      </c>
      <c r="P51" s="111">
        <v>84</v>
      </c>
      <c r="Q51" s="111">
        <v>438</v>
      </c>
      <c r="R51" s="112">
        <v>2438372868</v>
      </c>
      <c r="S51" s="112">
        <v>1600887596</v>
      </c>
      <c r="T51" s="112">
        <v>837485272</v>
      </c>
      <c r="U51" s="113" t="s">
        <v>15</v>
      </c>
      <c r="V51" s="113" t="s">
        <v>15</v>
      </c>
      <c r="W51" s="113" t="s">
        <v>15</v>
      </c>
      <c r="X51" s="113" t="s">
        <v>15</v>
      </c>
    </row>
    <row r="52" spans="14:24" ht="15.75" x14ac:dyDescent="0.25">
      <c r="N52" s="110">
        <v>38077</v>
      </c>
      <c r="O52" s="111">
        <v>766</v>
      </c>
      <c r="P52" s="111">
        <v>134</v>
      </c>
      <c r="Q52" s="111">
        <v>632</v>
      </c>
      <c r="R52" s="112">
        <v>2974280739</v>
      </c>
      <c r="S52" s="112">
        <v>1769421872</v>
      </c>
      <c r="T52" s="112">
        <v>1204858867</v>
      </c>
      <c r="U52" s="113" t="s">
        <v>15</v>
      </c>
      <c r="V52" s="113" t="s">
        <v>15</v>
      </c>
      <c r="W52" s="113" t="s">
        <v>15</v>
      </c>
      <c r="X52" s="113" t="s">
        <v>15</v>
      </c>
    </row>
    <row r="53" spans="14:24" ht="15.75" x14ac:dyDescent="0.25">
      <c r="N53" s="110">
        <v>38107</v>
      </c>
      <c r="O53" s="111">
        <v>709</v>
      </c>
      <c r="P53" s="111">
        <v>103</v>
      </c>
      <c r="Q53" s="111">
        <v>606</v>
      </c>
      <c r="R53" s="112">
        <v>3836472341</v>
      </c>
      <c r="S53" s="112">
        <v>2745498185</v>
      </c>
      <c r="T53" s="112">
        <v>1090974156</v>
      </c>
      <c r="U53" s="113" t="s">
        <v>15</v>
      </c>
      <c r="V53" s="113" t="s">
        <v>15</v>
      </c>
      <c r="W53" s="113" t="s">
        <v>15</v>
      </c>
      <c r="X53" s="113" t="s">
        <v>15</v>
      </c>
    </row>
    <row r="54" spans="14:24" ht="15.75" x14ac:dyDescent="0.25">
      <c r="N54" s="110">
        <v>38138</v>
      </c>
      <c r="O54" s="111">
        <v>693</v>
      </c>
      <c r="P54" s="111">
        <v>118</v>
      </c>
      <c r="Q54" s="111">
        <v>575</v>
      </c>
      <c r="R54" s="112">
        <v>2707858236</v>
      </c>
      <c r="S54" s="112">
        <v>1671339977</v>
      </c>
      <c r="T54" s="112">
        <v>1036518259</v>
      </c>
      <c r="U54" s="113" t="s">
        <v>15</v>
      </c>
      <c r="V54" s="113" t="s">
        <v>15</v>
      </c>
      <c r="W54" s="113" t="s">
        <v>15</v>
      </c>
      <c r="X54" s="113" t="s">
        <v>15</v>
      </c>
    </row>
    <row r="55" spans="14:24" ht="15.75" x14ac:dyDescent="0.25">
      <c r="N55" s="110">
        <v>38168</v>
      </c>
      <c r="O55" s="111">
        <v>807</v>
      </c>
      <c r="P55" s="111">
        <v>131</v>
      </c>
      <c r="Q55" s="111">
        <v>676</v>
      </c>
      <c r="R55" s="112">
        <v>3555569423</v>
      </c>
      <c r="S55" s="112">
        <v>2251207197</v>
      </c>
      <c r="T55" s="112">
        <v>1304362226</v>
      </c>
      <c r="U55" s="113" t="s">
        <v>15</v>
      </c>
      <c r="V55" s="113" t="s">
        <v>15</v>
      </c>
      <c r="W55" s="113" t="s">
        <v>15</v>
      </c>
      <c r="X55" s="113" t="s">
        <v>15</v>
      </c>
    </row>
    <row r="56" spans="14:24" ht="15.75" x14ac:dyDescent="0.25">
      <c r="N56" s="110">
        <v>38199</v>
      </c>
      <c r="O56" s="111">
        <v>820</v>
      </c>
      <c r="P56" s="111">
        <v>141</v>
      </c>
      <c r="Q56" s="111">
        <v>679</v>
      </c>
      <c r="R56" s="112">
        <v>3669162133</v>
      </c>
      <c r="S56" s="112">
        <v>2323507221</v>
      </c>
      <c r="T56" s="112">
        <v>1345654912</v>
      </c>
      <c r="U56" s="113" t="s">
        <v>15</v>
      </c>
      <c r="V56" s="113" t="s">
        <v>15</v>
      </c>
      <c r="W56" s="113" t="s">
        <v>15</v>
      </c>
      <c r="X56" s="113" t="s">
        <v>15</v>
      </c>
    </row>
    <row r="57" spans="14:24" ht="15.75" x14ac:dyDescent="0.25">
      <c r="N57" s="110">
        <v>38230</v>
      </c>
      <c r="O57" s="111">
        <v>755</v>
      </c>
      <c r="P57" s="111">
        <v>120</v>
      </c>
      <c r="Q57" s="111">
        <v>635</v>
      </c>
      <c r="R57" s="112">
        <v>4627446405</v>
      </c>
      <c r="S57" s="112">
        <v>3304935373</v>
      </c>
      <c r="T57" s="112">
        <v>1322511032</v>
      </c>
      <c r="U57" s="113" t="s">
        <v>15</v>
      </c>
      <c r="V57" s="113" t="s">
        <v>15</v>
      </c>
      <c r="W57" s="113" t="s">
        <v>15</v>
      </c>
      <c r="X57" s="113" t="s">
        <v>15</v>
      </c>
    </row>
    <row r="58" spans="14:24" ht="15.75" x14ac:dyDescent="0.25">
      <c r="N58" s="110">
        <v>38260</v>
      </c>
      <c r="O58" s="111">
        <v>737</v>
      </c>
      <c r="P58" s="111">
        <v>131</v>
      </c>
      <c r="Q58" s="111">
        <v>606</v>
      </c>
      <c r="R58" s="112">
        <v>4151093004</v>
      </c>
      <c r="S58" s="112">
        <v>3030438248</v>
      </c>
      <c r="T58" s="112">
        <v>1120654756</v>
      </c>
      <c r="U58" s="113" t="s">
        <v>15</v>
      </c>
      <c r="V58" s="113" t="s">
        <v>15</v>
      </c>
      <c r="W58" s="113" t="s">
        <v>15</v>
      </c>
      <c r="X58" s="113" t="s">
        <v>15</v>
      </c>
    </row>
    <row r="59" spans="14:24" ht="15.75" x14ac:dyDescent="0.25">
      <c r="N59" s="110">
        <v>38291</v>
      </c>
      <c r="O59" s="111">
        <v>746</v>
      </c>
      <c r="P59" s="111">
        <v>156</v>
      </c>
      <c r="Q59" s="111">
        <v>590</v>
      </c>
      <c r="R59" s="112">
        <v>3884464599</v>
      </c>
      <c r="S59" s="112">
        <v>2708516928</v>
      </c>
      <c r="T59" s="112">
        <v>1175947671</v>
      </c>
      <c r="U59" s="113" t="s">
        <v>15</v>
      </c>
      <c r="V59" s="113" t="s">
        <v>15</v>
      </c>
      <c r="W59" s="113" t="s">
        <v>15</v>
      </c>
      <c r="X59" s="113" t="s">
        <v>15</v>
      </c>
    </row>
    <row r="60" spans="14:24" ht="15.75" x14ac:dyDescent="0.25">
      <c r="N60" s="110">
        <v>38321</v>
      </c>
      <c r="O60" s="111">
        <v>766</v>
      </c>
      <c r="P60" s="111">
        <v>145</v>
      </c>
      <c r="Q60" s="111">
        <v>621</v>
      </c>
      <c r="R60" s="112">
        <v>3964856342</v>
      </c>
      <c r="S60" s="112">
        <v>2590108020</v>
      </c>
      <c r="T60" s="112">
        <v>1374748322</v>
      </c>
      <c r="U60" s="113" t="s">
        <v>15</v>
      </c>
      <c r="V60" s="113" t="s">
        <v>15</v>
      </c>
      <c r="W60" s="113" t="s">
        <v>15</v>
      </c>
      <c r="X60" s="113" t="s">
        <v>15</v>
      </c>
    </row>
    <row r="61" spans="14:24" ht="15.75" x14ac:dyDescent="0.25">
      <c r="N61" s="110">
        <v>38352</v>
      </c>
      <c r="O61" s="111">
        <v>920</v>
      </c>
      <c r="P61" s="111">
        <v>210</v>
      </c>
      <c r="Q61" s="111">
        <v>710</v>
      </c>
      <c r="R61" s="112">
        <v>6005010888</v>
      </c>
      <c r="S61" s="112">
        <v>4672441767</v>
      </c>
      <c r="T61" s="112">
        <v>1332569121</v>
      </c>
      <c r="U61" s="113" t="s">
        <v>15</v>
      </c>
      <c r="V61" s="113" t="s">
        <v>15</v>
      </c>
      <c r="W61" s="113" t="s">
        <v>15</v>
      </c>
      <c r="X61" s="113" t="s">
        <v>15</v>
      </c>
    </row>
    <row r="62" spans="14:24" ht="15.75" x14ac:dyDescent="0.25">
      <c r="N62" s="110">
        <v>38383</v>
      </c>
      <c r="O62" s="111">
        <v>745</v>
      </c>
      <c r="P62" s="111">
        <v>125</v>
      </c>
      <c r="Q62" s="111">
        <v>620</v>
      </c>
      <c r="R62" s="112">
        <v>3822176518</v>
      </c>
      <c r="S62" s="112">
        <v>2451677902</v>
      </c>
      <c r="T62" s="112">
        <v>1370498616</v>
      </c>
      <c r="U62" s="113" t="s">
        <v>15</v>
      </c>
      <c r="V62" s="113" t="s">
        <v>15</v>
      </c>
      <c r="W62" s="113" t="s">
        <v>15</v>
      </c>
      <c r="X62" s="113" t="s">
        <v>15</v>
      </c>
    </row>
    <row r="63" spans="14:24" ht="15.75" x14ac:dyDescent="0.25">
      <c r="N63" s="110">
        <v>38411</v>
      </c>
      <c r="O63" s="111">
        <v>653</v>
      </c>
      <c r="P63" s="111">
        <v>127</v>
      </c>
      <c r="Q63" s="111">
        <v>526</v>
      </c>
      <c r="R63" s="112">
        <v>3338558738</v>
      </c>
      <c r="S63" s="112">
        <v>2152104439</v>
      </c>
      <c r="T63" s="112">
        <v>1186454299</v>
      </c>
      <c r="U63" s="113" t="s">
        <v>15</v>
      </c>
      <c r="V63" s="113" t="s">
        <v>15</v>
      </c>
      <c r="W63" s="113" t="s">
        <v>15</v>
      </c>
      <c r="X63" s="113" t="s">
        <v>15</v>
      </c>
    </row>
    <row r="64" spans="14:24" ht="15.75" x14ac:dyDescent="0.25">
      <c r="N64" s="110">
        <v>38442</v>
      </c>
      <c r="O64" s="111">
        <v>830</v>
      </c>
      <c r="P64" s="111">
        <v>140</v>
      </c>
      <c r="Q64" s="111">
        <v>690</v>
      </c>
      <c r="R64" s="112">
        <v>4681363312</v>
      </c>
      <c r="S64" s="112">
        <v>3017464046</v>
      </c>
      <c r="T64" s="112">
        <v>1663899266</v>
      </c>
      <c r="U64" s="113" t="s">
        <v>15</v>
      </c>
      <c r="V64" s="113" t="s">
        <v>15</v>
      </c>
      <c r="W64" s="113" t="s">
        <v>15</v>
      </c>
      <c r="X64" s="113" t="s">
        <v>15</v>
      </c>
    </row>
    <row r="65" spans="14:24" ht="15.75" x14ac:dyDescent="0.25">
      <c r="N65" s="110">
        <v>38472</v>
      </c>
      <c r="O65" s="111">
        <v>769</v>
      </c>
      <c r="P65" s="111">
        <v>153</v>
      </c>
      <c r="Q65" s="111">
        <v>616</v>
      </c>
      <c r="R65" s="112">
        <v>4947807863</v>
      </c>
      <c r="S65" s="112">
        <v>3555504423</v>
      </c>
      <c r="T65" s="112">
        <v>1392303440</v>
      </c>
      <c r="U65" s="113" t="s">
        <v>15</v>
      </c>
      <c r="V65" s="113" t="s">
        <v>15</v>
      </c>
      <c r="W65" s="113" t="s">
        <v>15</v>
      </c>
      <c r="X65" s="113" t="s">
        <v>15</v>
      </c>
    </row>
    <row r="66" spans="14:24" ht="15.75" x14ac:dyDescent="0.25">
      <c r="N66" s="110">
        <v>38503</v>
      </c>
      <c r="O66" s="111">
        <v>772</v>
      </c>
      <c r="P66" s="111">
        <v>171</v>
      </c>
      <c r="Q66" s="111">
        <v>601</v>
      </c>
      <c r="R66" s="112">
        <v>5189372392</v>
      </c>
      <c r="S66" s="112">
        <v>3781432545</v>
      </c>
      <c r="T66" s="112">
        <v>1407939847</v>
      </c>
      <c r="U66" s="113" t="s">
        <v>15</v>
      </c>
      <c r="V66" s="113" t="s">
        <v>15</v>
      </c>
      <c r="W66" s="113" t="s">
        <v>15</v>
      </c>
      <c r="X66" s="113" t="s">
        <v>15</v>
      </c>
    </row>
    <row r="67" spans="14:24" ht="15.75" x14ac:dyDescent="0.25">
      <c r="N67" s="110">
        <v>38533</v>
      </c>
      <c r="O67" s="111">
        <v>1025</v>
      </c>
      <c r="P67" s="111">
        <v>202</v>
      </c>
      <c r="Q67" s="111">
        <v>823</v>
      </c>
      <c r="R67" s="112">
        <v>5871896255</v>
      </c>
      <c r="S67" s="112">
        <v>3761758598</v>
      </c>
      <c r="T67" s="112">
        <v>2110137657</v>
      </c>
      <c r="U67" s="113" t="s">
        <v>15</v>
      </c>
      <c r="V67" s="113" t="s">
        <v>15</v>
      </c>
      <c r="W67" s="113" t="s">
        <v>15</v>
      </c>
      <c r="X67" s="113" t="s">
        <v>15</v>
      </c>
    </row>
    <row r="68" spans="14:24" ht="15.75" x14ac:dyDescent="0.25">
      <c r="N68" s="110">
        <v>38564</v>
      </c>
      <c r="O68" s="111">
        <v>764</v>
      </c>
      <c r="P68" s="111">
        <v>187</v>
      </c>
      <c r="Q68" s="111">
        <v>577</v>
      </c>
      <c r="R68" s="112">
        <v>5794303914</v>
      </c>
      <c r="S68" s="112">
        <v>4323001935</v>
      </c>
      <c r="T68" s="112">
        <v>1471301979</v>
      </c>
      <c r="U68" s="113" t="s">
        <v>15</v>
      </c>
      <c r="V68" s="113" t="s">
        <v>15</v>
      </c>
      <c r="W68" s="113" t="s">
        <v>15</v>
      </c>
      <c r="X68" s="113" t="s">
        <v>15</v>
      </c>
    </row>
    <row r="69" spans="14:24" ht="15.75" x14ac:dyDescent="0.25">
      <c r="N69" s="110">
        <v>38595</v>
      </c>
      <c r="O69" s="111">
        <v>820</v>
      </c>
      <c r="P69" s="111">
        <v>200</v>
      </c>
      <c r="Q69" s="111">
        <v>620</v>
      </c>
      <c r="R69" s="112">
        <v>5674718170</v>
      </c>
      <c r="S69" s="112">
        <v>4102851191</v>
      </c>
      <c r="T69" s="112">
        <v>1571866979</v>
      </c>
      <c r="U69" s="113" t="s">
        <v>15</v>
      </c>
      <c r="V69" s="113" t="s">
        <v>15</v>
      </c>
      <c r="W69" s="113" t="s">
        <v>15</v>
      </c>
      <c r="X69" s="113" t="s">
        <v>15</v>
      </c>
    </row>
    <row r="70" spans="14:24" ht="15.75" x14ac:dyDescent="0.25">
      <c r="N70" s="110">
        <v>38625</v>
      </c>
      <c r="O70" s="111">
        <v>957</v>
      </c>
      <c r="P70" s="111">
        <v>240</v>
      </c>
      <c r="Q70" s="111">
        <v>717</v>
      </c>
      <c r="R70" s="112">
        <v>8309008012</v>
      </c>
      <c r="S70" s="112">
        <v>6420591094</v>
      </c>
      <c r="T70" s="112">
        <v>1888416918</v>
      </c>
      <c r="U70" s="113" t="s">
        <v>15</v>
      </c>
      <c r="V70" s="113" t="s">
        <v>15</v>
      </c>
      <c r="W70" s="113" t="s">
        <v>15</v>
      </c>
      <c r="X70" s="113" t="s">
        <v>15</v>
      </c>
    </row>
    <row r="71" spans="14:24" ht="15.75" x14ac:dyDescent="0.25">
      <c r="N71" s="110">
        <v>38656</v>
      </c>
      <c r="O71" s="111">
        <v>756</v>
      </c>
      <c r="P71" s="111">
        <v>166</v>
      </c>
      <c r="Q71" s="111">
        <v>590</v>
      </c>
      <c r="R71" s="112">
        <v>5314942950</v>
      </c>
      <c r="S71" s="112">
        <v>3887937451</v>
      </c>
      <c r="T71" s="112">
        <v>1427005499</v>
      </c>
      <c r="U71" s="113" t="s">
        <v>15</v>
      </c>
      <c r="V71" s="113" t="s">
        <v>15</v>
      </c>
      <c r="W71" s="113" t="s">
        <v>15</v>
      </c>
      <c r="X71" s="113" t="s">
        <v>15</v>
      </c>
    </row>
    <row r="72" spans="14:24" ht="15.75" x14ac:dyDescent="0.25">
      <c r="N72" s="110">
        <v>38686</v>
      </c>
      <c r="O72" s="111">
        <v>778</v>
      </c>
      <c r="P72" s="111">
        <v>185</v>
      </c>
      <c r="Q72" s="111">
        <v>593</v>
      </c>
      <c r="R72" s="112">
        <v>7245153951</v>
      </c>
      <c r="S72" s="112">
        <v>5505505716</v>
      </c>
      <c r="T72" s="112">
        <v>1739648235</v>
      </c>
      <c r="U72" s="113" t="s">
        <v>15</v>
      </c>
      <c r="V72" s="113" t="s">
        <v>15</v>
      </c>
      <c r="W72" s="113" t="s">
        <v>15</v>
      </c>
      <c r="X72" s="113" t="s">
        <v>15</v>
      </c>
    </row>
    <row r="73" spans="14:24" ht="15.75" x14ac:dyDescent="0.25">
      <c r="N73" s="110">
        <v>38717</v>
      </c>
      <c r="O73" s="111">
        <v>887</v>
      </c>
      <c r="P73" s="111">
        <v>238</v>
      </c>
      <c r="Q73" s="111">
        <v>649</v>
      </c>
      <c r="R73" s="112">
        <v>7659062303</v>
      </c>
      <c r="S73" s="112">
        <v>5982882707</v>
      </c>
      <c r="T73" s="112">
        <v>1676179596</v>
      </c>
      <c r="U73" s="113" t="s">
        <v>15</v>
      </c>
      <c r="V73" s="113" t="s">
        <v>15</v>
      </c>
      <c r="W73" s="113" t="s">
        <v>15</v>
      </c>
      <c r="X73" s="113" t="s">
        <v>15</v>
      </c>
    </row>
    <row r="74" spans="14:24" ht="15.75" x14ac:dyDescent="0.25">
      <c r="N74" s="110">
        <v>38748</v>
      </c>
      <c r="O74" s="111">
        <v>780</v>
      </c>
      <c r="P74" s="111">
        <v>176</v>
      </c>
      <c r="Q74" s="111">
        <v>604</v>
      </c>
      <c r="R74" s="112">
        <v>5536108607</v>
      </c>
      <c r="S74" s="112">
        <v>3956111726</v>
      </c>
      <c r="T74" s="112">
        <v>1579996881</v>
      </c>
      <c r="U74" s="113" t="s">
        <v>15</v>
      </c>
      <c r="V74" s="113" t="s">
        <v>15</v>
      </c>
      <c r="W74" s="113" t="s">
        <v>15</v>
      </c>
      <c r="X74" s="113" t="s">
        <v>15</v>
      </c>
    </row>
    <row r="75" spans="14:24" ht="15.75" x14ac:dyDescent="0.25">
      <c r="N75" s="110">
        <v>38776</v>
      </c>
      <c r="O75" s="111">
        <v>657</v>
      </c>
      <c r="P75" s="111">
        <v>135</v>
      </c>
      <c r="Q75" s="111">
        <v>522</v>
      </c>
      <c r="R75" s="112">
        <v>4823574234</v>
      </c>
      <c r="S75" s="112">
        <v>3511935078</v>
      </c>
      <c r="T75" s="112">
        <v>1311639156</v>
      </c>
      <c r="U75" s="113" t="s">
        <v>15</v>
      </c>
      <c r="V75" s="113" t="s">
        <v>15</v>
      </c>
      <c r="W75" s="113" t="s">
        <v>15</v>
      </c>
      <c r="X75" s="113" t="s">
        <v>15</v>
      </c>
    </row>
    <row r="76" spans="14:24" ht="15.75" x14ac:dyDescent="0.25">
      <c r="N76" s="110">
        <v>38807</v>
      </c>
      <c r="O76" s="111">
        <v>872</v>
      </c>
      <c r="P76" s="111">
        <v>194</v>
      </c>
      <c r="Q76" s="111">
        <v>678</v>
      </c>
      <c r="R76" s="112">
        <v>6394287787</v>
      </c>
      <c r="S76" s="112">
        <v>4450958328</v>
      </c>
      <c r="T76" s="112">
        <v>1943329459</v>
      </c>
      <c r="U76" s="113" t="s">
        <v>15</v>
      </c>
      <c r="V76" s="113" t="s">
        <v>15</v>
      </c>
      <c r="W76" s="113" t="s">
        <v>15</v>
      </c>
      <c r="X76" s="113" t="s">
        <v>15</v>
      </c>
    </row>
    <row r="77" spans="14:24" ht="15.75" x14ac:dyDescent="0.25">
      <c r="N77" s="110">
        <v>38837</v>
      </c>
      <c r="O77" s="111">
        <v>706</v>
      </c>
      <c r="P77" s="111">
        <v>148</v>
      </c>
      <c r="Q77" s="111">
        <v>558</v>
      </c>
      <c r="R77" s="112">
        <v>6067236083</v>
      </c>
      <c r="S77" s="112">
        <v>4648560824</v>
      </c>
      <c r="T77" s="112">
        <v>1418675259</v>
      </c>
      <c r="U77" s="113" t="s">
        <v>15</v>
      </c>
      <c r="V77" s="113" t="s">
        <v>15</v>
      </c>
      <c r="W77" s="113" t="s">
        <v>15</v>
      </c>
      <c r="X77" s="113" t="s">
        <v>15</v>
      </c>
    </row>
    <row r="78" spans="14:24" ht="15.75" x14ac:dyDescent="0.25">
      <c r="N78" s="110">
        <v>38868</v>
      </c>
      <c r="O78" s="111">
        <v>834</v>
      </c>
      <c r="P78" s="111">
        <v>159</v>
      </c>
      <c r="Q78" s="111">
        <v>675</v>
      </c>
      <c r="R78" s="112">
        <v>5600977437</v>
      </c>
      <c r="S78" s="112">
        <v>3591132567</v>
      </c>
      <c r="T78" s="112">
        <v>2009844870</v>
      </c>
      <c r="U78" s="113" t="s">
        <v>15</v>
      </c>
      <c r="V78" s="113" t="s">
        <v>15</v>
      </c>
      <c r="W78" s="113" t="s">
        <v>15</v>
      </c>
      <c r="X78" s="113" t="s">
        <v>15</v>
      </c>
    </row>
    <row r="79" spans="14:24" ht="15.75" x14ac:dyDescent="0.25">
      <c r="N79" s="110">
        <v>38898</v>
      </c>
      <c r="O79" s="111">
        <v>940</v>
      </c>
      <c r="P79" s="111">
        <v>197</v>
      </c>
      <c r="Q79" s="111">
        <v>743</v>
      </c>
      <c r="R79" s="112">
        <v>7156569938</v>
      </c>
      <c r="S79" s="112">
        <v>5295543525</v>
      </c>
      <c r="T79" s="112">
        <v>1861026413</v>
      </c>
      <c r="U79" s="113" t="s">
        <v>15</v>
      </c>
      <c r="V79" s="113" t="s">
        <v>15</v>
      </c>
      <c r="W79" s="113" t="s">
        <v>15</v>
      </c>
      <c r="X79" s="113" t="s">
        <v>15</v>
      </c>
    </row>
    <row r="80" spans="14:24" ht="15.75" x14ac:dyDescent="0.25">
      <c r="N80" s="110">
        <v>38929</v>
      </c>
      <c r="O80" s="111">
        <v>769</v>
      </c>
      <c r="P80" s="111">
        <v>169</v>
      </c>
      <c r="Q80" s="111">
        <v>600</v>
      </c>
      <c r="R80" s="112">
        <v>5182323273</v>
      </c>
      <c r="S80" s="112">
        <v>3671396578</v>
      </c>
      <c r="T80" s="112">
        <v>1510926695</v>
      </c>
      <c r="U80" s="113" t="s">
        <v>15</v>
      </c>
      <c r="V80" s="113" t="s">
        <v>15</v>
      </c>
      <c r="W80" s="113" t="s">
        <v>15</v>
      </c>
      <c r="X80" s="113" t="s">
        <v>15</v>
      </c>
    </row>
    <row r="81" spans="14:24" ht="15.75" x14ac:dyDescent="0.25">
      <c r="N81" s="110">
        <v>38960</v>
      </c>
      <c r="O81" s="111">
        <v>779</v>
      </c>
      <c r="P81" s="111">
        <v>176</v>
      </c>
      <c r="Q81" s="111">
        <v>603</v>
      </c>
      <c r="R81" s="112">
        <v>6956726499</v>
      </c>
      <c r="S81" s="112">
        <v>5292313114</v>
      </c>
      <c r="T81" s="112">
        <v>1664413385</v>
      </c>
      <c r="U81" s="113" t="s">
        <v>15</v>
      </c>
      <c r="V81" s="113" t="s">
        <v>15</v>
      </c>
      <c r="W81" s="113" t="s">
        <v>15</v>
      </c>
      <c r="X81" s="113" t="s">
        <v>15</v>
      </c>
    </row>
    <row r="82" spans="14:24" ht="15.75" x14ac:dyDescent="0.25">
      <c r="N82" s="110">
        <v>38990</v>
      </c>
      <c r="O82" s="111">
        <v>744</v>
      </c>
      <c r="P82" s="111">
        <v>172</v>
      </c>
      <c r="Q82" s="111">
        <v>572</v>
      </c>
      <c r="R82" s="112">
        <v>7490767518</v>
      </c>
      <c r="S82" s="112">
        <v>6121373579</v>
      </c>
      <c r="T82" s="112">
        <v>1369393939</v>
      </c>
      <c r="U82" s="113" t="s">
        <v>15</v>
      </c>
      <c r="V82" s="113" t="s">
        <v>15</v>
      </c>
      <c r="W82" s="113" t="s">
        <v>15</v>
      </c>
      <c r="X82" s="113" t="s">
        <v>15</v>
      </c>
    </row>
    <row r="83" spans="14:24" ht="15.75" x14ac:dyDescent="0.25">
      <c r="N83" s="110">
        <v>39021</v>
      </c>
      <c r="O83" s="111">
        <v>753</v>
      </c>
      <c r="P83" s="111">
        <v>148</v>
      </c>
      <c r="Q83" s="111">
        <v>605</v>
      </c>
      <c r="R83" s="112">
        <v>4749937435</v>
      </c>
      <c r="S83" s="112">
        <v>3112965799</v>
      </c>
      <c r="T83" s="112">
        <v>1636971636</v>
      </c>
      <c r="U83" s="113" t="s">
        <v>15</v>
      </c>
      <c r="V83" s="113" t="s">
        <v>15</v>
      </c>
      <c r="W83" s="113" t="s">
        <v>15</v>
      </c>
      <c r="X83" s="113" t="s">
        <v>15</v>
      </c>
    </row>
    <row r="84" spans="14:24" ht="15.75" x14ac:dyDescent="0.25">
      <c r="N84" s="110">
        <v>39051</v>
      </c>
      <c r="O84" s="111">
        <v>742</v>
      </c>
      <c r="P84" s="111">
        <v>155</v>
      </c>
      <c r="Q84" s="111">
        <v>587</v>
      </c>
      <c r="R84" s="112">
        <v>5163314262</v>
      </c>
      <c r="S84" s="112">
        <v>3704100959</v>
      </c>
      <c r="T84" s="112">
        <v>1459213303</v>
      </c>
      <c r="U84" s="113" t="s">
        <v>15</v>
      </c>
      <c r="V84" s="113" t="s">
        <v>15</v>
      </c>
      <c r="W84" s="113" t="s">
        <v>15</v>
      </c>
      <c r="X84" s="113" t="s">
        <v>15</v>
      </c>
    </row>
    <row r="85" spans="14:24" ht="15.75" x14ac:dyDescent="0.25">
      <c r="N85" s="110">
        <v>39082</v>
      </c>
      <c r="O85" s="111">
        <v>963</v>
      </c>
      <c r="P85" s="111">
        <v>226</v>
      </c>
      <c r="Q85" s="111">
        <v>737</v>
      </c>
      <c r="R85" s="112">
        <v>9042581340</v>
      </c>
      <c r="S85" s="112">
        <v>7188376733</v>
      </c>
      <c r="T85" s="112">
        <v>1854204607</v>
      </c>
      <c r="U85" s="113" t="s">
        <v>15</v>
      </c>
      <c r="V85" s="113" t="s">
        <v>15</v>
      </c>
      <c r="W85" s="113" t="s">
        <v>15</v>
      </c>
      <c r="X85" s="113" t="s">
        <v>15</v>
      </c>
    </row>
    <row r="86" spans="14:24" ht="15.75" x14ac:dyDescent="0.25">
      <c r="N86" s="110">
        <v>39113</v>
      </c>
      <c r="O86" s="111">
        <v>822</v>
      </c>
      <c r="P86" s="111">
        <v>163</v>
      </c>
      <c r="Q86" s="111">
        <v>659</v>
      </c>
      <c r="R86" s="112">
        <v>7725879615</v>
      </c>
      <c r="S86" s="112">
        <v>6112897271</v>
      </c>
      <c r="T86" s="112">
        <v>1612982344</v>
      </c>
      <c r="U86" s="113" t="s">
        <v>15</v>
      </c>
      <c r="V86" s="113" t="s">
        <v>15</v>
      </c>
      <c r="W86" s="113" t="s">
        <v>15</v>
      </c>
      <c r="X86" s="113" t="s">
        <v>15</v>
      </c>
    </row>
    <row r="87" spans="14:24" ht="15.75" x14ac:dyDescent="0.25">
      <c r="N87" s="110">
        <v>39141</v>
      </c>
      <c r="O87" s="111">
        <v>732</v>
      </c>
      <c r="P87" s="111">
        <v>144</v>
      </c>
      <c r="Q87" s="111">
        <v>588</v>
      </c>
      <c r="R87" s="112">
        <v>5190454822</v>
      </c>
      <c r="S87" s="112">
        <v>3549802717</v>
      </c>
      <c r="T87" s="112">
        <v>1640652105</v>
      </c>
      <c r="U87" s="113" t="s">
        <v>15</v>
      </c>
      <c r="V87" s="113" t="s">
        <v>15</v>
      </c>
      <c r="W87" s="113" t="s">
        <v>15</v>
      </c>
      <c r="X87" s="113" t="s">
        <v>15</v>
      </c>
    </row>
    <row r="88" spans="14:24" ht="15.75" x14ac:dyDescent="0.25">
      <c r="N88" s="110">
        <v>39172</v>
      </c>
      <c r="O88" s="111">
        <v>911</v>
      </c>
      <c r="P88" s="111">
        <v>174</v>
      </c>
      <c r="Q88" s="111">
        <v>737</v>
      </c>
      <c r="R88" s="112">
        <v>6850375364</v>
      </c>
      <c r="S88" s="112">
        <v>5024684754</v>
      </c>
      <c r="T88" s="112">
        <v>1825690610</v>
      </c>
      <c r="U88" s="113" t="s">
        <v>15</v>
      </c>
      <c r="V88" s="113" t="s">
        <v>15</v>
      </c>
      <c r="W88" s="113" t="s">
        <v>15</v>
      </c>
      <c r="X88" s="113" t="s">
        <v>15</v>
      </c>
    </row>
    <row r="89" spans="14:24" ht="15.75" x14ac:dyDescent="0.25">
      <c r="N89" s="110">
        <v>39202</v>
      </c>
      <c r="O89" s="111">
        <v>879</v>
      </c>
      <c r="P89" s="111">
        <v>168</v>
      </c>
      <c r="Q89" s="111">
        <v>711</v>
      </c>
      <c r="R89" s="112">
        <v>6270511352</v>
      </c>
      <c r="S89" s="112">
        <v>4467255065</v>
      </c>
      <c r="T89" s="112">
        <v>1803256287</v>
      </c>
      <c r="U89" s="113" t="s">
        <v>15</v>
      </c>
      <c r="V89" s="113" t="s">
        <v>15</v>
      </c>
      <c r="W89" s="113" t="s">
        <v>15</v>
      </c>
      <c r="X89" s="113" t="s">
        <v>15</v>
      </c>
    </row>
    <row r="90" spans="14:24" ht="15.75" x14ac:dyDescent="0.25">
      <c r="N90" s="110">
        <v>39233</v>
      </c>
      <c r="O90" s="111">
        <v>1003</v>
      </c>
      <c r="P90" s="111">
        <v>191</v>
      </c>
      <c r="Q90" s="111">
        <v>812</v>
      </c>
      <c r="R90" s="112">
        <v>7603257641</v>
      </c>
      <c r="S90" s="112">
        <v>5309106967</v>
      </c>
      <c r="T90" s="112">
        <v>2294150674</v>
      </c>
      <c r="U90" s="113" t="s">
        <v>15</v>
      </c>
      <c r="V90" s="113" t="s">
        <v>15</v>
      </c>
      <c r="W90" s="113" t="s">
        <v>15</v>
      </c>
      <c r="X90" s="113" t="s">
        <v>15</v>
      </c>
    </row>
    <row r="91" spans="14:24" ht="15.75" x14ac:dyDescent="0.25">
      <c r="N91" s="110">
        <v>39263</v>
      </c>
      <c r="O91" s="111">
        <v>984</v>
      </c>
      <c r="P91" s="111">
        <v>206</v>
      </c>
      <c r="Q91" s="111">
        <v>778</v>
      </c>
      <c r="R91" s="112">
        <v>8225291994</v>
      </c>
      <c r="S91" s="112">
        <v>6151433752</v>
      </c>
      <c r="T91" s="112">
        <v>2073858242</v>
      </c>
      <c r="U91" s="113" t="s">
        <v>15</v>
      </c>
      <c r="V91" s="113" t="s">
        <v>15</v>
      </c>
      <c r="W91" s="113" t="s">
        <v>15</v>
      </c>
      <c r="X91" s="113" t="s">
        <v>15</v>
      </c>
    </row>
    <row r="92" spans="14:24" ht="15.75" x14ac:dyDescent="0.25">
      <c r="N92" s="110">
        <v>39294</v>
      </c>
      <c r="O92" s="111">
        <v>922</v>
      </c>
      <c r="P92" s="111">
        <v>183</v>
      </c>
      <c r="Q92" s="111">
        <v>739</v>
      </c>
      <c r="R92" s="112">
        <v>8192134973</v>
      </c>
      <c r="S92" s="112">
        <v>6217234341</v>
      </c>
      <c r="T92" s="112">
        <v>1974900632</v>
      </c>
      <c r="U92" s="113" t="s">
        <v>15</v>
      </c>
      <c r="V92" s="113" t="s">
        <v>15</v>
      </c>
      <c r="W92" s="113" t="s">
        <v>15</v>
      </c>
      <c r="X92" s="113" t="s">
        <v>15</v>
      </c>
    </row>
    <row r="93" spans="14:24" ht="15.75" x14ac:dyDescent="0.25">
      <c r="N93" s="110">
        <v>39325</v>
      </c>
      <c r="O93" s="111">
        <v>989</v>
      </c>
      <c r="P93" s="111">
        <v>198</v>
      </c>
      <c r="Q93" s="111">
        <v>791</v>
      </c>
      <c r="R93" s="112">
        <v>7244686282</v>
      </c>
      <c r="S93" s="112">
        <v>5238864880</v>
      </c>
      <c r="T93" s="112">
        <v>2005821402</v>
      </c>
      <c r="U93" s="113" t="s">
        <v>15</v>
      </c>
      <c r="V93" s="113" t="s">
        <v>15</v>
      </c>
      <c r="W93" s="113" t="s">
        <v>15</v>
      </c>
      <c r="X93" s="113" t="s">
        <v>15</v>
      </c>
    </row>
    <row r="94" spans="14:24" ht="15.75" x14ac:dyDescent="0.25">
      <c r="N94" s="110">
        <v>39355</v>
      </c>
      <c r="O94" s="111">
        <v>794</v>
      </c>
      <c r="P94" s="111">
        <v>149</v>
      </c>
      <c r="Q94" s="111">
        <v>645</v>
      </c>
      <c r="R94" s="112">
        <v>5363957819</v>
      </c>
      <c r="S94" s="112">
        <v>3817495947</v>
      </c>
      <c r="T94" s="112">
        <v>1546461872</v>
      </c>
      <c r="U94" s="113" t="s">
        <v>15</v>
      </c>
      <c r="V94" s="113" t="s">
        <v>15</v>
      </c>
      <c r="W94" s="113" t="s">
        <v>15</v>
      </c>
      <c r="X94" s="113" t="s">
        <v>15</v>
      </c>
    </row>
    <row r="95" spans="14:24" ht="15.75" x14ac:dyDescent="0.25">
      <c r="N95" s="110">
        <v>39386</v>
      </c>
      <c r="O95" s="111">
        <v>796</v>
      </c>
      <c r="P95" s="111">
        <v>126</v>
      </c>
      <c r="Q95" s="111">
        <v>670</v>
      </c>
      <c r="R95" s="112">
        <v>4947795944</v>
      </c>
      <c r="S95" s="112">
        <v>3241190775</v>
      </c>
      <c r="T95" s="112">
        <v>1706605169</v>
      </c>
      <c r="U95" s="113" t="s">
        <v>15</v>
      </c>
      <c r="V95" s="113" t="s">
        <v>15</v>
      </c>
      <c r="W95" s="113" t="s">
        <v>15</v>
      </c>
      <c r="X95" s="113" t="s">
        <v>15</v>
      </c>
    </row>
    <row r="96" spans="14:24" ht="15.75" x14ac:dyDescent="0.25">
      <c r="N96" s="110">
        <v>39416</v>
      </c>
      <c r="O96" s="111">
        <v>747</v>
      </c>
      <c r="P96" s="111">
        <v>127</v>
      </c>
      <c r="Q96" s="111">
        <v>620</v>
      </c>
      <c r="R96" s="112">
        <v>4722927017</v>
      </c>
      <c r="S96" s="112">
        <v>3115180980</v>
      </c>
      <c r="T96" s="112">
        <v>1607746037</v>
      </c>
      <c r="U96" s="113" t="s">
        <v>15</v>
      </c>
      <c r="V96" s="113" t="s">
        <v>15</v>
      </c>
      <c r="W96" s="113" t="s">
        <v>15</v>
      </c>
      <c r="X96" s="113" t="s">
        <v>15</v>
      </c>
    </row>
    <row r="97" spans="14:24" ht="15.75" x14ac:dyDescent="0.25">
      <c r="N97" s="110">
        <v>39447</v>
      </c>
      <c r="O97" s="111">
        <v>845</v>
      </c>
      <c r="P97" s="111">
        <v>152</v>
      </c>
      <c r="Q97" s="111">
        <v>693</v>
      </c>
      <c r="R97" s="112">
        <v>7243314924</v>
      </c>
      <c r="S97" s="112">
        <v>5652740063</v>
      </c>
      <c r="T97" s="112">
        <v>1590574861</v>
      </c>
      <c r="U97" s="113" t="s">
        <v>15</v>
      </c>
      <c r="V97" s="113" t="s">
        <v>15</v>
      </c>
      <c r="W97" s="113" t="s">
        <v>15</v>
      </c>
      <c r="X97" s="113" t="s">
        <v>15</v>
      </c>
    </row>
    <row r="98" spans="14:24" ht="15.75" x14ac:dyDescent="0.25">
      <c r="N98" s="110">
        <v>39478</v>
      </c>
      <c r="O98" s="111">
        <v>712</v>
      </c>
      <c r="P98" s="111">
        <v>109</v>
      </c>
      <c r="Q98" s="111">
        <v>603</v>
      </c>
      <c r="R98" s="112">
        <v>3619242494</v>
      </c>
      <c r="S98" s="112">
        <v>2024803538</v>
      </c>
      <c r="T98" s="112">
        <v>1594438956</v>
      </c>
      <c r="U98" s="113">
        <v>10</v>
      </c>
      <c r="V98" s="113">
        <v>2</v>
      </c>
      <c r="W98" s="114">
        <v>1.4044943820224719E-2</v>
      </c>
      <c r="X98" s="114">
        <v>2.8089887640449437E-3</v>
      </c>
    </row>
    <row r="99" spans="14:24" ht="15.75" x14ac:dyDescent="0.25">
      <c r="N99" s="110">
        <v>39507</v>
      </c>
      <c r="O99" s="111">
        <v>625</v>
      </c>
      <c r="P99" s="111">
        <v>87</v>
      </c>
      <c r="Q99" s="111">
        <v>538</v>
      </c>
      <c r="R99" s="112">
        <v>3420777885</v>
      </c>
      <c r="S99" s="112">
        <v>2080815923</v>
      </c>
      <c r="T99" s="112">
        <v>1339961962</v>
      </c>
      <c r="U99" s="113">
        <v>16</v>
      </c>
      <c r="V99" s="113">
        <v>3</v>
      </c>
      <c r="W99" s="114">
        <v>2.5600000000000001E-2</v>
      </c>
      <c r="X99" s="114">
        <v>4.7999999999999996E-3</v>
      </c>
    </row>
    <row r="100" spans="14:24" ht="15.75" x14ac:dyDescent="0.25">
      <c r="N100" s="110">
        <v>39538</v>
      </c>
      <c r="O100" s="111">
        <v>661</v>
      </c>
      <c r="P100" s="111">
        <v>75</v>
      </c>
      <c r="Q100" s="111">
        <v>586</v>
      </c>
      <c r="R100" s="112">
        <v>3173149993</v>
      </c>
      <c r="S100" s="112">
        <v>1790206648</v>
      </c>
      <c r="T100" s="112">
        <v>1382943345</v>
      </c>
      <c r="U100" s="113">
        <v>20</v>
      </c>
      <c r="V100" s="113">
        <v>3</v>
      </c>
      <c r="W100" s="114">
        <v>3.0257186081694403E-2</v>
      </c>
      <c r="X100" s="114">
        <v>4.5385779122541605E-3</v>
      </c>
    </row>
    <row r="101" spans="14:24" ht="15.75" x14ac:dyDescent="0.25">
      <c r="N101" s="110">
        <v>39568</v>
      </c>
      <c r="O101" s="111">
        <v>635</v>
      </c>
      <c r="P101" s="111">
        <v>97</v>
      </c>
      <c r="Q101" s="111">
        <v>538</v>
      </c>
      <c r="R101" s="112">
        <v>3320008807</v>
      </c>
      <c r="S101" s="112">
        <v>2017014448</v>
      </c>
      <c r="T101" s="112">
        <v>1302994359</v>
      </c>
      <c r="U101" s="113">
        <v>13</v>
      </c>
      <c r="V101" s="113">
        <v>4</v>
      </c>
      <c r="W101" s="114">
        <v>2.0472440944881889E-2</v>
      </c>
      <c r="X101" s="114">
        <v>6.2992125984251968E-3</v>
      </c>
    </row>
    <row r="102" spans="14:24" ht="15.75" x14ac:dyDescent="0.25">
      <c r="N102" s="110">
        <v>39599</v>
      </c>
      <c r="O102" s="111">
        <v>693</v>
      </c>
      <c r="P102" s="111">
        <v>91</v>
      </c>
      <c r="Q102" s="111">
        <v>602</v>
      </c>
      <c r="R102" s="112">
        <v>3222148659</v>
      </c>
      <c r="S102" s="112">
        <v>1916375187</v>
      </c>
      <c r="T102" s="112">
        <v>1305773472</v>
      </c>
      <c r="U102" s="113">
        <v>13</v>
      </c>
      <c r="V102" s="113">
        <v>6</v>
      </c>
      <c r="W102" s="114">
        <v>1.875901875901876E-2</v>
      </c>
      <c r="X102" s="114">
        <v>8.658008658008658E-3</v>
      </c>
    </row>
    <row r="103" spans="14:24" ht="15.75" x14ac:dyDescent="0.25">
      <c r="N103" s="110">
        <v>39629</v>
      </c>
      <c r="O103" s="111">
        <v>750</v>
      </c>
      <c r="P103" s="111">
        <v>95</v>
      </c>
      <c r="Q103" s="111">
        <v>655</v>
      </c>
      <c r="R103" s="112">
        <v>6621547506</v>
      </c>
      <c r="S103" s="112">
        <v>5196813315</v>
      </c>
      <c r="T103" s="112">
        <v>1424734191</v>
      </c>
      <c r="U103" s="113">
        <v>24</v>
      </c>
      <c r="V103" s="113">
        <v>2</v>
      </c>
      <c r="W103" s="114">
        <v>3.2000000000000001E-2</v>
      </c>
      <c r="X103" s="114">
        <v>2.6666666666666666E-3</v>
      </c>
    </row>
    <row r="104" spans="14:24" ht="15.75" x14ac:dyDescent="0.25">
      <c r="N104" s="110">
        <v>39660</v>
      </c>
      <c r="O104" s="111">
        <v>694</v>
      </c>
      <c r="P104" s="111">
        <v>101</v>
      </c>
      <c r="Q104" s="111">
        <v>593</v>
      </c>
      <c r="R104" s="112">
        <v>3054291624</v>
      </c>
      <c r="S104" s="112">
        <v>1802369667</v>
      </c>
      <c r="T104" s="112">
        <v>1251921957</v>
      </c>
      <c r="U104" s="113">
        <v>17</v>
      </c>
      <c r="V104" s="113">
        <v>4</v>
      </c>
      <c r="W104" s="114">
        <v>2.4495677233429394E-2</v>
      </c>
      <c r="X104" s="114">
        <v>5.763688760806916E-3</v>
      </c>
    </row>
    <row r="105" spans="14:24" ht="15.75" x14ac:dyDescent="0.25">
      <c r="N105" s="110">
        <v>39691</v>
      </c>
      <c r="O105" s="111">
        <v>630</v>
      </c>
      <c r="P105" s="111">
        <v>80</v>
      </c>
      <c r="Q105" s="111">
        <v>550</v>
      </c>
      <c r="R105" s="112">
        <v>2898911706</v>
      </c>
      <c r="S105" s="112">
        <v>1752431515</v>
      </c>
      <c r="T105" s="112">
        <v>1146480191</v>
      </c>
      <c r="U105" s="113">
        <v>29</v>
      </c>
      <c r="V105" s="113">
        <v>6</v>
      </c>
      <c r="W105" s="114">
        <v>4.6031746031746035E-2</v>
      </c>
      <c r="X105" s="114">
        <v>9.5238095238095247E-3</v>
      </c>
    </row>
    <row r="106" spans="14:24" ht="15.75" x14ac:dyDescent="0.25">
      <c r="N106" s="110">
        <v>39721</v>
      </c>
      <c r="O106" s="111">
        <v>609</v>
      </c>
      <c r="P106" s="111">
        <v>84</v>
      </c>
      <c r="Q106" s="111">
        <v>525</v>
      </c>
      <c r="R106" s="112">
        <v>3377534993</v>
      </c>
      <c r="S106" s="112">
        <v>2092620797</v>
      </c>
      <c r="T106" s="112">
        <v>1284914196</v>
      </c>
      <c r="U106" s="113">
        <v>38</v>
      </c>
      <c r="V106" s="113">
        <v>6</v>
      </c>
      <c r="W106" s="114">
        <v>6.2397372742200329E-2</v>
      </c>
      <c r="X106" s="114">
        <v>9.852216748768473E-3</v>
      </c>
    </row>
    <row r="107" spans="14:24" ht="15.75" x14ac:dyDescent="0.25">
      <c r="N107" s="110">
        <v>39752</v>
      </c>
      <c r="O107" s="111">
        <v>569</v>
      </c>
      <c r="P107" s="111">
        <v>69</v>
      </c>
      <c r="Q107" s="111">
        <v>500</v>
      </c>
      <c r="R107" s="112">
        <v>2711054222</v>
      </c>
      <c r="S107" s="112">
        <v>1639156283</v>
      </c>
      <c r="T107" s="112">
        <v>1071897939</v>
      </c>
      <c r="U107" s="113">
        <v>39</v>
      </c>
      <c r="V107" s="113">
        <v>6</v>
      </c>
      <c r="W107" s="114">
        <v>6.8541300527240778E-2</v>
      </c>
      <c r="X107" s="114">
        <v>1.054481546572935E-2</v>
      </c>
    </row>
    <row r="108" spans="14:24" ht="15.75" x14ac:dyDescent="0.25">
      <c r="N108" s="110">
        <v>39782</v>
      </c>
      <c r="O108" s="111">
        <v>422</v>
      </c>
      <c r="P108" s="111">
        <v>41</v>
      </c>
      <c r="Q108" s="111">
        <v>381</v>
      </c>
      <c r="R108" s="112">
        <v>1270008629</v>
      </c>
      <c r="S108" s="112">
        <v>454099996</v>
      </c>
      <c r="T108" s="112">
        <v>815908633</v>
      </c>
      <c r="U108" s="113">
        <v>27</v>
      </c>
      <c r="V108" s="113">
        <v>7</v>
      </c>
      <c r="W108" s="114">
        <v>6.398104265402843E-2</v>
      </c>
      <c r="X108" s="114">
        <v>1.6587677725118485E-2</v>
      </c>
    </row>
    <row r="109" spans="14:24" ht="15.75" x14ac:dyDescent="0.25">
      <c r="N109" s="110">
        <v>39813</v>
      </c>
      <c r="O109" s="111">
        <v>664</v>
      </c>
      <c r="P109" s="111">
        <v>88</v>
      </c>
      <c r="Q109" s="111">
        <v>576</v>
      </c>
      <c r="R109" s="112">
        <v>2644721189</v>
      </c>
      <c r="S109" s="112">
        <v>1481055855</v>
      </c>
      <c r="T109" s="112">
        <v>1163665334</v>
      </c>
      <c r="U109" s="113">
        <v>44</v>
      </c>
      <c r="V109" s="113">
        <v>11</v>
      </c>
      <c r="W109" s="114">
        <v>6.6265060240963861E-2</v>
      </c>
      <c r="X109" s="114">
        <v>1.6566265060240965E-2</v>
      </c>
    </row>
    <row r="110" spans="14:24" ht="15.75" x14ac:dyDescent="0.25">
      <c r="N110" s="110">
        <v>39844</v>
      </c>
      <c r="O110" s="111">
        <v>365</v>
      </c>
      <c r="P110" s="111">
        <v>44</v>
      </c>
      <c r="Q110" s="111">
        <v>321</v>
      </c>
      <c r="R110" s="112">
        <v>1194783060</v>
      </c>
      <c r="S110" s="112">
        <v>633510110</v>
      </c>
      <c r="T110" s="112">
        <v>561272950</v>
      </c>
      <c r="U110" s="113">
        <v>50</v>
      </c>
      <c r="V110" s="113">
        <v>9</v>
      </c>
      <c r="W110" s="114">
        <v>0.13698630136986301</v>
      </c>
      <c r="X110" s="114">
        <v>2.4657534246575342E-2</v>
      </c>
    </row>
    <row r="111" spans="14:24" ht="15.75" x14ac:dyDescent="0.25">
      <c r="N111" s="110">
        <v>39872</v>
      </c>
      <c r="O111" s="111">
        <v>365</v>
      </c>
      <c r="P111" s="111">
        <v>32</v>
      </c>
      <c r="Q111" s="111">
        <v>333</v>
      </c>
      <c r="R111" s="112">
        <v>1285193519</v>
      </c>
      <c r="S111" s="112">
        <v>674692371</v>
      </c>
      <c r="T111" s="112">
        <v>610501148</v>
      </c>
      <c r="U111" s="113">
        <v>45</v>
      </c>
      <c r="V111" s="113">
        <v>4</v>
      </c>
      <c r="W111" s="114">
        <v>0.12328767123287671</v>
      </c>
      <c r="X111" s="114">
        <v>1.0958904109589041E-2</v>
      </c>
    </row>
    <row r="112" spans="14:24" ht="15.75" x14ac:dyDescent="0.25">
      <c r="N112" s="110">
        <v>39903</v>
      </c>
      <c r="O112" s="111">
        <v>423</v>
      </c>
      <c r="P112" s="111">
        <v>48</v>
      </c>
      <c r="Q112" s="111">
        <v>375</v>
      </c>
      <c r="R112" s="112">
        <v>1826507385</v>
      </c>
      <c r="S112" s="112">
        <v>785048045</v>
      </c>
      <c r="T112" s="112">
        <v>1041459340</v>
      </c>
      <c r="U112" s="113">
        <v>87</v>
      </c>
      <c r="V112" s="113">
        <v>18</v>
      </c>
      <c r="W112" s="114">
        <v>0.20567375886524822</v>
      </c>
      <c r="X112" s="114">
        <v>4.2553191489361701E-2</v>
      </c>
    </row>
    <row r="113" spans="14:24" ht="15.75" x14ac:dyDescent="0.25">
      <c r="N113" s="110">
        <v>39933</v>
      </c>
      <c r="O113" s="111">
        <v>421</v>
      </c>
      <c r="P113" s="111">
        <v>50</v>
      </c>
      <c r="Q113" s="111">
        <v>371</v>
      </c>
      <c r="R113" s="112">
        <v>1239258187</v>
      </c>
      <c r="S113" s="112">
        <v>686962291</v>
      </c>
      <c r="T113" s="112">
        <v>552295896</v>
      </c>
      <c r="U113" s="113">
        <v>87</v>
      </c>
      <c r="V113" s="113">
        <v>11</v>
      </c>
      <c r="W113" s="114">
        <v>0.20665083135391923</v>
      </c>
      <c r="X113" s="114">
        <v>2.6128266033254157E-2</v>
      </c>
    </row>
    <row r="114" spans="14:24" ht="15.75" x14ac:dyDescent="0.25">
      <c r="N114" s="110">
        <v>39964</v>
      </c>
      <c r="O114" s="111">
        <v>440</v>
      </c>
      <c r="P114" s="111">
        <v>33</v>
      </c>
      <c r="Q114" s="111">
        <v>407</v>
      </c>
      <c r="R114" s="112">
        <v>1062199889</v>
      </c>
      <c r="S114" s="112">
        <v>429691042</v>
      </c>
      <c r="T114" s="112">
        <v>632508847</v>
      </c>
      <c r="U114" s="113">
        <v>77</v>
      </c>
      <c r="V114" s="113">
        <v>11</v>
      </c>
      <c r="W114" s="114">
        <v>0.17499999999999999</v>
      </c>
      <c r="X114" s="114">
        <v>2.5000000000000001E-2</v>
      </c>
    </row>
    <row r="115" spans="14:24" ht="15.75" x14ac:dyDescent="0.25">
      <c r="N115" s="110">
        <v>39994</v>
      </c>
      <c r="O115" s="111">
        <v>553</v>
      </c>
      <c r="P115" s="111">
        <v>64</v>
      </c>
      <c r="Q115" s="111">
        <v>489</v>
      </c>
      <c r="R115" s="112">
        <v>1911331579</v>
      </c>
      <c r="S115" s="112">
        <v>1141480577</v>
      </c>
      <c r="T115" s="112">
        <v>769851002</v>
      </c>
      <c r="U115" s="113">
        <v>96</v>
      </c>
      <c r="V115" s="113">
        <v>16</v>
      </c>
      <c r="W115" s="114">
        <v>0.17359855334538879</v>
      </c>
      <c r="X115" s="114">
        <v>2.8933092224231464E-2</v>
      </c>
    </row>
    <row r="116" spans="14:24" ht="15.75" x14ac:dyDescent="0.25">
      <c r="N116" s="110">
        <v>40025</v>
      </c>
      <c r="O116" s="111">
        <v>494</v>
      </c>
      <c r="P116" s="111">
        <v>48</v>
      </c>
      <c r="Q116" s="111">
        <v>446</v>
      </c>
      <c r="R116" s="112">
        <v>1891844737</v>
      </c>
      <c r="S116" s="112">
        <v>1121812868</v>
      </c>
      <c r="T116" s="112">
        <v>770031869</v>
      </c>
      <c r="U116" s="113">
        <v>94</v>
      </c>
      <c r="V116" s="113">
        <v>14</v>
      </c>
      <c r="W116" s="114">
        <v>0.19028340080971659</v>
      </c>
      <c r="X116" s="114">
        <v>2.8340080971659919E-2</v>
      </c>
    </row>
    <row r="117" spans="14:24" ht="15.75" x14ac:dyDescent="0.25">
      <c r="N117" s="110">
        <v>40056</v>
      </c>
      <c r="O117" s="111">
        <v>461</v>
      </c>
      <c r="P117" s="111">
        <v>54</v>
      </c>
      <c r="Q117" s="111">
        <v>407</v>
      </c>
      <c r="R117" s="112">
        <v>1188467791</v>
      </c>
      <c r="S117" s="112">
        <v>443195776</v>
      </c>
      <c r="T117" s="112">
        <v>745272015</v>
      </c>
      <c r="U117" s="113">
        <v>103</v>
      </c>
      <c r="V117" s="113">
        <v>17</v>
      </c>
      <c r="W117" s="114">
        <v>0.22342733188720174</v>
      </c>
      <c r="X117" s="114">
        <v>3.6876355748373099E-2</v>
      </c>
    </row>
    <row r="118" spans="14:24" ht="15.75" x14ac:dyDescent="0.25">
      <c r="N118" s="110">
        <v>40086</v>
      </c>
      <c r="O118" s="111">
        <v>525</v>
      </c>
      <c r="P118" s="111">
        <v>70</v>
      </c>
      <c r="Q118" s="111">
        <v>455</v>
      </c>
      <c r="R118" s="112">
        <v>1553434637</v>
      </c>
      <c r="S118" s="112">
        <v>784368849</v>
      </c>
      <c r="T118" s="112">
        <v>769065788</v>
      </c>
      <c r="U118" s="113">
        <v>110</v>
      </c>
      <c r="V118" s="113">
        <v>31</v>
      </c>
      <c r="W118" s="114">
        <v>0.20952380952380953</v>
      </c>
      <c r="X118" s="114">
        <v>5.904761904761905E-2</v>
      </c>
    </row>
    <row r="119" spans="14:24" ht="15.75" x14ac:dyDescent="0.25">
      <c r="N119" s="110">
        <v>40117</v>
      </c>
      <c r="O119" s="111">
        <v>505</v>
      </c>
      <c r="P119" s="111">
        <v>77</v>
      </c>
      <c r="Q119" s="111">
        <v>428</v>
      </c>
      <c r="R119" s="112">
        <v>1692667782</v>
      </c>
      <c r="S119" s="112">
        <v>999477217</v>
      </c>
      <c r="T119" s="112">
        <v>693190565</v>
      </c>
      <c r="U119" s="113">
        <v>107</v>
      </c>
      <c r="V119" s="113">
        <v>35</v>
      </c>
      <c r="W119" s="114">
        <v>0.21188118811881188</v>
      </c>
      <c r="X119" s="114">
        <v>6.9306930693069313E-2</v>
      </c>
    </row>
    <row r="120" spans="14:24" ht="15.75" x14ac:dyDescent="0.25">
      <c r="N120" s="110">
        <v>40147</v>
      </c>
      <c r="O120" s="111">
        <v>468</v>
      </c>
      <c r="P120" s="111">
        <v>69</v>
      </c>
      <c r="Q120" s="111">
        <v>399</v>
      </c>
      <c r="R120" s="112">
        <v>1450942689</v>
      </c>
      <c r="S120" s="112">
        <v>774833677</v>
      </c>
      <c r="T120" s="112">
        <v>676109012</v>
      </c>
      <c r="U120" s="113">
        <v>108</v>
      </c>
      <c r="V120" s="113">
        <v>28</v>
      </c>
      <c r="W120" s="114">
        <v>0.23076923076923078</v>
      </c>
      <c r="X120" s="114">
        <v>5.9829059829059832E-2</v>
      </c>
    </row>
    <row r="121" spans="14:24" ht="15.75" x14ac:dyDescent="0.25">
      <c r="N121" s="110">
        <v>40178</v>
      </c>
      <c r="O121" s="111">
        <v>811</v>
      </c>
      <c r="P121" s="111">
        <v>136</v>
      </c>
      <c r="Q121" s="111">
        <v>675</v>
      </c>
      <c r="R121" s="112">
        <v>3265600343</v>
      </c>
      <c r="S121" s="112">
        <v>1876542810</v>
      </c>
      <c r="T121" s="112">
        <v>1389057533</v>
      </c>
      <c r="U121" s="113">
        <v>168</v>
      </c>
      <c r="V121" s="113">
        <v>46</v>
      </c>
      <c r="W121" s="114">
        <v>0.20715166461159062</v>
      </c>
      <c r="X121" s="114">
        <v>5.6720098643649818E-2</v>
      </c>
    </row>
    <row r="122" spans="14:24" ht="15.75" x14ac:dyDescent="0.25">
      <c r="N122" s="110">
        <v>40209</v>
      </c>
      <c r="O122" s="111">
        <v>490</v>
      </c>
      <c r="P122" s="111">
        <v>55</v>
      </c>
      <c r="Q122" s="111">
        <v>435</v>
      </c>
      <c r="R122" s="112">
        <v>1600639784</v>
      </c>
      <c r="S122" s="112">
        <v>854767254</v>
      </c>
      <c r="T122" s="112">
        <v>745872530</v>
      </c>
      <c r="U122" s="113">
        <v>123</v>
      </c>
      <c r="V122" s="113">
        <v>18</v>
      </c>
      <c r="W122" s="114">
        <v>0.25102040816326532</v>
      </c>
      <c r="X122" s="114">
        <v>3.6734693877551024E-2</v>
      </c>
    </row>
    <row r="123" spans="14:24" ht="15.75" x14ac:dyDescent="0.25">
      <c r="N123" s="110">
        <v>40237</v>
      </c>
      <c r="O123" s="111">
        <v>487</v>
      </c>
      <c r="P123" s="111">
        <v>51</v>
      </c>
      <c r="Q123" s="111">
        <v>436</v>
      </c>
      <c r="R123" s="112">
        <v>1989515539</v>
      </c>
      <c r="S123" s="112">
        <v>1189577649</v>
      </c>
      <c r="T123" s="112">
        <v>799937890</v>
      </c>
      <c r="U123" s="113">
        <v>120</v>
      </c>
      <c r="V123" s="113">
        <v>19</v>
      </c>
      <c r="W123" s="114">
        <v>0.24640657084188911</v>
      </c>
      <c r="X123" s="114">
        <v>3.9014373716632446E-2</v>
      </c>
    </row>
    <row r="124" spans="14:24" ht="15.75" x14ac:dyDescent="0.25">
      <c r="N124" s="110">
        <v>40268</v>
      </c>
      <c r="O124" s="111">
        <v>662</v>
      </c>
      <c r="P124" s="111">
        <v>74</v>
      </c>
      <c r="Q124" s="111">
        <v>588</v>
      </c>
      <c r="R124" s="112">
        <v>2267985443</v>
      </c>
      <c r="S124" s="112">
        <v>1282518764</v>
      </c>
      <c r="T124" s="112">
        <v>985466679</v>
      </c>
      <c r="U124" s="113">
        <v>186</v>
      </c>
      <c r="V124" s="113">
        <v>34</v>
      </c>
      <c r="W124" s="114">
        <v>0.2809667673716012</v>
      </c>
      <c r="X124" s="114">
        <v>5.1359516616314202E-2</v>
      </c>
    </row>
    <row r="125" spans="14:24" ht="15.75" x14ac:dyDescent="0.25">
      <c r="N125" s="110">
        <v>40298</v>
      </c>
      <c r="O125" s="111">
        <v>669</v>
      </c>
      <c r="P125" s="111">
        <v>79</v>
      </c>
      <c r="Q125" s="111">
        <v>590</v>
      </c>
      <c r="R125" s="112">
        <v>1812255806</v>
      </c>
      <c r="S125" s="112">
        <v>855176503</v>
      </c>
      <c r="T125" s="112">
        <v>957079303</v>
      </c>
      <c r="U125" s="113">
        <v>194</v>
      </c>
      <c r="V125" s="113">
        <v>32</v>
      </c>
      <c r="W125" s="114">
        <v>0.28998505231689087</v>
      </c>
      <c r="X125" s="114">
        <v>4.7832585949177879E-2</v>
      </c>
    </row>
    <row r="126" spans="14:24" ht="15.75" x14ac:dyDescent="0.25">
      <c r="N126" s="110">
        <v>40329</v>
      </c>
      <c r="O126" s="111">
        <v>576</v>
      </c>
      <c r="P126" s="111">
        <v>95</v>
      </c>
      <c r="Q126" s="111">
        <v>481</v>
      </c>
      <c r="R126" s="112">
        <v>2278771011</v>
      </c>
      <c r="S126" s="112">
        <v>1610130553</v>
      </c>
      <c r="T126" s="112">
        <v>668640458</v>
      </c>
      <c r="U126" s="113">
        <v>148</v>
      </c>
      <c r="V126" s="113">
        <v>31</v>
      </c>
      <c r="W126" s="114">
        <v>0.25694444444444442</v>
      </c>
      <c r="X126" s="114">
        <v>5.3819444444444448E-2</v>
      </c>
    </row>
    <row r="127" spans="14:24" ht="15.75" x14ac:dyDescent="0.25">
      <c r="N127" s="110">
        <v>40359</v>
      </c>
      <c r="O127" s="111">
        <v>781</v>
      </c>
      <c r="P127" s="111">
        <v>124</v>
      </c>
      <c r="Q127" s="111">
        <v>657</v>
      </c>
      <c r="R127" s="112">
        <v>3356961884</v>
      </c>
      <c r="S127" s="112">
        <v>2316213003</v>
      </c>
      <c r="T127" s="112">
        <v>1040748881</v>
      </c>
      <c r="U127" s="113">
        <v>204</v>
      </c>
      <c r="V127" s="113">
        <v>40</v>
      </c>
      <c r="W127" s="114">
        <v>0.26120358514724712</v>
      </c>
      <c r="X127" s="114">
        <v>5.1216389244558257E-2</v>
      </c>
    </row>
    <row r="128" spans="14:24" ht="15.75" x14ac:dyDescent="0.25">
      <c r="N128" s="110">
        <v>40390</v>
      </c>
      <c r="O128" s="111">
        <v>677</v>
      </c>
      <c r="P128" s="111">
        <v>102</v>
      </c>
      <c r="Q128" s="111">
        <v>575</v>
      </c>
      <c r="R128" s="112">
        <v>2431896428</v>
      </c>
      <c r="S128" s="112">
        <v>1440337137</v>
      </c>
      <c r="T128" s="112">
        <v>991559291</v>
      </c>
      <c r="U128" s="113">
        <v>171</v>
      </c>
      <c r="V128" s="113">
        <v>40</v>
      </c>
      <c r="W128" s="114">
        <v>0.25258493353028066</v>
      </c>
      <c r="X128" s="114">
        <v>5.9084194977843424E-2</v>
      </c>
    </row>
    <row r="129" spans="14:24" ht="15.75" x14ac:dyDescent="0.25">
      <c r="N129" s="110">
        <v>40421</v>
      </c>
      <c r="O129" s="111">
        <v>689</v>
      </c>
      <c r="P129" s="111">
        <v>98</v>
      </c>
      <c r="Q129" s="111">
        <v>591</v>
      </c>
      <c r="R129" s="112">
        <v>2784678437</v>
      </c>
      <c r="S129" s="112">
        <v>1837479651</v>
      </c>
      <c r="T129" s="112">
        <v>947198786</v>
      </c>
      <c r="U129" s="113">
        <v>195</v>
      </c>
      <c r="V129" s="113">
        <v>33</v>
      </c>
      <c r="W129" s="114">
        <v>0.28301886792452829</v>
      </c>
      <c r="X129" s="114">
        <v>4.7895500725689405E-2</v>
      </c>
    </row>
    <row r="130" spans="14:24" ht="15.75" x14ac:dyDescent="0.25">
      <c r="N130" s="110">
        <v>40451</v>
      </c>
      <c r="O130" s="111">
        <v>756</v>
      </c>
      <c r="P130" s="111">
        <v>139</v>
      </c>
      <c r="Q130" s="111">
        <v>617</v>
      </c>
      <c r="R130" s="112">
        <v>4172021464</v>
      </c>
      <c r="S130" s="112">
        <v>3230105535</v>
      </c>
      <c r="T130" s="112">
        <v>941915929</v>
      </c>
      <c r="U130" s="113">
        <v>207</v>
      </c>
      <c r="V130" s="113">
        <v>37</v>
      </c>
      <c r="W130" s="114">
        <v>0.27380952380952384</v>
      </c>
      <c r="X130" s="114">
        <v>4.8941798941798939E-2</v>
      </c>
    </row>
    <row r="131" spans="14:24" ht="15.75" x14ac:dyDescent="0.25">
      <c r="N131" s="110">
        <v>40482</v>
      </c>
      <c r="O131" s="111">
        <v>661</v>
      </c>
      <c r="P131" s="111">
        <v>102</v>
      </c>
      <c r="Q131" s="111">
        <v>559</v>
      </c>
      <c r="R131" s="112">
        <v>3323405592</v>
      </c>
      <c r="S131" s="112">
        <v>2372639275</v>
      </c>
      <c r="T131" s="112">
        <v>950766317</v>
      </c>
      <c r="U131" s="113">
        <v>187</v>
      </c>
      <c r="V131" s="113">
        <v>43</v>
      </c>
      <c r="W131" s="114">
        <v>0.28290468986384265</v>
      </c>
      <c r="X131" s="114">
        <v>6.5052950075642962E-2</v>
      </c>
    </row>
    <row r="132" spans="14:24" ht="15.75" x14ac:dyDescent="0.25">
      <c r="N132" s="110">
        <v>40512</v>
      </c>
      <c r="O132" s="111">
        <v>729</v>
      </c>
      <c r="P132" s="111">
        <v>132</v>
      </c>
      <c r="Q132" s="111">
        <v>597</v>
      </c>
      <c r="R132" s="112">
        <v>3750001037</v>
      </c>
      <c r="S132" s="112">
        <v>2409491402</v>
      </c>
      <c r="T132" s="112">
        <v>1340509635</v>
      </c>
      <c r="U132" s="113">
        <v>189</v>
      </c>
      <c r="V132" s="113">
        <v>51</v>
      </c>
      <c r="W132" s="114">
        <v>0.25925925925925924</v>
      </c>
      <c r="X132" s="114">
        <v>6.9958847736625515E-2</v>
      </c>
    </row>
    <row r="133" spans="14:24" ht="15.75" x14ac:dyDescent="0.25">
      <c r="N133" s="110">
        <v>40543</v>
      </c>
      <c r="O133" s="111">
        <v>1214</v>
      </c>
      <c r="P133" s="111">
        <v>225</v>
      </c>
      <c r="Q133" s="111">
        <v>989</v>
      </c>
      <c r="R133" s="112">
        <v>6140478783</v>
      </c>
      <c r="S133" s="112">
        <v>4250836151</v>
      </c>
      <c r="T133" s="112">
        <v>1889642632</v>
      </c>
      <c r="U133" s="113">
        <v>289</v>
      </c>
      <c r="V133" s="113">
        <v>65</v>
      </c>
      <c r="W133" s="114">
        <v>0.23805601317957167</v>
      </c>
      <c r="X133" s="114">
        <v>5.3542009884678748E-2</v>
      </c>
    </row>
    <row r="134" spans="14:24" ht="15.75" x14ac:dyDescent="0.25">
      <c r="N134" s="110">
        <v>40574</v>
      </c>
      <c r="O134" s="111">
        <v>638</v>
      </c>
      <c r="P134" s="111">
        <v>109</v>
      </c>
      <c r="Q134" s="111">
        <v>529</v>
      </c>
      <c r="R134" s="112">
        <v>2576447173</v>
      </c>
      <c r="S134" s="112">
        <v>1720393837</v>
      </c>
      <c r="T134" s="112">
        <v>856053336</v>
      </c>
      <c r="U134" s="113">
        <v>159</v>
      </c>
      <c r="V134" s="113">
        <v>38</v>
      </c>
      <c r="W134" s="114">
        <v>0.24921630094043887</v>
      </c>
      <c r="X134" s="114">
        <v>5.9561128526645767E-2</v>
      </c>
    </row>
    <row r="135" spans="14:24" ht="15.75" x14ac:dyDescent="0.25">
      <c r="N135" s="110">
        <v>40602</v>
      </c>
      <c r="O135" s="111">
        <v>620</v>
      </c>
      <c r="P135" s="111">
        <v>101</v>
      </c>
      <c r="Q135" s="111">
        <v>519</v>
      </c>
      <c r="R135" s="112">
        <v>3537874683</v>
      </c>
      <c r="S135" s="112">
        <v>2723974079</v>
      </c>
      <c r="T135" s="112">
        <v>813900604</v>
      </c>
      <c r="U135" s="113">
        <v>158</v>
      </c>
      <c r="V135" s="113">
        <v>38</v>
      </c>
      <c r="W135" s="114">
        <v>0.25483870967741934</v>
      </c>
      <c r="X135" s="114">
        <v>6.1290322580645158E-2</v>
      </c>
    </row>
    <row r="136" spans="14:24" ht="15.75" x14ac:dyDescent="0.25">
      <c r="N136" s="110">
        <v>40633</v>
      </c>
      <c r="O136" s="111">
        <v>936</v>
      </c>
      <c r="P136" s="111">
        <v>131</v>
      </c>
      <c r="Q136" s="111">
        <v>805</v>
      </c>
      <c r="R136" s="112">
        <v>3306926366</v>
      </c>
      <c r="S136" s="112">
        <v>2060146715</v>
      </c>
      <c r="T136" s="112">
        <v>1246779651</v>
      </c>
      <c r="U136" s="113">
        <v>275</v>
      </c>
      <c r="V136" s="113">
        <v>70</v>
      </c>
      <c r="W136" s="114">
        <v>0.29380341880341881</v>
      </c>
      <c r="X136" s="114">
        <v>7.4786324786324784E-2</v>
      </c>
    </row>
    <row r="137" spans="14:24" ht="15.75" x14ac:dyDescent="0.25">
      <c r="N137" s="110">
        <v>40663</v>
      </c>
      <c r="O137" s="111">
        <v>884</v>
      </c>
      <c r="P137" s="111">
        <v>139</v>
      </c>
      <c r="Q137" s="111">
        <v>745</v>
      </c>
      <c r="R137" s="112">
        <v>3567202471</v>
      </c>
      <c r="S137" s="112">
        <v>2369945585</v>
      </c>
      <c r="T137" s="112">
        <v>1197256886</v>
      </c>
      <c r="U137" s="113">
        <v>225</v>
      </c>
      <c r="V137" s="113">
        <v>62</v>
      </c>
      <c r="W137" s="114">
        <v>0.25452488687782804</v>
      </c>
      <c r="X137" s="114">
        <v>7.0135746606334842E-2</v>
      </c>
    </row>
    <row r="138" spans="14:24" ht="15.75" x14ac:dyDescent="0.25">
      <c r="N138" s="110">
        <v>40694</v>
      </c>
      <c r="O138" s="111">
        <v>950</v>
      </c>
      <c r="P138" s="111">
        <v>159</v>
      </c>
      <c r="Q138" s="111">
        <v>791</v>
      </c>
      <c r="R138" s="112">
        <v>5188262180</v>
      </c>
      <c r="S138" s="112">
        <v>3941603868</v>
      </c>
      <c r="T138" s="112">
        <v>1246658312</v>
      </c>
      <c r="U138" s="113">
        <v>231</v>
      </c>
      <c r="V138" s="113">
        <v>60</v>
      </c>
      <c r="W138" s="114">
        <v>0.2431578947368421</v>
      </c>
      <c r="X138" s="114">
        <v>6.3157894736842107E-2</v>
      </c>
    </row>
    <row r="139" spans="14:24" ht="15.75" x14ac:dyDescent="0.25">
      <c r="N139" s="110">
        <v>40724</v>
      </c>
      <c r="O139" s="111">
        <v>1075</v>
      </c>
      <c r="P139" s="111">
        <v>200</v>
      </c>
      <c r="Q139" s="111">
        <v>875</v>
      </c>
      <c r="R139" s="112">
        <v>5668888907</v>
      </c>
      <c r="S139" s="112">
        <v>4152457765</v>
      </c>
      <c r="T139" s="112">
        <v>1516431142</v>
      </c>
      <c r="U139" s="113">
        <v>230</v>
      </c>
      <c r="V139" s="113">
        <v>73</v>
      </c>
      <c r="W139" s="114">
        <v>0.21395348837209302</v>
      </c>
      <c r="X139" s="114">
        <v>6.790697674418604E-2</v>
      </c>
    </row>
    <row r="140" spans="14:24" ht="15.75" x14ac:dyDescent="0.25">
      <c r="N140" s="110">
        <v>40755</v>
      </c>
      <c r="O140" s="111">
        <v>874</v>
      </c>
      <c r="P140" s="111">
        <v>160</v>
      </c>
      <c r="Q140" s="111">
        <v>714</v>
      </c>
      <c r="R140" s="112">
        <v>4208302596</v>
      </c>
      <c r="S140" s="112">
        <v>2911782031</v>
      </c>
      <c r="T140" s="112">
        <v>1296520565</v>
      </c>
      <c r="U140" s="113">
        <v>196</v>
      </c>
      <c r="V140" s="113">
        <v>53</v>
      </c>
      <c r="W140" s="114">
        <v>0.22425629290617849</v>
      </c>
      <c r="X140" s="114">
        <v>6.0640732265446223E-2</v>
      </c>
    </row>
    <row r="141" spans="14:24" ht="15.75" x14ac:dyDescent="0.25">
      <c r="N141" s="110">
        <v>40786</v>
      </c>
      <c r="O141" s="111">
        <v>930</v>
      </c>
      <c r="P141" s="111">
        <v>157</v>
      </c>
      <c r="Q141" s="111">
        <v>773</v>
      </c>
      <c r="R141" s="112">
        <v>4842776307</v>
      </c>
      <c r="S141" s="112">
        <v>3522250549</v>
      </c>
      <c r="T141" s="112">
        <v>1320525758</v>
      </c>
      <c r="U141" s="113">
        <v>212</v>
      </c>
      <c r="V141" s="113">
        <v>54</v>
      </c>
      <c r="W141" s="114">
        <v>0.22795698924731184</v>
      </c>
      <c r="X141" s="114">
        <v>5.8064516129032261E-2</v>
      </c>
    </row>
    <row r="142" spans="14:24" ht="15.75" x14ac:dyDescent="0.25">
      <c r="N142" s="110">
        <v>40816</v>
      </c>
      <c r="O142" s="111">
        <v>917</v>
      </c>
      <c r="P142" s="111">
        <v>159</v>
      </c>
      <c r="Q142" s="111">
        <v>758</v>
      </c>
      <c r="R142" s="112">
        <v>4707418399</v>
      </c>
      <c r="S142" s="112">
        <v>3399220161</v>
      </c>
      <c r="T142" s="112">
        <v>1308198238</v>
      </c>
      <c r="U142" s="113">
        <v>200</v>
      </c>
      <c r="V142" s="113">
        <v>51</v>
      </c>
      <c r="W142" s="114">
        <v>0.21810250817884405</v>
      </c>
      <c r="X142" s="114">
        <v>5.5616139585605233E-2</v>
      </c>
    </row>
    <row r="143" spans="14:24" ht="15.75" x14ac:dyDescent="0.25">
      <c r="N143" s="110">
        <v>40847</v>
      </c>
      <c r="O143" s="111">
        <v>823</v>
      </c>
      <c r="P143" s="111">
        <v>159</v>
      </c>
      <c r="Q143" s="111">
        <v>664</v>
      </c>
      <c r="R143" s="112">
        <v>4841012673</v>
      </c>
      <c r="S143" s="112">
        <v>3622149319</v>
      </c>
      <c r="T143" s="112">
        <v>1218863354</v>
      </c>
      <c r="U143" s="113">
        <v>162</v>
      </c>
      <c r="V143" s="113">
        <v>52</v>
      </c>
      <c r="W143" s="114">
        <v>0.1968408262454435</v>
      </c>
      <c r="X143" s="114">
        <v>6.3183475091130009E-2</v>
      </c>
    </row>
    <row r="144" spans="14:24" ht="15.75" x14ac:dyDescent="0.25">
      <c r="N144" s="110">
        <v>40877</v>
      </c>
      <c r="O144" s="111">
        <v>837</v>
      </c>
      <c r="P144" s="111">
        <v>124</v>
      </c>
      <c r="Q144" s="111">
        <v>713</v>
      </c>
      <c r="R144" s="112">
        <v>3978742576</v>
      </c>
      <c r="S144" s="112">
        <v>2704142694</v>
      </c>
      <c r="T144" s="112">
        <v>1274599882</v>
      </c>
      <c r="U144" s="113">
        <v>199</v>
      </c>
      <c r="V144" s="113">
        <v>34</v>
      </c>
      <c r="W144" s="114">
        <v>0.23775388291517324</v>
      </c>
      <c r="X144" s="114">
        <v>4.0621266427718038E-2</v>
      </c>
    </row>
    <row r="145" spans="14:24" ht="15.75" x14ac:dyDescent="0.25">
      <c r="N145" s="110">
        <v>40908</v>
      </c>
      <c r="O145" s="111">
        <v>1327</v>
      </c>
      <c r="P145" s="111">
        <v>232</v>
      </c>
      <c r="Q145" s="111">
        <v>1095</v>
      </c>
      <c r="R145" s="112">
        <v>7370543704</v>
      </c>
      <c r="S145" s="112">
        <v>5095919393</v>
      </c>
      <c r="T145" s="112">
        <v>2274624311</v>
      </c>
      <c r="U145" s="113">
        <v>295</v>
      </c>
      <c r="V145" s="113">
        <v>65</v>
      </c>
      <c r="W145" s="114">
        <v>0.22230595327807084</v>
      </c>
      <c r="X145" s="114">
        <v>4.8982667671439335E-2</v>
      </c>
    </row>
    <row r="146" spans="14:24" ht="15.75" x14ac:dyDescent="0.25">
      <c r="N146" s="110">
        <v>40939</v>
      </c>
      <c r="O146" s="111">
        <v>724</v>
      </c>
      <c r="P146" s="111">
        <v>117</v>
      </c>
      <c r="Q146" s="111">
        <v>607</v>
      </c>
      <c r="R146" s="112">
        <v>3624392855</v>
      </c>
      <c r="S146" s="112">
        <v>2607978646</v>
      </c>
      <c r="T146" s="112">
        <v>1016414209</v>
      </c>
      <c r="U146" s="113">
        <v>146</v>
      </c>
      <c r="V146" s="113">
        <v>25</v>
      </c>
      <c r="W146" s="114">
        <v>0.20165745856353592</v>
      </c>
      <c r="X146" s="114">
        <v>3.4530386740331494E-2</v>
      </c>
    </row>
    <row r="147" spans="14:24" ht="15.75" x14ac:dyDescent="0.25">
      <c r="N147" s="110">
        <v>40968</v>
      </c>
      <c r="O147" s="111">
        <v>846</v>
      </c>
      <c r="P147" s="111">
        <v>141</v>
      </c>
      <c r="Q147" s="111">
        <v>705</v>
      </c>
      <c r="R147" s="112">
        <v>3831870401</v>
      </c>
      <c r="S147" s="112">
        <v>2636495078</v>
      </c>
      <c r="T147" s="112">
        <v>1195375323</v>
      </c>
      <c r="U147" s="113">
        <v>191</v>
      </c>
      <c r="V147" s="113">
        <v>45</v>
      </c>
      <c r="W147" s="114">
        <v>0.22576832151300236</v>
      </c>
      <c r="X147" s="114">
        <v>5.3191489361702128E-2</v>
      </c>
    </row>
    <row r="148" spans="14:24" ht="15.75" x14ac:dyDescent="0.25">
      <c r="N148" s="110">
        <v>40999</v>
      </c>
      <c r="O148" s="111">
        <v>1085</v>
      </c>
      <c r="P148" s="111">
        <v>178</v>
      </c>
      <c r="Q148" s="111">
        <v>907</v>
      </c>
      <c r="R148" s="112">
        <v>5268811361</v>
      </c>
      <c r="S148" s="112">
        <v>3687445260</v>
      </c>
      <c r="T148" s="112">
        <v>1581366101</v>
      </c>
      <c r="U148" s="113">
        <v>232</v>
      </c>
      <c r="V148" s="113">
        <v>48</v>
      </c>
      <c r="W148" s="114">
        <v>0.21382488479262673</v>
      </c>
      <c r="X148" s="114">
        <v>4.423963133640553E-2</v>
      </c>
    </row>
    <row r="149" spans="14:24" ht="15.75" x14ac:dyDescent="0.25">
      <c r="N149" s="110">
        <v>41029</v>
      </c>
      <c r="O149" s="111">
        <v>936</v>
      </c>
      <c r="P149" s="111">
        <v>145</v>
      </c>
      <c r="Q149" s="111">
        <v>791</v>
      </c>
      <c r="R149" s="112">
        <v>3988739220</v>
      </c>
      <c r="S149" s="112">
        <v>2729717831</v>
      </c>
      <c r="T149" s="112">
        <v>1259021389</v>
      </c>
      <c r="U149" s="113">
        <v>210</v>
      </c>
      <c r="V149" s="113">
        <v>52</v>
      </c>
      <c r="W149" s="114">
        <v>0.22435897435897437</v>
      </c>
      <c r="X149" s="114">
        <v>5.5555555555555552E-2</v>
      </c>
    </row>
    <row r="150" spans="14:24" ht="15.75" x14ac:dyDescent="0.25">
      <c r="N150" s="110">
        <v>41060</v>
      </c>
      <c r="O150" s="111">
        <v>1119</v>
      </c>
      <c r="P150" s="111">
        <v>175</v>
      </c>
      <c r="Q150" s="111">
        <v>944</v>
      </c>
      <c r="R150" s="112">
        <v>5087386038</v>
      </c>
      <c r="S150" s="112">
        <v>3197958443</v>
      </c>
      <c r="T150" s="112">
        <v>1889427595</v>
      </c>
      <c r="U150" s="113">
        <v>224</v>
      </c>
      <c r="V150" s="113">
        <v>54</v>
      </c>
      <c r="W150" s="114">
        <v>0.20017873100983022</v>
      </c>
      <c r="X150" s="114">
        <v>4.8257372654155493E-2</v>
      </c>
    </row>
    <row r="151" spans="14:24" ht="15.75" x14ac:dyDescent="0.25">
      <c r="N151" s="110">
        <v>41090</v>
      </c>
      <c r="O151" s="111">
        <v>1186</v>
      </c>
      <c r="P151" s="111">
        <v>193</v>
      </c>
      <c r="Q151" s="111">
        <v>993</v>
      </c>
      <c r="R151" s="112">
        <v>5846961310</v>
      </c>
      <c r="S151" s="112">
        <v>4108291202</v>
      </c>
      <c r="T151" s="112">
        <v>1738670108</v>
      </c>
      <c r="U151" s="113">
        <v>233</v>
      </c>
      <c r="V151" s="113">
        <v>54</v>
      </c>
      <c r="W151" s="114">
        <v>0.19645868465430016</v>
      </c>
      <c r="X151" s="114">
        <v>4.5531197301854974E-2</v>
      </c>
    </row>
    <row r="152" spans="14:24" ht="15.75" x14ac:dyDescent="0.25">
      <c r="N152" s="110">
        <v>41121</v>
      </c>
      <c r="O152" s="111">
        <v>999</v>
      </c>
      <c r="P152" s="111">
        <v>170</v>
      </c>
      <c r="Q152" s="111">
        <v>829</v>
      </c>
      <c r="R152" s="112">
        <v>5474843412</v>
      </c>
      <c r="S152" s="112">
        <v>3870823716</v>
      </c>
      <c r="T152" s="112">
        <v>1604019696</v>
      </c>
      <c r="U152" s="113">
        <v>201</v>
      </c>
      <c r="V152" s="113">
        <v>57</v>
      </c>
      <c r="W152" s="114">
        <v>0.20120120120120119</v>
      </c>
      <c r="X152" s="114">
        <v>5.7057057057057055E-2</v>
      </c>
    </row>
    <row r="153" spans="14:24" ht="15.75" x14ac:dyDescent="0.25">
      <c r="N153" s="110">
        <v>41152</v>
      </c>
      <c r="O153" s="111">
        <v>1189</v>
      </c>
      <c r="P153" s="111">
        <v>186</v>
      </c>
      <c r="Q153" s="111">
        <v>1003</v>
      </c>
      <c r="R153" s="112">
        <v>5968042291</v>
      </c>
      <c r="S153" s="112">
        <v>4194353288</v>
      </c>
      <c r="T153" s="112">
        <v>1773689003</v>
      </c>
      <c r="U153" s="113">
        <v>209</v>
      </c>
      <c r="V153" s="113">
        <v>40</v>
      </c>
      <c r="W153" s="114">
        <v>0.17577796467619849</v>
      </c>
      <c r="X153" s="114">
        <v>3.3641715727502103E-2</v>
      </c>
    </row>
    <row r="154" spans="14:24" ht="15.75" x14ac:dyDescent="0.25">
      <c r="N154" s="110">
        <v>41182</v>
      </c>
      <c r="O154" s="111">
        <v>1027</v>
      </c>
      <c r="P154" s="111">
        <v>153</v>
      </c>
      <c r="Q154" s="111">
        <v>874</v>
      </c>
      <c r="R154" s="112">
        <v>4874420757</v>
      </c>
      <c r="S154" s="112">
        <v>3405211891</v>
      </c>
      <c r="T154" s="112">
        <v>1469208866</v>
      </c>
      <c r="U154" s="113">
        <v>210</v>
      </c>
      <c r="V154" s="113">
        <v>39</v>
      </c>
      <c r="W154" s="114">
        <v>0.20447906523855891</v>
      </c>
      <c r="X154" s="114">
        <v>3.7974683544303799E-2</v>
      </c>
    </row>
    <row r="155" spans="14:24" ht="15.75" x14ac:dyDescent="0.25">
      <c r="N155" s="110">
        <v>41213</v>
      </c>
      <c r="O155" s="111">
        <v>1126</v>
      </c>
      <c r="P155" s="111">
        <v>163</v>
      </c>
      <c r="Q155" s="111">
        <v>963</v>
      </c>
      <c r="R155" s="112">
        <v>4988495496</v>
      </c>
      <c r="S155" s="112">
        <v>3160861402</v>
      </c>
      <c r="T155" s="112">
        <v>1827634094</v>
      </c>
      <c r="U155" s="113">
        <v>173</v>
      </c>
      <c r="V155" s="113">
        <v>41</v>
      </c>
      <c r="W155" s="114">
        <v>0.15364120781527532</v>
      </c>
      <c r="X155" s="114">
        <v>3.6412078152753109E-2</v>
      </c>
    </row>
    <row r="156" spans="14:24" ht="15.75" x14ac:dyDescent="0.25">
      <c r="N156" s="110">
        <v>41243</v>
      </c>
      <c r="O156" s="111">
        <v>1187</v>
      </c>
      <c r="P156" s="111">
        <v>219</v>
      </c>
      <c r="Q156" s="111">
        <v>968</v>
      </c>
      <c r="R156" s="112">
        <v>6078995656</v>
      </c>
      <c r="S156" s="112">
        <v>4170916377</v>
      </c>
      <c r="T156" s="112">
        <v>1908079279</v>
      </c>
      <c r="U156" s="113">
        <v>177</v>
      </c>
      <c r="V156" s="113">
        <v>58</v>
      </c>
      <c r="W156" s="114">
        <v>0.14911541701769165</v>
      </c>
      <c r="X156" s="114">
        <v>4.8862679022746422E-2</v>
      </c>
    </row>
    <row r="157" spans="14:24" ht="15.75" x14ac:dyDescent="0.25">
      <c r="N157" s="110">
        <v>41274</v>
      </c>
      <c r="O157" s="111">
        <v>2029</v>
      </c>
      <c r="P157" s="111">
        <v>366</v>
      </c>
      <c r="Q157" s="111">
        <v>1663</v>
      </c>
      <c r="R157" s="112">
        <v>11315964174</v>
      </c>
      <c r="S157" s="112">
        <v>7706714792</v>
      </c>
      <c r="T157" s="112">
        <v>3609249382</v>
      </c>
      <c r="U157" s="113">
        <v>269</v>
      </c>
      <c r="V157" s="113">
        <v>69</v>
      </c>
      <c r="W157" s="114">
        <v>0.13257762444553967</v>
      </c>
      <c r="X157" s="114">
        <v>3.4006899950714639E-2</v>
      </c>
    </row>
    <row r="158" spans="14:24" ht="15.75" x14ac:dyDescent="0.25">
      <c r="N158" s="110">
        <v>41305</v>
      </c>
      <c r="O158" s="111">
        <v>863</v>
      </c>
      <c r="P158" s="111">
        <v>128</v>
      </c>
      <c r="Q158" s="111">
        <v>735</v>
      </c>
      <c r="R158" s="112">
        <v>3558100587</v>
      </c>
      <c r="S158" s="112">
        <v>2459210628</v>
      </c>
      <c r="T158" s="112">
        <v>1098889959</v>
      </c>
      <c r="U158" s="113">
        <v>142</v>
      </c>
      <c r="V158" s="113">
        <v>40</v>
      </c>
      <c r="W158" s="114">
        <v>0.1645422943221321</v>
      </c>
      <c r="X158" s="114">
        <v>4.6349942062572425E-2</v>
      </c>
    </row>
    <row r="159" spans="14:24" ht="15.75" x14ac:dyDescent="0.25">
      <c r="N159" s="110">
        <v>41333</v>
      </c>
      <c r="O159" s="111">
        <v>836</v>
      </c>
      <c r="P159" s="111">
        <v>119</v>
      </c>
      <c r="Q159" s="111">
        <v>717</v>
      </c>
      <c r="R159" s="112">
        <v>3187043881</v>
      </c>
      <c r="S159" s="112">
        <v>1955239470</v>
      </c>
      <c r="T159" s="112">
        <v>1231804411</v>
      </c>
      <c r="U159" s="113">
        <v>136</v>
      </c>
      <c r="V159" s="113">
        <v>30</v>
      </c>
      <c r="W159" s="114">
        <v>0.16267942583732056</v>
      </c>
      <c r="X159" s="114">
        <v>3.5885167464114832E-2</v>
      </c>
    </row>
    <row r="160" spans="14:24" ht="15.75" x14ac:dyDescent="0.25">
      <c r="N160" s="110">
        <v>41364</v>
      </c>
      <c r="O160" s="111">
        <v>1211</v>
      </c>
      <c r="P160" s="111">
        <v>176</v>
      </c>
      <c r="Q160" s="111">
        <v>1035</v>
      </c>
      <c r="R160" s="112">
        <v>5608128057</v>
      </c>
      <c r="S160" s="112">
        <v>3848399415</v>
      </c>
      <c r="T160" s="112">
        <v>1759728642</v>
      </c>
      <c r="U160" s="113">
        <v>207</v>
      </c>
      <c r="V160" s="113">
        <v>37</v>
      </c>
      <c r="W160" s="114">
        <v>0.17093311312964493</v>
      </c>
      <c r="X160" s="114">
        <v>3.0553261767134601E-2</v>
      </c>
    </row>
    <row r="161" spans="14:24" ht="15.75" x14ac:dyDescent="0.25">
      <c r="N161" s="110">
        <v>41394</v>
      </c>
      <c r="O161" s="111">
        <v>1210</v>
      </c>
      <c r="P161" s="111">
        <v>187</v>
      </c>
      <c r="Q161" s="111">
        <v>1023</v>
      </c>
      <c r="R161" s="112">
        <v>6044628596</v>
      </c>
      <c r="S161" s="112">
        <v>4277325763</v>
      </c>
      <c r="T161" s="112">
        <v>1767302833</v>
      </c>
      <c r="U161" s="113">
        <v>170</v>
      </c>
      <c r="V161" s="113">
        <v>37</v>
      </c>
      <c r="W161" s="114">
        <v>0.14049586776859505</v>
      </c>
      <c r="X161" s="114">
        <v>3.0578512396694214E-2</v>
      </c>
    </row>
    <row r="162" spans="14:24" ht="15.75" x14ac:dyDescent="0.25">
      <c r="N162" s="110">
        <v>41425</v>
      </c>
      <c r="O162" s="111">
        <v>1417</v>
      </c>
      <c r="P162" s="111">
        <v>197</v>
      </c>
      <c r="Q162" s="111">
        <v>1220</v>
      </c>
      <c r="R162" s="112">
        <v>6579983079</v>
      </c>
      <c r="S162" s="112">
        <v>4399732375</v>
      </c>
      <c r="T162" s="112">
        <v>2180250704</v>
      </c>
      <c r="U162" s="113">
        <v>205</v>
      </c>
      <c r="V162" s="113">
        <v>50</v>
      </c>
      <c r="W162" s="114">
        <v>0.14467184191954835</v>
      </c>
      <c r="X162" s="114">
        <v>3.5285815102328866E-2</v>
      </c>
    </row>
    <row r="163" spans="14:24" ht="15.75" x14ac:dyDescent="0.25">
      <c r="N163" s="110">
        <v>41455</v>
      </c>
      <c r="O163" s="111">
        <v>1445</v>
      </c>
      <c r="P163" s="111">
        <v>252</v>
      </c>
      <c r="Q163" s="111">
        <v>1193</v>
      </c>
      <c r="R163" s="112">
        <v>9162124753</v>
      </c>
      <c r="S163" s="112">
        <v>6631031696</v>
      </c>
      <c r="T163" s="112">
        <v>2531093057</v>
      </c>
      <c r="U163" s="113">
        <v>207</v>
      </c>
      <c r="V163" s="113">
        <v>49</v>
      </c>
      <c r="W163" s="114">
        <v>0.14325259515570934</v>
      </c>
      <c r="X163" s="114">
        <v>3.3910034602076124E-2</v>
      </c>
    </row>
    <row r="164" spans="14:24" ht="15.75" x14ac:dyDescent="0.25">
      <c r="N164" s="110">
        <v>41486</v>
      </c>
      <c r="O164" s="111">
        <v>1354</v>
      </c>
      <c r="P164" s="111">
        <v>198</v>
      </c>
      <c r="Q164" s="111">
        <v>1156</v>
      </c>
      <c r="R164" s="112">
        <v>6036790856</v>
      </c>
      <c r="S164" s="112">
        <v>4008072208</v>
      </c>
      <c r="T164" s="112">
        <v>2028718648</v>
      </c>
      <c r="U164" s="113">
        <v>152</v>
      </c>
      <c r="V164" s="113">
        <v>48</v>
      </c>
      <c r="W164" s="114">
        <v>0.11225997045790251</v>
      </c>
      <c r="X164" s="114">
        <v>3.5450516986706058E-2</v>
      </c>
    </row>
    <row r="165" spans="14:24" ht="15.75" x14ac:dyDescent="0.25">
      <c r="N165" s="110">
        <v>41517</v>
      </c>
      <c r="O165" s="111">
        <v>1423</v>
      </c>
      <c r="P165" s="111">
        <v>242</v>
      </c>
      <c r="Q165" s="111">
        <v>1181</v>
      </c>
      <c r="R165" s="112">
        <v>7390537861</v>
      </c>
      <c r="S165" s="112">
        <v>4978146301</v>
      </c>
      <c r="T165" s="112">
        <v>2412391560</v>
      </c>
      <c r="U165" s="113">
        <v>199</v>
      </c>
      <c r="V165" s="113">
        <v>44</v>
      </c>
      <c r="W165" s="114">
        <v>0.13984539704848911</v>
      </c>
      <c r="X165" s="114">
        <v>3.0920590302178495E-2</v>
      </c>
    </row>
    <row r="166" spans="14:24" ht="15.75" x14ac:dyDescent="0.25">
      <c r="N166" s="110">
        <v>41547</v>
      </c>
      <c r="O166" s="111">
        <v>1303</v>
      </c>
      <c r="P166" s="111">
        <v>196</v>
      </c>
      <c r="Q166" s="111">
        <v>1107</v>
      </c>
      <c r="R166" s="112">
        <v>7100413845</v>
      </c>
      <c r="S166" s="112">
        <v>4871632465</v>
      </c>
      <c r="T166" s="112">
        <v>2228781380</v>
      </c>
      <c r="U166" s="113">
        <v>153</v>
      </c>
      <c r="V166" s="113">
        <v>33</v>
      </c>
      <c r="W166" s="114">
        <v>0.11742133537989255</v>
      </c>
      <c r="X166" s="114">
        <v>2.5326170376055258E-2</v>
      </c>
    </row>
    <row r="167" spans="14:24" ht="15.75" x14ac:dyDescent="0.25">
      <c r="N167" s="110">
        <v>41578</v>
      </c>
      <c r="O167" s="111">
        <v>1405</v>
      </c>
      <c r="P167" s="111">
        <v>219</v>
      </c>
      <c r="Q167" s="111">
        <v>1186</v>
      </c>
      <c r="R167" s="112">
        <v>8766339656</v>
      </c>
      <c r="S167" s="112">
        <v>6458190929</v>
      </c>
      <c r="T167" s="112">
        <v>2308148727</v>
      </c>
      <c r="U167" s="113">
        <v>156</v>
      </c>
      <c r="V167" s="113">
        <v>34</v>
      </c>
      <c r="W167" s="114">
        <v>0.1110320284697509</v>
      </c>
      <c r="X167" s="114">
        <v>2.4199288256227757E-2</v>
      </c>
    </row>
    <row r="168" spans="14:24" ht="15.75" x14ac:dyDescent="0.25">
      <c r="N168" s="110">
        <v>41608</v>
      </c>
      <c r="O168" s="111">
        <v>1140</v>
      </c>
      <c r="P168" s="111">
        <v>199</v>
      </c>
      <c r="Q168" s="111">
        <v>941</v>
      </c>
      <c r="R168" s="112">
        <v>6249765013</v>
      </c>
      <c r="S168" s="112">
        <v>4395753265</v>
      </c>
      <c r="T168" s="112">
        <v>1854011748</v>
      </c>
      <c r="U168" s="113">
        <v>164</v>
      </c>
      <c r="V168" s="113">
        <v>43</v>
      </c>
      <c r="W168" s="114">
        <v>0.14385964912280702</v>
      </c>
      <c r="X168" s="114">
        <v>3.7719298245614034E-2</v>
      </c>
    </row>
    <row r="169" spans="14:24" ht="15.75" x14ac:dyDescent="0.25">
      <c r="N169" s="110">
        <v>41639</v>
      </c>
      <c r="O169" s="111">
        <v>1858</v>
      </c>
      <c r="P169" s="111">
        <v>368</v>
      </c>
      <c r="Q169" s="111">
        <v>1490</v>
      </c>
      <c r="R169" s="112">
        <v>11390897891</v>
      </c>
      <c r="S169" s="112">
        <v>8246008571</v>
      </c>
      <c r="T169" s="112">
        <v>3144889320</v>
      </c>
      <c r="U169" s="113">
        <v>198</v>
      </c>
      <c r="V169" s="113">
        <v>74</v>
      </c>
      <c r="W169" s="114">
        <v>0.10656620021528525</v>
      </c>
      <c r="X169" s="114">
        <v>3.9827771797631861E-2</v>
      </c>
    </row>
    <row r="170" spans="14:24" ht="15.75" x14ac:dyDescent="0.25">
      <c r="N170" s="110">
        <v>41670</v>
      </c>
      <c r="O170" s="111">
        <v>1219</v>
      </c>
      <c r="P170" s="111">
        <v>185</v>
      </c>
      <c r="Q170" s="111">
        <v>1034</v>
      </c>
      <c r="R170" s="112">
        <v>5130224002</v>
      </c>
      <c r="S170" s="112">
        <v>2826899647</v>
      </c>
      <c r="T170" s="112">
        <v>2303324355</v>
      </c>
      <c r="U170" s="113">
        <v>119</v>
      </c>
      <c r="V170" s="113">
        <v>34</v>
      </c>
      <c r="W170" s="114">
        <v>9.7621000820344542E-2</v>
      </c>
      <c r="X170" s="114">
        <v>2.7891714520098441E-2</v>
      </c>
    </row>
    <row r="171" spans="14:24" ht="15.75" x14ac:dyDescent="0.25">
      <c r="N171" s="110">
        <v>41698</v>
      </c>
      <c r="O171" s="111">
        <v>1129</v>
      </c>
      <c r="P171" s="111">
        <v>162</v>
      </c>
      <c r="Q171" s="111">
        <v>967</v>
      </c>
      <c r="R171" s="112">
        <v>4975747029</v>
      </c>
      <c r="S171" s="112">
        <v>3192774356</v>
      </c>
      <c r="T171" s="112">
        <v>1782972673</v>
      </c>
      <c r="U171" s="113">
        <v>93</v>
      </c>
      <c r="V171" s="113">
        <v>26</v>
      </c>
      <c r="W171" s="114">
        <v>8.2373782108060234E-2</v>
      </c>
      <c r="X171" s="114">
        <v>2.3029229406554472E-2</v>
      </c>
    </row>
    <row r="172" spans="14:24" ht="15.75" x14ac:dyDescent="0.25">
      <c r="N172" s="110">
        <v>41729</v>
      </c>
      <c r="O172" s="111">
        <v>1281</v>
      </c>
      <c r="P172" s="111">
        <v>220</v>
      </c>
      <c r="Q172" s="111">
        <v>1061</v>
      </c>
      <c r="R172" s="112">
        <v>7126475221</v>
      </c>
      <c r="S172" s="112">
        <v>4979983638</v>
      </c>
      <c r="T172" s="112">
        <v>2146491583</v>
      </c>
      <c r="U172" s="113">
        <v>136</v>
      </c>
      <c r="V172" s="113">
        <v>31</v>
      </c>
      <c r="W172" s="114">
        <v>0.10616705698672912</v>
      </c>
      <c r="X172" s="114">
        <v>2.4199843871975019E-2</v>
      </c>
    </row>
    <row r="173" spans="14:24" ht="15.75" x14ac:dyDescent="0.25">
      <c r="N173" s="110">
        <v>41759</v>
      </c>
      <c r="O173" s="111">
        <v>1287</v>
      </c>
      <c r="P173" s="111">
        <v>199</v>
      </c>
      <c r="Q173" s="111">
        <v>1088</v>
      </c>
      <c r="R173" s="112">
        <v>6485591325</v>
      </c>
      <c r="S173" s="112">
        <v>4227784502</v>
      </c>
      <c r="T173" s="112">
        <v>2257806823</v>
      </c>
      <c r="U173" s="113">
        <v>153</v>
      </c>
      <c r="V173" s="113">
        <v>24</v>
      </c>
      <c r="W173" s="114">
        <v>0.11888111888111888</v>
      </c>
      <c r="X173" s="114">
        <v>1.8648018648018648E-2</v>
      </c>
    </row>
    <row r="174" spans="14:24" ht="15.75" x14ac:dyDescent="0.25">
      <c r="N174" s="110">
        <v>41790</v>
      </c>
      <c r="O174" s="111">
        <v>1432</v>
      </c>
      <c r="P174" s="111">
        <v>229</v>
      </c>
      <c r="Q174" s="111">
        <v>1203</v>
      </c>
      <c r="R174" s="112">
        <v>7965366021</v>
      </c>
      <c r="S174" s="112">
        <v>5586252394</v>
      </c>
      <c r="T174" s="112">
        <v>2379113627</v>
      </c>
      <c r="U174" s="113">
        <v>131</v>
      </c>
      <c r="V174" s="113">
        <v>48</v>
      </c>
      <c r="W174" s="114">
        <v>9.1480446927374295E-2</v>
      </c>
      <c r="X174" s="114">
        <v>3.3519553072625698E-2</v>
      </c>
    </row>
    <row r="175" spans="14:24" ht="15.75" x14ac:dyDescent="0.25">
      <c r="N175" s="110">
        <v>41820</v>
      </c>
      <c r="O175" s="111">
        <v>1625</v>
      </c>
      <c r="P175" s="111">
        <v>273</v>
      </c>
      <c r="Q175" s="111">
        <v>1352</v>
      </c>
      <c r="R175" s="112">
        <v>13194891513</v>
      </c>
      <c r="S175" s="112">
        <v>10270197268</v>
      </c>
      <c r="T175" s="112">
        <v>2924694245</v>
      </c>
      <c r="U175" s="113">
        <v>144</v>
      </c>
      <c r="V175" s="113">
        <v>35</v>
      </c>
      <c r="W175" s="114">
        <v>8.861538461538461E-2</v>
      </c>
      <c r="X175" s="114">
        <v>2.1538461538461538E-2</v>
      </c>
    </row>
    <row r="176" spans="14:24" ht="15.75" x14ac:dyDescent="0.25">
      <c r="N176" s="110">
        <v>41851</v>
      </c>
      <c r="O176" s="111">
        <v>1505</v>
      </c>
      <c r="P176" s="111">
        <v>281</v>
      </c>
      <c r="Q176" s="111">
        <v>1224</v>
      </c>
      <c r="R176" s="112">
        <v>10272906527</v>
      </c>
      <c r="S176" s="112">
        <v>7475163640</v>
      </c>
      <c r="T176" s="112">
        <v>2797742887</v>
      </c>
      <c r="U176" s="113">
        <v>120</v>
      </c>
      <c r="V176" s="113">
        <v>32</v>
      </c>
      <c r="W176" s="114">
        <v>7.9734219269102985E-2</v>
      </c>
      <c r="X176" s="114">
        <v>2.1262458471760799E-2</v>
      </c>
    </row>
    <row r="177" spans="14:24" ht="15.75" x14ac:dyDescent="0.25">
      <c r="N177" s="110">
        <v>41882</v>
      </c>
      <c r="O177" s="111">
        <v>1442</v>
      </c>
      <c r="P177" s="111">
        <v>234</v>
      </c>
      <c r="Q177" s="111">
        <v>1208</v>
      </c>
      <c r="R177" s="112">
        <v>8718973049</v>
      </c>
      <c r="S177" s="112">
        <v>6084764569</v>
      </c>
      <c r="T177" s="112">
        <v>2634208480</v>
      </c>
      <c r="U177" s="113">
        <v>106</v>
      </c>
      <c r="V177" s="113">
        <v>16</v>
      </c>
      <c r="W177" s="114">
        <v>7.3509015256588067E-2</v>
      </c>
      <c r="X177" s="114">
        <v>1.1095700416088766E-2</v>
      </c>
    </row>
    <row r="178" spans="14:24" ht="15.75" x14ac:dyDescent="0.25">
      <c r="N178" s="110">
        <v>41912</v>
      </c>
      <c r="O178" s="111">
        <v>1435</v>
      </c>
      <c r="P178" s="111">
        <v>261</v>
      </c>
      <c r="Q178" s="111">
        <v>1174</v>
      </c>
      <c r="R178" s="112">
        <v>8803426442</v>
      </c>
      <c r="S178" s="112">
        <v>6112287652</v>
      </c>
      <c r="T178" s="112">
        <v>2691138790</v>
      </c>
      <c r="U178" s="113">
        <v>111</v>
      </c>
      <c r="V178" s="113">
        <v>23</v>
      </c>
      <c r="W178" s="114">
        <v>7.7351916376306618E-2</v>
      </c>
      <c r="X178" s="114">
        <v>1.6027874564459931E-2</v>
      </c>
    </row>
    <row r="179" spans="14:24" ht="15.75" x14ac:dyDescent="0.25">
      <c r="N179" s="110">
        <v>41943</v>
      </c>
      <c r="O179" s="111">
        <v>1574</v>
      </c>
      <c r="P179" s="111">
        <v>297</v>
      </c>
      <c r="Q179" s="111">
        <v>1277</v>
      </c>
      <c r="R179" s="112">
        <v>10890206396</v>
      </c>
      <c r="S179" s="112">
        <v>7972084896</v>
      </c>
      <c r="T179" s="112">
        <v>2918121500</v>
      </c>
      <c r="U179" s="113">
        <v>98</v>
      </c>
      <c r="V179" s="113">
        <v>29</v>
      </c>
      <c r="W179" s="114">
        <v>6.2261753494282084E-2</v>
      </c>
      <c r="X179" s="114">
        <v>1.8424396442185513E-2</v>
      </c>
    </row>
    <row r="180" spans="14:24" ht="15.75" x14ac:dyDescent="0.25">
      <c r="N180" s="110">
        <v>41973</v>
      </c>
      <c r="O180" s="111">
        <v>1301</v>
      </c>
      <c r="P180" s="111">
        <v>235</v>
      </c>
      <c r="Q180" s="111">
        <v>1066</v>
      </c>
      <c r="R180" s="112">
        <v>8552088617</v>
      </c>
      <c r="S180" s="112">
        <v>6193936999</v>
      </c>
      <c r="T180" s="112">
        <v>2358151618</v>
      </c>
      <c r="U180" s="113">
        <v>99</v>
      </c>
      <c r="V180" s="113">
        <v>15</v>
      </c>
      <c r="W180" s="114">
        <v>7.6095311299000767E-2</v>
      </c>
      <c r="X180" s="114">
        <v>1.1529592621060722E-2</v>
      </c>
    </row>
    <row r="181" spans="14:24" ht="15.75" x14ac:dyDescent="0.25">
      <c r="N181" s="110">
        <v>42004</v>
      </c>
      <c r="O181" s="111">
        <v>1959</v>
      </c>
      <c r="P181" s="111">
        <v>390</v>
      </c>
      <c r="Q181" s="111">
        <v>1569</v>
      </c>
      <c r="R181" s="112">
        <v>14003593442</v>
      </c>
      <c r="S181" s="112">
        <v>10411981495</v>
      </c>
      <c r="T181" s="112">
        <v>3591611947</v>
      </c>
      <c r="U181" s="113">
        <v>125</v>
      </c>
      <c r="V181" s="113">
        <v>40</v>
      </c>
      <c r="W181" s="114">
        <v>6.3808065339458903E-2</v>
      </c>
      <c r="X181" s="114">
        <v>2.041858090862685E-2</v>
      </c>
    </row>
    <row r="182" spans="14:24" ht="15.75" x14ac:dyDescent="0.25">
      <c r="N182" s="110">
        <v>42035</v>
      </c>
      <c r="O182" s="111">
        <v>1273</v>
      </c>
      <c r="P182" s="111">
        <v>228</v>
      </c>
      <c r="Q182" s="111">
        <v>1045</v>
      </c>
      <c r="R182" s="112">
        <v>11578837335</v>
      </c>
      <c r="S182" s="112">
        <v>6959895943</v>
      </c>
      <c r="T182" s="112">
        <v>4618941392</v>
      </c>
      <c r="U182" s="113">
        <v>73</v>
      </c>
      <c r="V182" s="113">
        <v>20</v>
      </c>
      <c r="W182" s="114">
        <v>5.7344854673998427E-2</v>
      </c>
      <c r="X182" s="114">
        <v>1.5710919088766692E-2</v>
      </c>
    </row>
    <row r="183" spans="14:24" ht="15.75" x14ac:dyDescent="0.25">
      <c r="N183" s="110">
        <v>42063</v>
      </c>
      <c r="O183" s="111">
        <v>1246</v>
      </c>
      <c r="P183" s="111">
        <v>198</v>
      </c>
      <c r="Q183" s="111">
        <v>1048</v>
      </c>
      <c r="R183" s="112">
        <v>7789996409</v>
      </c>
      <c r="S183" s="112">
        <v>5212139011</v>
      </c>
      <c r="T183" s="112">
        <v>2577857398</v>
      </c>
      <c r="U183" s="113">
        <v>70</v>
      </c>
      <c r="V183" s="113">
        <v>13</v>
      </c>
      <c r="W183" s="114">
        <v>5.6179775280898875E-2</v>
      </c>
      <c r="X183" s="114">
        <v>1.043338683788122E-2</v>
      </c>
    </row>
    <row r="184" spans="14:24" ht="15.75" x14ac:dyDescent="0.25">
      <c r="N184" s="110">
        <v>42094</v>
      </c>
      <c r="O184" s="111">
        <v>1498</v>
      </c>
      <c r="P184" s="111">
        <v>241</v>
      </c>
      <c r="Q184" s="111">
        <v>1257</v>
      </c>
      <c r="R184" s="112">
        <v>9146420060</v>
      </c>
      <c r="S184" s="112">
        <v>6256625966</v>
      </c>
      <c r="T184" s="112">
        <v>2889794094</v>
      </c>
      <c r="U184" s="113">
        <v>95</v>
      </c>
      <c r="V184" s="113">
        <v>24</v>
      </c>
      <c r="W184" s="114">
        <v>6.3417890520694256E-2</v>
      </c>
      <c r="X184" s="114">
        <v>1.602136181575434E-2</v>
      </c>
    </row>
    <row r="185" spans="14:24" ht="15.75" x14ac:dyDescent="0.25">
      <c r="N185" s="110">
        <v>42124</v>
      </c>
      <c r="O185" s="111">
        <v>1449</v>
      </c>
      <c r="P185" s="111">
        <v>225</v>
      </c>
      <c r="Q185" s="111">
        <v>1224</v>
      </c>
      <c r="R185" s="112">
        <v>7638347482</v>
      </c>
      <c r="S185" s="112">
        <v>4896260253</v>
      </c>
      <c r="T185" s="112">
        <v>2742087229</v>
      </c>
      <c r="U185" s="113">
        <v>89</v>
      </c>
      <c r="V185" s="113">
        <v>22</v>
      </c>
      <c r="W185" s="114">
        <v>6.1421670117322288E-2</v>
      </c>
      <c r="X185" s="114">
        <v>1.518288474810214E-2</v>
      </c>
    </row>
    <row r="186" spans="14:24" ht="15.75" x14ac:dyDescent="0.25">
      <c r="N186" s="110">
        <v>42155</v>
      </c>
      <c r="O186" s="111">
        <v>1436</v>
      </c>
      <c r="P186" s="111">
        <v>244</v>
      </c>
      <c r="Q186" s="111">
        <v>1192</v>
      </c>
      <c r="R186" s="112">
        <v>11890967377</v>
      </c>
      <c r="S186" s="112">
        <v>8755033008</v>
      </c>
      <c r="T186" s="112">
        <v>3135934369</v>
      </c>
      <c r="U186" s="113">
        <v>93</v>
      </c>
      <c r="V186" s="113">
        <v>20</v>
      </c>
      <c r="W186" s="114">
        <v>6.4763231197771581E-2</v>
      </c>
      <c r="X186" s="114">
        <v>1.3927576601671309E-2</v>
      </c>
    </row>
    <row r="187" spans="14:24" ht="15.75" x14ac:dyDescent="0.25">
      <c r="N187" s="110">
        <v>42185</v>
      </c>
      <c r="O187" s="111">
        <v>1749</v>
      </c>
      <c r="P187" s="111">
        <v>294</v>
      </c>
      <c r="Q187" s="111">
        <v>1455</v>
      </c>
      <c r="R187" s="112">
        <v>12517073431</v>
      </c>
      <c r="S187" s="112">
        <v>8605485048</v>
      </c>
      <c r="T187" s="112">
        <v>3911588383</v>
      </c>
      <c r="U187" s="113">
        <v>103</v>
      </c>
      <c r="V187" s="113">
        <v>23</v>
      </c>
      <c r="W187" s="114">
        <v>5.8890794739851343E-2</v>
      </c>
      <c r="X187" s="114">
        <v>1.3150371640937679E-2</v>
      </c>
    </row>
    <row r="188" spans="14:24" ht="15.75" x14ac:dyDescent="0.25">
      <c r="N188" s="110">
        <v>42216</v>
      </c>
      <c r="O188" s="111">
        <v>1694</v>
      </c>
      <c r="P188" s="111">
        <v>294</v>
      </c>
      <c r="Q188" s="111">
        <v>1400</v>
      </c>
      <c r="R188" s="112">
        <v>9926098500</v>
      </c>
      <c r="S188" s="112">
        <v>6338790121</v>
      </c>
      <c r="T188" s="112">
        <v>3587308379</v>
      </c>
      <c r="U188" s="113">
        <v>94</v>
      </c>
      <c r="V188" s="113">
        <v>24</v>
      </c>
      <c r="W188" s="114">
        <v>5.5489964580873671E-2</v>
      </c>
      <c r="X188" s="114">
        <v>1.4167650531286895E-2</v>
      </c>
    </row>
    <row r="189" spans="14:24" ht="15.75" x14ac:dyDescent="0.25">
      <c r="N189" s="110">
        <v>42247</v>
      </c>
      <c r="O189" s="111">
        <v>1475</v>
      </c>
      <c r="P189" s="111">
        <v>261</v>
      </c>
      <c r="Q189" s="111">
        <v>1214</v>
      </c>
      <c r="R189" s="112">
        <v>10977354740</v>
      </c>
      <c r="S189" s="112">
        <v>8075030043</v>
      </c>
      <c r="T189" s="112">
        <v>2902324697</v>
      </c>
      <c r="U189" s="113">
        <v>78</v>
      </c>
      <c r="V189" s="113">
        <v>21</v>
      </c>
      <c r="W189" s="114">
        <v>5.2881355932203389E-2</v>
      </c>
      <c r="X189" s="114">
        <v>1.423728813559322E-2</v>
      </c>
    </row>
    <row r="190" spans="14:24" ht="15.75" x14ac:dyDescent="0.25">
      <c r="N190" s="110">
        <v>42277</v>
      </c>
      <c r="O190" s="111">
        <v>1546</v>
      </c>
      <c r="P190" s="111">
        <v>282</v>
      </c>
      <c r="Q190" s="111">
        <v>1264</v>
      </c>
      <c r="R190" s="112">
        <v>10079729304</v>
      </c>
      <c r="S190" s="112">
        <v>6927689349</v>
      </c>
      <c r="T190" s="112">
        <v>3152039955</v>
      </c>
      <c r="U190" s="113">
        <v>77</v>
      </c>
      <c r="V190" s="113">
        <v>18</v>
      </c>
      <c r="W190" s="114">
        <v>4.9805950840879687E-2</v>
      </c>
      <c r="X190" s="114">
        <v>1.1642949547218629E-2</v>
      </c>
    </row>
    <row r="191" spans="14:24" ht="15.75" x14ac:dyDescent="0.25">
      <c r="N191" s="110">
        <v>42308</v>
      </c>
      <c r="O191" s="111">
        <v>1651</v>
      </c>
      <c r="P191" s="111">
        <v>313</v>
      </c>
      <c r="Q191" s="111">
        <v>1338</v>
      </c>
      <c r="R191" s="112">
        <v>11520141749</v>
      </c>
      <c r="S191" s="112">
        <v>8380559313</v>
      </c>
      <c r="T191" s="112">
        <v>3139582436</v>
      </c>
      <c r="U191" s="113">
        <v>72</v>
      </c>
      <c r="V191" s="113">
        <v>20</v>
      </c>
      <c r="W191" s="114">
        <v>4.3609933373712904E-2</v>
      </c>
      <c r="X191" s="114">
        <v>1.2113870381586917E-2</v>
      </c>
    </row>
    <row r="192" spans="14:24" ht="15.75" x14ac:dyDescent="0.25">
      <c r="N192" s="110">
        <v>42338</v>
      </c>
      <c r="O192" s="111">
        <v>1479</v>
      </c>
      <c r="P192" s="111">
        <v>244</v>
      </c>
      <c r="Q192" s="111">
        <v>1235</v>
      </c>
      <c r="R192" s="112">
        <v>8765797969</v>
      </c>
      <c r="S192" s="112">
        <v>5934310553</v>
      </c>
      <c r="T192" s="112">
        <v>2831487416</v>
      </c>
      <c r="U192" s="113">
        <v>65</v>
      </c>
      <c r="V192" s="113">
        <v>23</v>
      </c>
      <c r="W192" s="114">
        <v>4.3948613928329952E-2</v>
      </c>
      <c r="X192" s="114">
        <v>1.555104800540906E-2</v>
      </c>
    </row>
    <row r="193" spans="14:24" ht="15.75" x14ac:dyDescent="0.25">
      <c r="N193" s="110">
        <v>42369</v>
      </c>
      <c r="O193" s="111">
        <v>2122</v>
      </c>
      <c r="P193" s="111">
        <v>411</v>
      </c>
      <c r="Q193" s="111">
        <v>1711</v>
      </c>
      <c r="R193" s="112">
        <v>20228831075</v>
      </c>
      <c r="S193" s="112">
        <v>16020252475</v>
      </c>
      <c r="T193" s="112">
        <v>4208578600</v>
      </c>
      <c r="U193" s="113">
        <v>116</v>
      </c>
      <c r="V193" s="113">
        <v>32</v>
      </c>
      <c r="W193" s="114">
        <v>5.4665409990574933E-2</v>
      </c>
      <c r="X193" s="114">
        <v>1.5080113100848256E-2</v>
      </c>
    </row>
    <row r="194" spans="14:24" ht="15.75" x14ac:dyDescent="0.25">
      <c r="N194" s="110">
        <v>42400</v>
      </c>
      <c r="O194" s="111">
        <v>1366</v>
      </c>
      <c r="P194" s="111">
        <v>236</v>
      </c>
      <c r="Q194" s="111">
        <v>1130</v>
      </c>
      <c r="R194" s="112">
        <v>8757781648</v>
      </c>
      <c r="S194" s="112">
        <v>5981505851</v>
      </c>
      <c r="T194" s="112">
        <v>2776275797</v>
      </c>
      <c r="U194" s="113">
        <v>64</v>
      </c>
      <c r="V194" s="113">
        <v>14</v>
      </c>
      <c r="W194" s="114">
        <v>4.6852122986822842E-2</v>
      </c>
      <c r="X194" s="114">
        <v>1.0248901903367497E-2</v>
      </c>
    </row>
    <row r="195" spans="14:24" ht="15.75" x14ac:dyDescent="0.25">
      <c r="N195" s="110">
        <v>42429</v>
      </c>
      <c r="O195" s="111">
        <v>1339</v>
      </c>
      <c r="P195" s="111">
        <v>231</v>
      </c>
      <c r="Q195" s="111">
        <v>1108</v>
      </c>
      <c r="R195" s="112">
        <v>8387055000</v>
      </c>
      <c r="S195" s="112">
        <v>5800356574</v>
      </c>
      <c r="T195" s="112">
        <v>2586698426</v>
      </c>
      <c r="U195" s="113">
        <v>56</v>
      </c>
      <c r="V195" s="113">
        <v>12</v>
      </c>
      <c r="W195" s="114">
        <v>4.1822255414488425E-2</v>
      </c>
      <c r="X195" s="114">
        <v>8.9619118745332335E-3</v>
      </c>
    </row>
    <row r="196" spans="14:24" ht="15.75" x14ac:dyDescent="0.25">
      <c r="N196" s="110">
        <v>42460</v>
      </c>
      <c r="O196" s="111">
        <v>1791</v>
      </c>
      <c r="P196" s="111">
        <v>291</v>
      </c>
      <c r="Q196" s="111">
        <v>1500</v>
      </c>
      <c r="R196" s="112">
        <v>9881163965</v>
      </c>
      <c r="S196" s="112">
        <v>6380966533</v>
      </c>
      <c r="T196" s="112">
        <v>3500197432</v>
      </c>
      <c r="U196" s="113">
        <v>84</v>
      </c>
      <c r="V196" s="113">
        <v>22</v>
      </c>
      <c r="W196" s="114">
        <v>4.690117252931323E-2</v>
      </c>
      <c r="X196" s="114">
        <v>1.2283640424343942E-2</v>
      </c>
    </row>
    <row r="197" spans="14:24" ht="15.75" x14ac:dyDescent="0.25">
      <c r="N197" s="110">
        <v>42490</v>
      </c>
      <c r="O197" s="111">
        <v>1578</v>
      </c>
      <c r="P197" s="111">
        <v>216</v>
      </c>
      <c r="Q197" s="111">
        <v>1362</v>
      </c>
      <c r="R197" s="112">
        <v>7318345952</v>
      </c>
      <c r="S197" s="112">
        <v>4273456130</v>
      </c>
      <c r="T197" s="112">
        <v>3044889822</v>
      </c>
      <c r="U197" s="113">
        <v>78</v>
      </c>
      <c r="V197" s="113">
        <v>11</v>
      </c>
      <c r="W197" s="114">
        <v>4.9429657794676805E-2</v>
      </c>
      <c r="X197" s="114">
        <v>6.9708491761723704E-3</v>
      </c>
    </row>
    <row r="198" spans="14:24" ht="15.75" x14ac:dyDescent="0.25">
      <c r="N198" s="110">
        <v>42521</v>
      </c>
      <c r="O198" s="111">
        <v>1662</v>
      </c>
      <c r="P198" s="111">
        <v>264</v>
      </c>
      <c r="Q198" s="111">
        <v>1398</v>
      </c>
      <c r="R198" s="112">
        <v>8846670024</v>
      </c>
      <c r="S198" s="112">
        <v>5828437263</v>
      </c>
      <c r="T198" s="112">
        <v>3018232761</v>
      </c>
      <c r="U198" s="113">
        <v>74</v>
      </c>
      <c r="V198" s="113">
        <v>22</v>
      </c>
      <c r="W198" s="114">
        <v>4.4524669073405534E-2</v>
      </c>
      <c r="X198" s="114">
        <v>1.3237063778580024E-2</v>
      </c>
    </row>
    <row r="199" spans="14:24" ht="15.75" x14ac:dyDescent="0.25">
      <c r="N199" s="110">
        <v>42551</v>
      </c>
      <c r="O199" s="111">
        <v>1899</v>
      </c>
      <c r="P199" s="111">
        <v>367</v>
      </c>
      <c r="Q199" s="111">
        <v>1532</v>
      </c>
      <c r="R199" s="112">
        <v>16476368843</v>
      </c>
      <c r="S199" s="112">
        <v>12792294082</v>
      </c>
      <c r="T199" s="112">
        <v>3684074761</v>
      </c>
      <c r="U199" s="113">
        <v>71</v>
      </c>
      <c r="V199" s="113">
        <v>25</v>
      </c>
      <c r="W199" s="114">
        <v>3.7388098999473408E-2</v>
      </c>
      <c r="X199" s="114">
        <v>1.3164823591363875E-2</v>
      </c>
    </row>
    <row r="200" spans="14:24" ht="15.75" x14ac:dyDescent="0.25">
      <c r="N200" s="110">
        <v>42582</v>
      </c>
      <c r="O200" s="111">
        <v>1533</v>
      </c>
      <c r="P200" s="111">
        <v>272</v>
      </c>
      <c r="Q200" s="111">
        <v>1261</v>
      </c>
      <c r="R200" s="112">
        <v>10770353697</v>
      </c>
      <c r="S200" s="112">
        <v>7887950440</v>
      </c>
      <c r="T200" s="112">
        <v>2882403257</v>
      </c>
      <c r="U200" s="113">
        <v>37</v>
      </c>
      <c r="V200" s="113">
        <v>20</v>
      </c>
      <c r="W200" s="114">
        <v>2.4135681669928244E-2</v>
      </c>
      <c r="X200" s="114">
        <v>1.3046314416177429E-2</v>
      </c>
    </row>
    <row r="201" spans="14:24" ht="15.75" x14ac:dyDescent="0.25">
      <c r="N201" s="110">
        <v>42613</v>
      </c>
      <c r="O201" s="111">
        <v>1629</v>
      </c>
      <c r="P201" s="111">
        <v>293</v>
      </c>
      <c r="Q201" s="111">
        <v>1336</v>
      </c>
      <c r="R201" s="112">
        <v>11237937368</v>
      </c>
      <c r="S201" s="112">
        <v>8330085550</v>
      </c>
      <c r="T201" s="112">
        <v>2907851818</v>
      </c>
      <c r="U201" s="113">
        <v>59</v>
      </c>
      <c r="V201" s="113">
        <v>12</v>
      </c>
      <c r="W201" s="114">
        <v>3.6218538980969918E-2</v>
      </c>
      <c r="X201" s="114">
        <v>7.3664825046040518E-3</v>
      </c>
    </row>
    <row r="202" spans="14:24" ht="15.75" x14ac:dyDescent="0.25">
      <c r="N202" s="110">
        <v>42643</v>
      </c>
      <c r="O202" s="111">
        <v>1649</v>
      </c>
      <c r="P202" s="111">
        <v>321</v>
      </c>
      <c r="Q202" s="111">
        <v>1328</v>
      </c>
      <c r="R202" s="112">
        <v>12228005513</v>
      </c>
      <c r="S202" s="112">
        <v>8879905455</v>
      </c>
      <c r="T202" s="112">
        <v>3348100058</v>
      </c>
      <c r="U202" s="113">
        <v>47</v>
      </c>
      <c r="V202" s="113">
        <v>24</v>
      </c>
      <c r="W202" s="114">
        <v>2.8502122498483929E-2</v>
      </c>
      <c r="X202" s="114">
        <v>1.4554275318374773E-2</v>
      </c>
    </row>
    <row r="203" spans="14:24" ht="15.75" x14ac:dyDescent="0.25">
      <c r="N203" s="110">
        <v>42674</v>
      </c>
      <c r="O203" s="111">
        <v>1497</v>
      </c>
      <c r="P203" s="111">
        <v>278</v>
      </c>
      <c r="Q203" s="111">
        <v>1219</v>
      </c>
      <c r="R203" s="112">
        <v>11208317425</v>
      </c>
      <c r="S203" s="112">
        <v>8445890386</v>
      </c>
      <c r="T203" s="112">
        <v>2762427039</v>
      </c>
      <c r="U203" s="113">
        <v>34</v>
      </c>
      <c r="V203" s="113">
        <v>20</v>
      </c>
      <c r="W203" s="114">
        <v>2.2712090848363394E-2</v>
      </c>
      <c r="X203" s="114">
        <v>1.3360053440213761E-2</v>
      </c>
    </row>
    <row r="204" spans="14:24" ht="15.75" x14ac:dyDescent="0.25">
      <c r="N204" s="110">
        <v>42704</v>
      </c>
      <c r="O204" s="111">
        <v>1511</v>
      </c>
      <c r="P204" s="111">
        <v>316</v>
      </c>
      <c r="Q204" s="111">
        <v>1195</v>
      </c>
      <c r="R204" s="112">
        <v>12343084043</v>
      </c>
      <c r="S204" s="112">
        <v>9398210081</v>
      </c>
      <c r="T204" s="112">
        <v>2944873962</v>
      </c>
      <c r="U204" s="113">
        <v>46</v>
      </c>
      <c r="V204" s="113">
        <v>16</v>
      </c>
      <c r="W204" s="114">
        <v>3.0443414956982131E-2</v>
      </c>
      <c r="X204" s="114">
        <v>1.0589013898080741E-2</v>
      </c>
    </row>
    <row r="205" spans="14:24" ht="15.75" x14ac:dyDescent="0.25">
      <c r="N205" s="110">
        <v>42735</v>
      </c>
      <c r="O205" s="111">
        <v>1787</v>
      </c>
      <c r="P205" s="111">
        <v>371</v>
      </c>
      <c r="Q205" s="111">
        <v>1416</v>
      </c>
      <c r="R205" s="112">
        <v>14545277276</v>
      </c>
      <c r="S205" s="112">
        <v>11135411287</v>
      </c>
      <c r="T205" s="112">
        <v>3409865989</v>
      </c>
      <c r="U205" s="113">
        <v>59</v>
      </c>
      <c r="V205" s="113">
        <v>18</v>
      </c>
      <c r="W205" s="114">
        <v>3.301622831561276E-2</v>
      </c>
      <c r="X205" s="114">
        <v>1.0072747621712367E-2</v>
      </c>
    </row>
    <row r="206" spans="14:24" ht="15.75" x14ac:dyDescent="0.25">
      <c r="N206" s="110">
        <v>42766</v>
      </c>
      <c r="O206" s="111">
        <v>1423</v>
      </c>
      <c r="P206" s="111">
        <v>284</v>
      </c>
      <c r="Q206" s="111">
        <v>1139</v>
      </c>
      <c r="R206" s="112">
        <v>11111880413</v>
      </c>
      <c r="S206" s="112">
        <v>7986746336</v>
      </c>
      <c r="T206" s="112">
        <v>3125134077</v>
      </c>
      <c r="U206" s="113">
        <v>28</v>
      </c>
      <c r="V206" s="113">
        <v>18</v>
      </c>
      <c r="W206" s="114">
        <v>1.9676739283204497E-2</v>
      </c>
      <c r="X206" s="114">
        <v>1.2649332396345749E-2</v>
      </c>
    </row>
    <row r="207" spans="14:24" ht="15.75" x14ac:dyDescent="0.25">
      <c r="N207" s="110">
        <v>42794</v>
      </c>
      <c r="O207" s="111">
        <v>1064</v>
      </c>
      <c r="P207" s="111">
        <v>209</v>
      </c>
      <c r="Q207" s="111">
        <v>855</v>
      </c>
      <c r="R207" s="112">
        <v>7921697728</v>
      </c>
      <c r="S207" s="112">
        <v>5834811618</v>
      </c>
      <c r="T207" s="112">
        <v>2086886110</v>
      </c>
      <c r="U207" s="113">
        <v>20</v>
      </c>
      <c r="V207" s="113">
        <v>9</v>
      </c>
      <c r="W207" s="114">
        <v>1.8796992481203006E-2</v>
      </c>
      <c r="X207" s="114">
        <v>8.4586466165413529E-3</v>
      </c>
    </row>
    <row r="208" spans="14:24" ht="15.75" x14ac:dyDescent="0.25">
      <c r="N208" s="110">
        <v>42825</v>
      </c>
      <c r="O208" s="111">
        <v>1390</v>
      </c>
      <c r="P208" s="111">
        <v>270</v>
      </c>
      <c r="Q208" s="111">
        <v>1120</v>
      </c>
      <c r="R208" s="112">
        <v>10323343304</v>
      </c>
      <c r="S208" s="112">
        <v>7497719234</v>
      </c>
      <c r="T208" s="112">
        <v>2825624070</v>
      </c>
      <c r="U208" s="113">
        <v>36</v>
      </c>
      <c r="V208" s="113">
        <v>14</v>
      </c>
      <c r="W208" s="114">
        <v>2.5899280575539568E-2</v>
      </c>
      <c r="X208" s="114">
        <v>1.0071942446043165E-2</v>
      </c>
    </row>
    <row r="209" spans="14:24" ht="15.75" x14ac:dyDescent="0.25">
      <c r="N209" s="110">
        <v>42855</v>
      </c>
      <c r="O209" s="111">
        <v>957</v>
      </c>
      <c r="P209" s="111">
        <v>235</v>
      </c>
      <c r="Q209" s="111">
        <v>722</v>
      </c>
      <c r="R209" s="112">
        <v>9258327258</v>
      </c>
      <c r="S209" s="112">
        <v>7024054258</v>
      </c>
      <c r="T209" s="112">
        <v>2234273000</v>
      </c>
      <c r="U209" s="113">
        <v>16</v>
      </c>
      <c r="V209" s="113">
        <v>8</v>
      </c>
      <c r="W209" s="114">
        <v>1.671891327063741E-2</v>
      </c>
      <c r="X209" s="114">
        <v>8.3594566353187051E-3</v>
      </c>
    </row>
    <row r="210" spans="14:24" ht="15.75" x14ac:dyDescent="0.25">
      <c r="N210" s="110">
        <v>42886</v>
      </c>
      <c r="O210" s="111">
        <v>1136</v>
      </c>
      <c r="P210" s="111">
        <v>277</v>
      </c>
      <c r="Q210" s="111">
        <v>859</v>
      </c>
      <c r="R210" s="112">
        <v>9122486097</v>
      </c>
      <c r="S210" s="112">
        <v>6134294750</v>
      </c>
      <c r="T210" s="112">
        <v>2988191347</v>
      </c>
      <c r="U210" s="113">
        <v>16</v>
      </c>
      <c r="V210" s="113">
        <v>16</v>
      </c>
      <c r="W210" s="114">
        <v>1.4084507042253521E-2</v>
      </c>
      <c r="X210" s="114">
        <v>1.4084507042253521E-2</v>
      </c>
    </row>
    <row r="211" spans="14:24" ht="15.75" x14ac:dyDescent="0.25">
      <c r="N211" s="110">
        <v>42916</v>
      </c>
      <c r="O211" s="111">
        <v>1401</v>
      </c>
      <c r="P211" s="111">
        <v>362</v>
      </c>
      <c r="Q211" s="111">
        <v>1039</v>
      </c>
      <c r="R211" s="112">
        <v>13235697381</v>
      </c>
      <c r="S211" s="112">
        <v>9506329479</v>
      </c>
      <c r="T211" s="112">
        <v>3729367902</v>
      </c>
      <c r="U211" s="113">
        <v>14</v>
      </c>
      <c r="V211" s="113">
        <v>24</v>
      </c>
      <c r="W211" s="114">
        <v>9.9928622412562458E-3</v>
      </c>
      <c r="X211" s="114">
        <v>1.7130620985010708E-2</v>
      </c>
    </row>
    <row r="212" spans="14:24" ht="15.75" x14ac:dyDescent="0.25">
      <c r="N212" s="110">
        <v>42947</v>
      </c>
      <c r="O212" s="111">
        <v>1115</v>
      </c>
      <c r="P212" s="111">
        <v>270</v>
      </c>
      <c r="Q212" s="111">
        <v>845</v>
      </c>
      <c r="R212" s="112">
        <v>10169549083</v>
      </c>
      <c r="S212" s="112">
        <v>7207736743</v>
      </c>
      <c r="T212" s="112">
        <v>2961812340</v>
      </c>
      <c r="U212" s="113">
        <v>13</v>
      </c>
      <c r="V212" s="113">
        <v>14</v>
      </c>
      <c r="W212" s="114">
        <v>1.1659192825112108E-2</v>
      </c>
      <c r="X212" s="114">
        <v>1.2556053811659192E-2</v>
      </c>
    </row>
    <row r="213" spans="14:24" ht="15.75" x14ac:dyDescent="0.25">
      <c r="N213" s="110">
        <v>42978</v>
      </c>
      <c r="O213" s="111">
        <v>1263</v>
      </c>
      <c r="P213" s="111">
        <v>292</v>
      </c>
      <c r="Q213" s="111">
        <v>971</v>
      </c>
      <c r="R213" s="112">
        <v>11121959277</v>
      </c>
      <c r="S213" s="112">
        <v>7473848254</v>
      </c>
      <c r="T213" s="112">
        <v>3648111023</v>
      </c>
      <c r="U213" s="113">
        <v>15</v>
      </c>
      <c r="V213" s="113">
        <v>18</v>
      </c>
      <c r="W213" s="114">
        <v>1.1876484560570071E-2</v>
      </c>
      <c r="X213" s="114">
        <v>1.4251781472684086E-2</v>
      </c>
    </row>
    <row r="214" spans="14:24" ht="15.75" x14ac:dyDescent="0.25">
      <c r="N214" s="110">
        <v>43008</v>
      </c>
      <c r="O214" s="111">
        <v>1159</v>
      </c>
      <c r="P214" s="111">
        <v>290</v>
      </c>
      <c r="Q214" s="111">
        <v>869</v>
      </c>
      <c r="R214" s="112">
        <v>11233903566</v>
      </c>
      <c r="S214" s="112">
        <v>8362542007</v>
      </c>
      <c r="T214" s="112">
        <v>2871361559</v>
      </c>
      <c r="U214" s="113">
        <v>16</v>
      </c>
      <c r="V214" s="113">
        <v>13</v>
      </c>
      <c r="W214" s="114">
        <v>1.3805004314063849E-2</v>
      </c>
      <c r="X214" s="114">
        <v>1.1216566005176877E-2</v>
      </c>
    </row>
    <row r="215" spans="14:24" ht="15.75" x14ac:dyDescent="0.25">
      <c r="N215" s="110">
        <v>43039</v>
      </c>
      <c r="O215" s="111">
        <v>1285</v>
      </c>
      <c r="P215" s="111">
        <v>306</v>
      </c>
      <c r="Q215" s="111">
        <v>979</v>
      </c>
      <c r="R215" s="112">
        <v>12295567799</v>
      </c>
      <c r="S215" s="112">
        <v>9269201093</v>
      </c>
      <c r="T215" s="112">
        <v>3026366706</v>
      </c>
      <c r="U215" s="113">
        <v>21</v>
      </c>
      <c r="V215" s="113">
        <v>14</v>
      </c>
      <c r="W215" s="114">
        <v>1.6342412451361869E-2</v>
      </c>
      <c r="X215" s="114">
        <v>1.0894941634241245E-2</v>
      </c>
    </row>
    <row r="216" spans="14:24" ht="15.75" x14ac:dyDescent="0.25">
      <c r="N216" s="110">
        <v>43069</v>
      </c>
      <c r="O216" s="111">
        <v>1199</v>
      </c>
      <c r="P216" s="111">
        <v>274</v>
      </c>
      <c r="Q216" s="111">
        <v>925</v>
      </c>
      <c r="R216" s="112">
        <v>11649038129</v>
      </c>
      <c r="S216" s="112">
        <v>8313705421</v>
      </c>
      <c r="T216" s="112">
        <v>3335332708</v>
      </c>
      <c r="U216" s="113">
        <v>23</v>
      </c>
      <c r="V216" s="113">
        <v>22</v>
      </c>
      <c r="W216" s="114">
        <v>1.9182652210175146E-2</v>
      </c>
      <c r="X216" s="114">
        <v>1.834862385321101E-2</v>
      </c>
    </row>
    <row r="217" spans="14:24" ht="15.75" x14ac:dyDescent="0.25">
      <c r="N217" s="110">
        <v>43100</v>
      </c>
      <c r="O217" s="111">
        <v>1338</v>
      </c>
      <c r="P217" s="111">
        <v>346</v>
      </c>
      <c r="Q217" s="111">
        <v>992</v>
      </c>
      <c r="R217" s="112">
        <v>14096981456</v>
      </c>
      <c r="S217" s="112">
        <v>10489229451</v>
      </c>
      <c r="T217" s="112">
        <v>3607752005</v>
      </c>
      <c r="U217" s="113">
        <v>24</v>
      </c>
      <c r="V217" s="113">
        <v>16</v>
      </c>
      <c r="W217" s="114">
        <v>1.7937219730941704E-2</v>
      </c>
      <c r="X217" s="114">
        <v>1.195814648729447E-2</v>
      </c>
    </row>
    <row r="218" spans="14:24" ht="15.75" x14ac:dyDescent="0.25">
      <c r="N218" s="110">
        <v>43131</v>
      </c>
      <c r="O218" s="111">
        <v>1195</v>
      </c>
      <c r="P218" s="111">
        <v>267</v>
      </c>
      <c r="Q218" s="111">
        <v>928</v>
      </c>
      <c r="R218" s="112">
        <v>11339210575</v>
      </c>
      <c r="S218" s="112">
        <v>8117104545</v>
      </c>
      <c r="T218" s="112">
        <v>3222106030</v>
      </c>
      <c r="U218" s="113">
        <v>19</v>
      </c>
      <c r="V218" s="113">
        <v>13</v>
      </c>
      <c r="W218" s="114">
        <v>1.5899581589958158E-2</v>
      </c>
      <c r="X218" s="114">
        <v>1.0878661087866108E-2</v>
      </c>
    </row>
    <row r="219" spans="14:24" ht="15.75" x14ac:dyDescent="0.25">
      <c r="N219" s="110">
        <v>43159</v>
      </c>
      <c r="O219" s="111">
        <v>985</v>
      </c>
      <c r="P219" s="111">
        <v>236</v>
      </c>
      <c r="Q219" s="111">
        <v>749</v>
      </c>
      <c r="R219" s="112">
        <v>9226503172</v>
      </c>
      <c r="S219" s="112">
        <v>6553584597</v>
      </c>
      <c r="T219" s="112">
        <v>2672918575</v>
      </c>
      <c r="U219" s="113">
        <v>11</v>
      </c>
      <c r="V219" s="113">
        <v>10</v>
      </c>
      <c r="W219" s="114">
        <v>1.1167512690355329E-2</v>
      </c>
      <c r="X219" s="114">
        <v>1.015228426395939E-2</v>
      </c>
    </row>
    <row r="220" spans="14:24" ht="15.75" x14ac:dyDescent="0.25">
      <c r="N220" s="110">
        <v>43190</v>
      </c>
      <c r="O220" s="111">
        <v>1363</v>
      </c>
      <c r="P220" s="111">
        <v>273</v>
      </c>
      <c r="Q220" s="111">
        <v>1090</v>
      </c>
      <c r="R220" s="112">
        <v>12543048820</v>
      </c>
      <c r="S220" s="112">
        <v>9037701876</v>
      </c>
      <c r="T220" s="112">
        <v>3505346944</v>
      </c>
      <c r="U220" s="113">
        <v>22</v>
      </c>
      <c r="V220" s="113">
        <v>12</v>
      </c>
      <c r="W220" s="114">
        <v>1.6140865737344093E-2</v>
      </c>
      <c r="X220" s="114">
        <v>8.8041085840058694E-3</v>
      </c>
    </row>
    <row r="221" spans="14:24" ht="15.75" x14ac:dyDescent="0.25">
      <c r="N221" s="110">
        <v>43220</v>
      </c>
      <c r="O221" s="111">
        <v>1462</v>
      </c>
      <c r="P221" s="111">
        <v>239</v>
      </c>
      <c r="Q221" s="111">
        <v>1223</v>
      </c>
      <c r="R221" s="112">
        <v>9563263526</v>
      </c>
      <c r="S221" s="112">
        <v>6252703593</v>
      </c>
      <c r="T221" s="112">
        <v>3310559933</v>
      </c>
      <c r="U221" s="113">
        <v>24</v>
      </c>
      <c r="V221" s="113">
        <v>13</v>
      </c>
      <c r="W221" s="114">
        <v>1.6415868673050615E-2</v>
      </c>
      <c r="X221" s="114">
        <v>8.8919288645690833E-3</v>
      </c>
    </row>
    <row r="222" spans="14:24" ht="15.75" x14ac:dyDescent="0.25">
      <c r="N222" s="110">
        <v>43251</v>
      </c>
      <c r="O222" s="111">
        <v>1558</v>
      </c>
      <c r="P222" s="111">
        <v>277</v>
      </c>
      <c r="Q222" s="111">
        <v>1281</v>
      </c>
      <c r="R222" s="112">
        <v>11344890196</v>
      </c>
      <c r="S222" s="112">
        <v>7839149467</v>
      </c>
      <c r="T222" s="112">
        <v>3505740729</v>
      </c>
      <c r="U222" s="113">
        <v>19</v>
      </c>
      <c r="V222" s="113">
        <v>16</v>
      </c>
      <c r="W222" s="114">
        <v>1.2195121951219513E-2</v>
      </c>
      <c r="X222" s="114">
        <v>1.0269576379974325E-2</v>
      </c>
    </row>
    <row r="223" spans="14:24" ht="15.75" x14ac:dyDescent="0.25">
      <c r="N223" s="110">
        <v>43281</v>
      </c>
      <c r="O223" s="111">
        <v>1551</v>
      </c>
      <c r="P223" s="111">
        <v>307</v>
      </c>
      <c r="Q223" s="111">
        <v>1244</v>
      </c>
      <c r="R223" s="112">
        <v>13720114624</v>
      </c>
      <c r="S223" s="112">
        <v>9710781314</v>
      </c>
      <c r="T223" s="112">
        <v>4009333310</v>
      </c>
      <c r="U223" s="113">
        <v>26</v>
      </c>
      <c r="V223" s="113">
        <v>19</v>
      </c>
      <c r="W223" s="114">
        <v>1.6763378465506126E-2</v>
      </c>
      <c r="X223" s="114">
        <v>1.2250161186331399E-2</v>
      </c>
    </row>
    <row r="224" spans="14:24" ht="15.75" x14ac:dyDescent="0.25">
      <c r="N224" s="110">
        <v>43312</v>
      </c>
      <c r="O224" s="111">
        <v>1406</v>
      </c>
      <c r="P224" s="111">
        <v>304</v>
      </c>
      <c r="Q224" s="111">
        <v>1102</v>
      </c>
      <c r="R224" s="112">
        <v>11507221718</v>
      </c>
      <c r="S224" s="112">
        <v>8079015779</v>
      </c>
      <c r="T224" s="112">
        <v>3428205939</v>
      </c>
      <c r="U224" s="113">
        <v>19</v>
      </c>
      <c r="V224" s="113">
        <v>13</v>
      </c>
      <c r="W224" s="114">
        <v>1.3513513513513514E-2</v>
      </c>
      <c r="X224" s="114">
        <v>9.2460881934566148E-3</v>
      </c>
    </row>
    <row r="225" spans="14:24" ht="15.75" x14ac:dyDescent="0.25">
      <c r="N225" s="110">
        <v>43343</v>
      </c>
      <c r="O225" s="111">
        <v>1511</v>
      </c>
      <c r="P225" s="111">
        <v>333</v>
      </c>
      <c r="Q225" s="111">
        <v>1178</v>
      </c>
      <c r="R225" s="112">
        <v>13531425864</v>
      </c>
      <c r="S225" s="112">
        <v>9829718105</v>
      </c>
      <c r="T225" s="112">
        <v>3701707759</v>
      </c>
      <c r="U225" s="113">
        <v>17</v>
      </c>
      <c r="V225" s="113">
        <v>17</v>
      </c>
      <c r="W225" s="114">
        <v>1.1250827266710787E-2</v>
      </c>
      <c r="X225" s="114">
        <v>1.1250827266710787E-2</v>
      </c>
    </row>
    <row r="226" spans="14:24" ht="15.75" x14ac:dyDescent="0.25">
      <c r="N226" s="110">
        <v>43373</v>
      </c>
      <c r="O226" s="111">
        <v>1227</v>
      </c>
      <c r="P226" s="111">
        <v>246</v>
      </c>
      <c r="Q226" s="111">
        <v>981</v>
      </c>
      <c r="R226" s="112">
        <v>11427993102</v>
      </c>
      <c r="S226" s="112">
        <v>8523928374</v>
      </c>
      <c r="T226" s="112">
        <v>2904064728</v>
      </c>
      <c r="U226" s="113">
        <v>16</v>
      </c>
      <c r="V226" s="113">
        <v>10</v>
      </c>
      <c r="W226" s="114">
        <v>1.3039934800325998E-2</v>
      </c>
      <c r="X226" s="114">
        <v>8.1499592502037484E-3</v>
      </c>
    </row>
    <row r="227" spans="14:24" ht="15.75" x14ac:dyDescent="0.25">
      <c r="N227" s="110">
        <v>43404</v>
      </c>
      <c r="O227" s="111">
        <v>1479</v>
      </c>
      <c r="P227" s="111">
        <v>318</v>
      </c>
      <c r="Q227" s="111">
        <v>1161</v>
      </c>
      <c r="R227" s="112">
        <v>13884746408</v>
      </c>
      <c r="S227" s="112">
        <v>10251018759</v>
      </c>
      <c r="T227" s="112">
        <v>3633727649</v>
      </c>
      <c r="U227" s="113">
        <v>14</v>
      </c>
      <c r="V227" s="113">
        <v>13</v>
      </c>
      <c r="W227" s="114">
        <v>9.4658553076402974E-3</v>
      </c>
      <c r="X227" s="114">
        <v>8.7897227856659904E-3</v>
      </c>
    </row>
    <row r="228" spans="14:24" ht="15.75" x14ac:dyDescent="0.25">
      <c r="N228" s="110">
        <v>43434</v>
      </c>
      <c r="O228" s="111">
        <v>1346</v>
      </c>
      <c r="P228" s="111">
        <v>320</v>
      </c>
      <c r="Q228" s="111">
        <v>1026</v>
      </c>
      <c r="R228" s="112">
        <v>13712201732</v>
      </c>
      <c r="S228" s="112">
        <v>9775232816</v>
      </c>
      <c r="T228" s="112">
        <v>3936968916</v>
      </c>
      <c r="U228" s="113">
        <v>14</v>
      </c>
      <c r="V228" s="113">
        <v>18</v>
      </c>
      <c r="W228" s="114">
        <v>1.0401188707280832E-2</v>
      </c>
      <c r="X228" s="114">
        <v>1.3372956909361069E-2</v>
      </c>
    </row>
    <row r="229" spans="14:24" ht="15.75" x14ac:dyDescent="0.25">
      <c r="N229" s="110">
        <v>43465</v>
      </c>
      <c r="O229" s="111">
        <v>1641</v>
      </c>
      <c r="P229" s="111">
        <v>393</v>
      </c>
      <c r="Q229" s="111">
        <v>1248</v>
      </c>
      <c r="R229" s="112">
        <v>17046614160</v>
      </c>
      <c r="S229" s="112">
        <v>13211246877</v>
      </c>
      <c r="T229" s="112">
        <v>3835367283</v>
      </c>
      <c r="U229" s="113">
        <v>18</v>
      </c>
      <c r="V229" s="113">
        <v>13</v>
      </c>
      <c r="W229" s="114">
        <v>1.0968921389396709E-2</v>
      </c>
      <c r="X229" s="114">
        <v>7.9219987812309562E-3</v>
      </c>
    </row>
    <row r="230" spans="14:24" ht="15.75" x14ac:dyDescent="0.25">
      <c r="N230" s="110">
        <v>43496</v>
      </c>
      <c r="O230" s="111">
        <v>1249</v>
      </c>
      <c r="P230" s="111">
        <v>238</v>
      </c>
      <c r="Q230" s="111">
        <v>1011</v>
      </c>
      <c r="R230" s="112">
        <v>9421750969</v>
      </c>
      <c r="S230" s="112">
        <v>6258142875</v>
      </c>
      <c r="T230" s="112">
        <v>3163608094</v>
      </c>
      <c r="U230" s="113">
        <v>19</v>
      </c>
      <c r="V230" s="113">
        <v>11</v>
      </c>
      <c r="W230" s="114">
        <v>1.5212169735788631E-2</v>
      </c>
      <c r="X230" s="114">
        <v>8.8070456365092076E-3</v>
      </c>
    </row>
    <row r="231" spans="14:24" ht="15.75" x14ac:dyDescent="0.25">
      <c r="N231" s="110">
        <v>43524</v>
      </c>
      <c r="O231" s="111">
        <v>1084</v>
      </c>
      <c r="P231" s="111">
        <v>230</v>
      </c>
      <c r="Q231" s="111">
        <v>854</v>
      </c>
      <c r="R231" s="111">
        <v>9511233845</v>
      </c>
      <c r="S231" s="112">
        <v>6810373851</v>
      </c>
      <c r="T231" s="112">
        <v>2700859994</v>
      </c>
      <c r="U231" s="113">
        <v>14</v>
      </c>
      <c r="V231" s="113">
        <v>10</v>
      </c>
      <c r="W231" s="114">
        <v>1.2915129151291513E-2</v>
      </c>
      <c r="X231" s="114">
        <v>9.2250922509225092E-3</v>
      </c>
    </row>
    <row r="232" spans="14:24" ht="15.75" x14ac:dyDescent="0.25">
      <c r="N232" s="110">
        <v>43555</v>
      </c>
      <c r="O232" s="111">
        <v>1302</v>
      </c>
      <c r="P232" s="111">
        <v>258</v>
      </c>
      <c r="Q232" s="111">
        <v>1044</v>
      </c>
      <c r="R232" s="111">
        <v>10313589313</v>
      </c>
      <c r="S232" s="112">
        <v>6826540650</v>
      </c>
      <c r="T232" s="112">
        <v>3487048663</v>
      </c>
      <c r="U232" s="113">
        <v>19</v>
      </c>
      <c r="V232" s="113">
        <v>9</v>
      </c>
      <c r="W232" s="114">
        <v>1.4592933947772658E-2</v>
      </c>
      <c r="X232" s="114">
        <v>6.9124423963133645E-3</v>
      </c>
    </row>
    <row r="233" spans="14:24" ht="15.75" x14ac:dyDescent="0.25">
      <c r="N233" s="110">
        <v>43585</v>
      </c>
      <c r="O233" s="111">
        <v>1309</v>
      </c>
      <c r="P233" s="111">
        <v>241</v>
      </c>
      <c r="Q233" s="111">
        <v>1068</v>
      </c>
      <c r="R233" s="111">
        <v>8521354989</v>
      </c>
      <c r="S233" s="112">
        <v>5367059633</v>
      </c>
      <c r="T233" s="112">
        <v>3154295356</v>
      </c>
      <c r="U233" s="113">
        <v>18</v>
      </c>
      <c r="V233" s="113">
        <v>9</v>
      </c>
      <c r="W233" s="114">
        <v>1.3750954927425516E-2</v>
      </c>
      <c r="X233" s="114">
        <v>6.8754774637127579E-3</v>
      </c>
    </row>
    <row r="234" spans="14:24" ht="15.75" x14ac:dyDescent="0.25">
      <c r="N234" s="110">
        <v>43616</v>
      </c>
      <c r="O234" s="111">
        <v>1519</v>
      </c>
      <c r="P234" s="111">
        <v>315</v>
      </c>
      <c r="Q234" s="111">
        <v>1204</v>
      </c>
      <c r="R234" s="111">
        <v>13777893490</v>
      </c>
      <c r="S234" s="112">
        <v>9646849595</v>
      </c>
      <c r="T234" s="112">
        <v>4131043895</v>
      </c>
      <c r="U234" s="113">
        <v>22</v>
      </c>
      <c r="V234" s="113">
        <v>16</v>
      </c>
      <c r="W234" s="114">
        <v>1.4483212639894667E-2</v>
      </c>
      <c r="X234" s="114">
        <v>1.053324555628703E-2</v>
      </c>
    </row>
    <row r="235" spans="14:24" ht="15.75" x14ac:dyDescent="0.25">
      <c r="N235" s="110">
        <v>43646</v>
      </c>
      <c r="O235" s="111">
        <v>1453</v>
      </c>
      <c r="P235" s="111">
        <v>334</v>
      </c>
      <c r="Q235" s="111">
        <v>1119</v>
      </c>
      <c r="R235" s="111">
        <v>15793741321</v>
      </c>
      <c r="S235" s="112">
        <v>11946592455</v>
      </c>
      <c r="T235" s="112">
        <v>3847148866</v>
      </c>
      <c r="U235" s="113">
        <v>17</v>
      </c>
      <c r="V235" s="113">
        <v>7</v>
      </c>
      <c r="W235" s="114">
        <v>1.1699931176875429E-2</v>
      </c>
      <c r="X235" s="114">
        <v>4.817618719889883E-3</v>
      </c>
    </row>
    <row r="236" spans="14:24" ht="15.75" x14ac:dyDescent="0.25">
      <c r="N236" s="110">
        <v>43677</v>
      </c>
      <c r="O236" s="111">
        <v>1453</v>
      </c>
      <c r="P236" s="111">
        <v>313</v>
      </c>
      <c r="Q236" s="111">
        <v>1140</v>
      </c>
      <c r="R236" s="111">
        <v>14038041545</v>
      </c>
      <c r="S236" s="112">
        <v>10404002995</v>
      </c>
      <c r="T236" s="112">
        <v>3634038550</v>
      </c>
      <c r="U236" s="113">
        <v>24</v>
      </c>
      <c r="V236" s="113">
        <v>9</v>
      </c>
      <c r="W236" s="114">
        <v>1.6517549896765314E-2</v>
      </c>
      <c r="X236" s="114">
        <v>6.1940812112869928E-3</v>
      </c>
    </row>
    <row r="237" spans="14:24" ht="15.75" x14ac:dyDescent="0.25">
      <c r="N237" s="110">
        <v>43708</v>
      </c>
      <c r="O237" s="111">
        <v>1535</v>
      </c>
      <c r="P237" s="111">
        <v>336</v>
      </c>
      <c r="Q237" s="111">
        <v>1199</v>
      </c>
      <c r="R237" s="111">
        <v>13578556222</v>
      </c>
      <c r="S237" s="112">
        <v>9863423681</v>
      </c>
      <c r="T237" s="112">
        <v>3715132541</v>
      </c>
      <c r="U237" s="113">
        <v>15</v>
      </c>
      <c r="V237" s="113">
        <v>9</v>
      </c>
      <c r="W237" s="114">
        <v>9.7719869706840382E-3</v>
      </c>
      <c r="X237" s="114">
        <v>5.8631921824104233E-3</v>
      </c>
    </row>
    <row r="238" spans="14:24" ht="15.75" x14ac:dyDescent="0.25">
      <c r="N238" s="110">
        <v>43738</v>
      </c>
      <c r="O238" s="111">
        <v>1604</v>
      </c>
      <c r="P238" s="111">
        <v>346</v>
      </c>
      <c r="Q238" s="111">
        <v>1258</v>
      </c>
      <c r="R238" s="111">
        <v>15412675045</v>
      </c>
      <c r="S238" s="112">
        <v>11208735264</v>
      </c>
      <c r="T238" s="112">
        <v>4203939781</v>
      </c>
      <c r="U238" s="113">
        <v>19</v>
      </c>
      <c r="V238" s="113">
        <v>11</v>
      </c>
      <c r="W238" s="114">
        <v>1.1845386533665835E-2</v>
      </c>
      <c r="X238" s="114">
        <v>6.8578553615960096E-3</v>
      </c>
    </row>
    <row r="239" spans="14:24" ht="15.75" x14ac:dyDescent="0.25">
      <c r="N239" s="110">
        <v>43769</v>
      </c>
      <c r="O239" s="111">
        <v>1668</v>
      </c>
      <c r="P239" s="111">
        <v>316</v>
      </c>
      <c r="Q239" s="111">
        <v>1352</v>
      </c>
      <c r="R239" s="111">
        <v>13781601351</v>
      </c>
      <c r="S239" s="112">
        <v>9458116313</v>
      </c>
      <c r="T239" s="112">
        <v>4323485038</v>
      </c>
      <c r="U239" s="113">
        <v>15</v>
      </c>
      <c r="V239" s="113">
        <v>7</v>
      </c>
      <c r="W239" s="114">
        <v>8.9928057553956831E-3</v>
      </c>
      <c r="X239" s="114">
        <v>4.1966426858513189E-3</v>
      </c>
    </row>
    <row r="240" spans="14:24" ht="15.75" x14ac:dyDescent="0.25">
      <c r="N240" s="110">
        <v>43799</v>
      </c>
      <c r="O240" s="111">
        <v>1403</v>
      </c>
      <c r="P240" s="111">
        <v>282</v>
      </c>
      <c r="Q240" s="111">
        <v>1121</v>
      </c>
      <c r="R240" s="111">
        <v>12848650443</v>
      </c>
      <c r="S240" s="112">
        <v>9085179017</v>
      </c>
      <c r="T240" s="112">
        <v>3763471426</v>
      </c>
      <c r="U240" s="113">
        <v>20</v>
      </c>
      <c r="V240" s="113">
        <v>6</v>
      </c>
      <c r="W240" s="114">
        <v>1.4255167498218105E-2</v>
      </c>
      <c r="X240" s="114">
        <v>4.2765502494654314E-3</v>
      </c>
    </row>
    <row r="241" spans="14:24" ht="15.75" x14ac:dyDescent="0.25">
      <c r="N241" s="110">
        <v>43830</v>
      </c>
      <c r="O241" s="111">
        <v>1938</v>
      </c>
      <c r="P241" s="111">
        <v>420</v>
      </c>
      <c r="Q241" s="111">
        <v>1518</v>
      </c>
      <c r="R241" s="111">
        <v>19802534027</v>
      </c>
      <c r="S241" s="112">
        <v>14868507916</v>
      </c>
      <c r="T241" s="112">
        <v>4934026111</v>
      </c>
      <c r="U241" s="113">
        <v>28</v>
      </c>
      <c r="V241" s="113">
        <v>11</v>
      </c>
      <c r="W241" s="114">
        <v>1.4447884416924664E-2</v>
      </c>
      <c r="X241" s="114">
        <v>5.6759545923632613E-3</v>
      </c>
    </row>
    <row r="242" spans="14:24" ht="15.75" x14ac:dyDescent="0.25">
      <c r="N242" s="110">
        <v>43861</v>
      </c>
      <c r="O242" s="111">
        <v>1527</v>
      </c>
      <c r="P242" s="111">
        <v>266</v>
      </c>
      <c r="Q242" s="111">
        <v>1261</v>
      </c>
      <c r="R242" s="111">
        <v>11676814857</v>
      </c>
      <c r="S242" s="112">
        <v>7710164866</v>
      </c>
      <c r="T242" s="112">
        <v>3966649991</v>
      </c>
      <c r="U242" s="113">
        <v>18</v>
      </c>
      <c r="V242" s="113">
        <v>5</v>
      </c>
      <c r="W242" s="114">
        <v>1.1787819253438114E-2</v>
      </c>
      <c r="X242" s="114">
        <v>3.2743942370661427E-3</v>
      </c>
    </row>
    <row r="243" spans="14:24" ht="15.75" x14ac:dyDescent="0.25">
      <c r="N243" s="110">
        <v>43890</v>
      </c>
      <c r="O243" s="111">
        <v>1277</v>
      </c>
      <c r="P243" s="111">
        <v>237</v>
      </c>
      <c r="Q243" s="111">
        <v>1040</v>
      </c>
      <c r="R243" s="111">
        <v>10471980470</v>
      </c>
      <c r="S243" s="112">
        <v>7260237569</v>
      </c>
      <c r="T243" s="112">
        <v>3211742901</v>
      </c>
      <c r="U243" s="113">
        <v>14</v>
      </c>
      <c r="V243" s="113">
        <v>8</v>
      </c>
      <c r="W243" s="114">
        <v>1.0963194988253719E-2</v>
      </c>
      <c r="X243" s="114">
        <v>6.2646828504306969E-3</v>
      </c>
    </row>
    <row r="244" spans="14:24" ht="15.75" x14ac:dyDescent="0.25">
      <c r="N244" s="110">
        <v>43921</v>
      </c>
      <c r="O244" s="111">
        <v>1184</v>
      </c>
      <c r="P244" s="111">
        <v>212</v>
      </c>
      <c r="Q244" s="111">
        <v>972</v>
      </c>
      <c r="R244" s="111">
        <v>9527018798</v>
      </c>
      <c r="S244" s="112">
        <v>6608347226</v>
      </c>
      <c r="T244" s="112">
        <v>2918671572</v>
      </c>
      <c r="U244" s="113">
        <v>19</v>
      </c>
      <c r="V244" s="113">
        <v>5</v>
      </c>
      <c r="W244" s="114">
        <v>1.6047297297297296E-2</v>
      </c>
      <c r="X244" s="114">
        <v>4.2229729729729732E-3</v>
      </c>
    </row>
    <row r="245" spans="14:24" ht="15.75" x14ac:dyDescent="0.25">
      <c r="N245" s="110">
        <v>43951</v>
      </c>
      <c r="O245" s="111">
        <v>763</v>
      </c>
      <c r="P245" s="111">
        <v>118</v>
      </c>
      <c r="Q245" s="111">
        <v>645</v>
      </c>
      <c r="R245" s="111">
        <v>5423213152</v>
      </c>
      <c r="S245" s="112">
        <v>3568106834</v>
      </c>
      <c r="T245" s="112">
        <v>1855106318</v>
      </c>
      <c r="U245" s="113">
        <v>7</v>
      </c>
      <c r="V245" s="113">
        <v>3</v>
      </c>
      <c r="W245" s="114">
        <v>9.1743119266055051E-3</v>
      </c>
      <c r="X245" s="114">
        <v>3.9318479685452159E-3</v>
      </c>
    </row>
    <row r="246" spans="14:24" ht="15.75" x14ac:dyDescent="0.25">
      <c r="N246" s="110">
        <v>43982</v>
      </c>
      <c r="O246" s="111">
        <v>703</v>
      </c>
      <c r="P246" s="111">
        <v>107</v>
      </c>
      <c r="Q246" s="111">
        <v>596</v>
      </c>
      <c r="R246" s="111">
        <v>4008236124</v>
      </c>
      <c r="S246" s="112">
        <v>2275998507</v>
      </c>
      <c r="T246" s="112">
        <v>1732237617</v>
      </c>
      <c r="U246" s="113">
        <v>8</v>
      </c>
      <c r="V246" s="113">
        <v>6</v>
      </c>
      <c r="W246" s="114">
        <v>1.1379800853485065E-2</v>
      </c>
      <c r="X246" s="114">
        <v>8.5348506401137988E-3</v>
      </c>
    </row>
    <row r="247" spans="14:24" ht="15.75" x14ac:dyDescent="0.25">
      <c r="N247" s="110">
        <v>44012</v>
      </c>
      <c r="O247" s="111">
        <v>888</v>
      </c>
      <c r="P247" s="111">
        <v>141</v>
      </c>
      <c r="Q247" s="111">
        <v>747</v>
      </c>
      <c r="R247" s="111">
        <v>4837606855</v>
      </c>
      <c r="S247" s="112">
        <v>2754845433</v>
      </c>
      <c r="T247" s="112">
        <v>2082761422</v>
      </c>
      <c r="U247" s="113">
        <v>14</v>
      </c>
      <c r="V247" s="113">
        <v>7</v>
      </c>
      <c r="W247" s="114">
        <v>1.5765765765765764E-2</v>
      </c>
      <c r="X247" s="114">
        <v>7.8828828828828822E-3</v>
      </c>
    </row>
    <row r="248" spans="14:24" ht="15.75" x14ac:dyDescent="0.25">
      <c r="N248" s="110">
        <v>44043</v>
      </c>
      <c r="O248" s="111">
        <v>1069</v>
      </c>
      <c r="P248" s="111">
        <v>157</v>
      </c>
      <c r="Q248" s="111">
        <v>912</v>
      </c>
      <c r="R248" s="111">
        <v>5656644841</v>
      </c>
      <c r="S248" s="112">
        <v>3181309649</v>
      </c>
      <c r="T248" s="112">
        <v>2475335192</v>
      </c>
      <c r="U248" s="113">
        <v>17</v>
      </c>
      <c r="V248" s="113">
        <v>8</v>
      </c>
      <c r="W248" s="114">
        <v>1.5902712815715623E-2</v>
      </c>
      <c r="X248" s="114">
        <v>7.4836295603367634E-3</v>
      </c>
    </row>
    <row r="249" spans="14:24" ht="15.75" x14ac:dyDescent="0.25">
      <c r="N249" s="110">
        <v>44074</v>
      </c>
      <c r="O249" s="111">
        <v>1076</v>
      </c>
      <c r="P249" s="111">
        <v>155</v>
      </c>
      <c r="Q249" s="111">
        <v>921</v>
      </c>
      <c r="R249" s="111">
        <v>5448549709</v>
      </c>
      <c r="S249" s="112">
        <v>3109413161</v>
      </c>
      <c r="T249" s="112">
        <v>2339136548</v>
      </c>
      <c r="U249" s="113">
        <v>14</v>
      </c>
      <c r="V249" s="113">
        <v>4</v>
      </c>
      <c r="W249" s="114">
        <v>1.3011152416356878E-2</v>
      </c>
      <c r="X249" s="114">
        <v>3.7174721189591076E-3</v>
      </c>
    </row>
    <row r="250" spans="14:24" ht="15.75" x14ac:dyDescent="0.25">
      <c r="N250" s="110">
        <v>44104</v>
      </c>
      <c r="O250" s="111">
        <v>1317</v>
      </c>
      <c r="P250" s="111">
        <v>233</v>
      </c>
      <c r="Q250" s="111">
        <v>1084</v>
      </c>
      <c r="R250" s="111">
        <v>10310886067</v>
      </c>
      <c r="S250" s="112">
        <v>7374545077</v>
      </c>
      <c r="T250" s="112">
        <v>2936340990</v>
      </c>
      <c r="U250" s="113">
        <v>16</v>
      </c>
      <c r="V250" s="113">
        <v>7</v>
      </c>
      <c r="W250" s="114">
        <v>1.2148823082763858E-2</v>
      </c>
      <c r="X250" s="114">
        <v>5.3151100987091872E-3</v>
      </c>
    </row>
    <row r="251" spans="14:24" ht="15.75" x14ac:dyDescent="0.25">
      <c r="N251" s="110">
        <v>44135</v>
      </c>
      <c r="O251" s="111">
        <v>1390</v>
      </c>
      <c r="P251" s="111">
        <v>249</v>
      </c>
      <c r="Q251" s="111">
        <v>1141</v>
      </c>
      <c r="R251" s="111">
        <v>10877205522</v>
      </c>
      <c r="S251" s="112">
        <v>7450863305</v>
      </c>
      <c r="T251" s="112">
        <v>3426342217</v>
      </c>
      <c r="U251" s="113">
        <v>15</v>
      </c>
      <c r="V251" s="113">
        <v>11</v>
      </c>
      <c r="W251" s="114">
        <v>1.0791366906474821E-2</v>
      </c>
      <c r="X251" s="114">
        <v>7.9136690647482015E-3</v>
      </c>
    </row>
    <row r="252" spans="14:24" ht="15.75" x14ac:dyDescent="0.25">
      <c r="N252" s="110">
        <v>44165</v>
      </c>
      <c r="O252" s="111">
        <v>1327</v>
      </c>
      <c r="P252" s="111">
        <v>227</v>
      </c>
      <c r="Q252" s="111">
        <v>1100</v>
      </c>
      <c r="R252" s="111">
        <v>9741715981</v>
      </c>
      <c r="S252" s="112">
        <v>6414247771</v>
      </c>
      <c r="T252" s="112">
        <v>3327468210</v>
      </c>
      <c r="U252" s="113">
        <v>30</v>
      </c>
      <c r="V252" s="113">
        <v>6</v>
      </c>
      <c r="W252" s="114">
        <v>2.2607385079125849E-2</v>
      </c>
      <c r="X252" s="114">
        <v>4.5214770158251696E-3</v>
      </c>
    </row>
    <row r="253" spans="14:24" ht="15.75" x14ac:dyDescent="0.25">
      <c r="N253" s="110">
        <v>44196</v>
      </c>
      <c r="O253" s="111">
        <v>2403</v>
      </c>
      <c r="P253" s="111">
        <v>477</v>
      </c>
      <c r="Q253" s="111">
        <v>1926</v>
      </c>
      <c r="R253" s="111">
        <v>20172437688</v>
      </c>
      <c r="S253" s="112">
        <v>14132570039</v>
      </c>
      <c r="T253" s="112">
        <v>6039867649</v>
      </c>
      <c r="U253" s="113">
        <v>33</v>
      </c>
      <c r="V253" s="113">
        <v>16</v>
      </c>
      <c r="W253" s="114">
        <v>1.3732833957553059E-2</v>
      </c>
      <c r="X253" s="114">
        <v>6.6583437369954227E-3</v>
      </c>
    </row>
    <row r="254" spans="14:24" ht="15.75" x14ac:dyDescent="0.25">
      <c r="N254" s="110">
        <v>44227</v>
      </c>
      <c r="O254" s="111">
        <v>1283</v>
      </c>
      <c r="P254" s="111">
        <v>227</v>
      </c>
      <c r="Q254" s="111">
        <v>1056</v>
      </c>
      <c r="R254" s="111">
        <v>9344866004</v>
      </c>
      <c r="S254" s="112">
        <v>6379444582</v>
      </c>
      <c r="T254" s="112">
        <v>2965421422</v>
      </c>
      <c r="U254" s="113">
        <v>27</v>
      </c>
      <c r="V254" s="113">
        <v>8</v>
      </c>
      <c r="W254" s="114">
        <v>2.1044427123928292E-2</v>
      </c>
      <c r="X254" s="114">
        <v>6.2353858144972721E-3</v>
      </c>
    </row>
    <row r="255" spans="14:24" ht="15.75" x14ac:dyDescent="0.25">
      <c r="N255" s="110">
        <v>44255</v>
      </c>
      <c r="O255" s="111">
        <v>1289</v>
      </c>
      <c r="P255" s="111">
        <v>188</v>
      </c>
      <c r="Q255" s="111">
        <v>1101</v>
      </c>
      <c r="R255" s="111">
        <v>7500865429</v>
      </c>
      <c r="S255" s="112">
        <v>4354469174</v>
      </c>
      <c r="T255" s="112">
        <v>3146396255</v>
      </c>
      <c r="U255" s="113">
        <v>19</v>
      </c>
      <c r="V255" s="113">
        <v>4</v>
      </c>
      <c r="W255" s="114">
        <v>1.4740108611326609E-2</v>
      </c>
      <c r="X255" s="114">
        <v>3.1031807602792862E-3</v>
      </c>
    </row>
    <row r="256" spans="14:24" ht="15.75" x14ac:dyDescent="0.25">
      <c r="N256" s="110">
        <v>44286</v>
      </c>
      <c r="O256" s="111">
        <v>1766</v>
      </c>
      <c r="P256" s="111">
        <v>246</v>
      </c>
      <c r="Q256" s="111">
        <v>1520</v>
      </c>
      <c r="R256" s="111">
        <v>10771350791</v>
      </c>
      <c r="S256" s="112">
        <v>6364063123</v>
      </c>
      <c r="T256" s="112">
        <v>4407287668</v>
      </c>
      <c r="U256" s="113">
        <v>26</v>
      </c>
      <c r="V256" s="113">
        <v>8</v>
      </c>
      <c r="W256" s="114">
        <v>1.4722536806342015E-2</v>
      </c>
      <c r="X256" s="114">
        <v>4.5300113250283129E-3</v>
      </c>
    </row>
    <row r="257" spans="14:24" ht="15.75" x14ac:dyDescent="0.25">
      <c r="N257" s="110">
        <v>44316</v>
      </c>
      <c r="O257" s="111">
        <v>1787</v>
      </c>
      <c r="P257" s="111">
        <v>308</v>
      </c>
      <c r="Q257" s="111">
        <v>1479</v>
      </c>
      <c r="R257" s="111">
        <v>13092944694</v>
      </c>
      <c r="S257" s="112">
        <v>8558338414</v>
      </c>
      <c r="T257" s="112">
        <v>4534606280</v>
      </c>
      <c r="U257" s="113">
        <v>18</v>
      </c>
      <c r="V257" s="113">
        <v>9</v>
      </c>
      <c r="W257" s="114">
        <v>1.0072747621712367E-2</v>
      </c>
      <c r="X257" s="114">
        <v>5.0363738108561837E-3</v>
      </c>
    </row>
    <row r="258" spans="14:24" ht="15.75" x14ac:dyDescent="0.25">
      <c r="N258" s="110">
        <v>44347</v>
      </c>
      <c r="O258" s="111">
        <v>1779</v>
      </c>
      <c r="P258" s="111">
        <v>271</v>
      </c>
      <c r="Q258" s="111">
        <v>1508</v>
      </c>
      <c r="R258" s="111">
        <v>11010518230</v>
      </c>
      <c r="S258" s="112">
        <v>6671167690</v>
      </c>
      <c r="T258" s="112">
        <v>4339350540</v>
      </c>
      <c r="U258" s="113">
        <v>22</v>
      </c>
      <c r="V258" s="113">
        <v>7</v>
      </c>
      <c r="W258" s="114">
        <v>1.2366498032602586E-2</v>
      </c>
      <c r="X258" s="114">
        <v>3.9347948285553686E-3</v>
      </c>
    </row>
    <row r="259" spans="14:24" ht="15.75" x14ac:dyDescent="0.25">
      <c r="N259" s="110">
        <v>44377</v>
      </c>
      <c r="O259" s="111">
        <v>1788</v>
      </c>
      <c r="P259" s="111">
        <v>293</v>
      </c>
      <c r="Q259" s="111">
        <v>1495</v>
      </c>
      <c r="R259" s="111">
        <v>14142400408</v>
      </c>
      <c r="S259" s="112">
        <v>8707909961</v>
      </c>
      <c r="T259" s="112">
        <v>5434490447</v>
      </c>
      <c r="U259" s="113">
        <v>32</v>
      </c>
      <c r="V259" s="113">
        <v>5</v>
      </c>
      <c r="W259" s="114">
        <v>1.7897091722595078E-2</v>
      </c>
      <c r="X259" s="114">
        <v>2.7964205816554811E-3</v>
      </c>
    </row>
    <row r="260" spans="14:24" ht="15.75" customHeight="1" x14ac:dyDescent="0.25">
      <c r="N260" s="110"/>
      <c r="O260" s="162">
        <f>SUM($O$2:$O259)</f>
        <v>246948</v>
      </c>
      <c r="P260" s="111" t="s">
        <v>75</v>
      </c>
      <c r="Q260" s="111" t="s">
        <v>75</v>
      </c>
      <c r="R260" s="112" t="s">
        <v>75</v>
      </c>
      <c r="S260" s="112" t="s">
        <v>75</v>
      </c>
      <c r="T260" s="112" t="s">
        <v>75</v>
      </c>
      <c r="U260" s="113" t="s">
        <v>75</v>
      </c>
      <c r="V260" s="113" t="s">
        <v>75</v>
      </c>
      <c r="W260" s="114" t="s">
        <v>75</v>
      </c>
      <c r="X260" s="114" t="s">
        <v>75</v>
      </c>
    </row>
    <row r="261" spans="14:24" ht="15.75" x14ac:dyDescent="0.25">
      <c r="N261" s="110">
        <v>42643</v>
      </c>
      <c r="O261" s="111" t="s">
        <v>75</v>
      </c>
      <c r="P261" s="111" t="s">
        <v>75</v>
      </c>
      <c r="Q261" s="111" t="s">
        <v>75</v>
      </c>
      <c r="R261" s="112" t="s">
        <v>75</v>
      </c>
      <c r="S261" s="112" t="s">
        <v>75</v>
      </c>
      <c r="T261" s="112" t="s">
        <v>75</v>
      </c>
      <c r="U261" s="113" t="s">
        <v>75</v>
      </c>
      <c r="V261" s="113" t="s">
        <v>75</v>
      </c>
      <c r="W261" s="114" t="s">
        <v>75</v>
      </c>
      <c r="X261" s="114" t="s">
        <v>75</v>
      </c>
    </row>
    <row r="262" spans="14:24" ht="15.75" x14ac:dyDescent="0.25">
      <c r="N262" s="110">
        <v>42674</v>
      </c>
      <c r="O262" s="111" t="s">
        <v>75</v>
      </c>
      <c r="P262" s="111" t="s">
        <v>75</v>
      </c>
      <c r="Q262" s="111" t="s">
        <v>75</v>
      </c>
      <c r="R262" s="112" t="s">
        <v>75</v>
      </c>
      <c r="S262" s="112" t="s">
        <v>75</v>
      </c>
      <c r="T262" s="112" t="s">
        <v>75</v>
      </c>
      <c r="U262" s="113" t="s">
        <v>75</v>
      </c>
      <c r="V262" s="113" t="s">
        <v>75</v>
      </c>
      <c r="W262" s="114" t="s">
        <v>75</v>
      </c>
      <c r="X262" s="114" t="s">
        <v>75</v>
      </c>
    </row>
    <row r="263" spans="14:24" ht="15.75" x14ac:dyDescent="0.25">
      <c r="N263" s="163"/>
      <c r="O263" s="164" t="s">
        <v>121</v>
      </c>
      <c r="P263" s="164" t="s">
        <v>122</v>
      </c>
      <c r="Q263" s="164" t="s">
        <v>123</v>
      </c>
      <c r="R263" s="165" t="s">
        <v>124</v>
      </c>
      <c r="S263" s="165" t="s">
        <v>122</v>
      </c>
      <c r="T263" s="165" t="s">
        <v>123</v>
      </c>
      <c r="U263" s="166" t="s">
        <v>75</v>
      </c>
      <c r="V263" s="166" t="s">
        <v>75</v>
      </c>
      <c r="W263" s="114" t="s">
        <v>75</v>
      </c>
      <c r="X263" s="114" t="s">
        <v>75</v>
      </c>
    </row>
    <row r="264" spans="14:24" ht="15.75" x14ac:dyDescent="0.25">
      <c r="N264" s="163">
        <v>42704</v>
      </c>
      <c r="O264" s="164" t="s">
        <v>75</v>
      </c>
      <c r="P264" s="164" t="s">
        <v>75</v>
      </c>
      <c r="Q264" s="164" t="s">
        <v>75</v>
      </c>
      <c r="R264" s="165" t="s">
        <v>75</v>
      </c>
      <c r="S264" s="165" t="s">
        <v>75</v>
      </c>
      <c r="T264" s="165" t="s">
        <v>75</v>
      </c>
      <c r="U264" s="166" t="s">
        <v>75</v>
      </c>
      <c r="V264" s="166" t="s">
        <v>75</v>
      </c>
      <c r="W264" s="114" t="s">
        <v>75</v>
      </c>
      <c r="X264" s="114" t="s">
        <v>75</v>
      </c>
    </row>
    <row r="265" spans="14:24" ht="15.75" x14ac:dyDescent="0.25">
      <c r="N265" s="167" t="s">
        <v>125</v>
      </c>
      <c r="O265" s="162">
        <f>SUM(O236:O247)</f>
        <v>15943</v>
      </c>
      <c r="P265" s="162">
        <f t="shared" ref="P265:S265" si="0">SUM(P236:P247)</f>
        <v>3094</v>
      </c>
      <c r="Q265" s="162">
        <f t="shared" si="0"/>
        <v>12849</v>
      </c>
      <c r="R265" s="162">
        <f>SUM(R236:R247)</f>
        <v>135406928889</v>
      </c>
      <c r="S265" s="162">
        <f t="shared" si="0"/>
        <v>95065665621</v>
      </c>
      <c r="T265" s="162">
        <f>SUM(T236:T247)</f>
        <v>40341263268</v>
      </c>
      <c r="U265" s="162">
        <f>SUM(U236:U247)</f>
        <v>201</v>
      </c>
      <c r="V265" s="162">
        <f>SUM(V236:V247)</f>
        <v>87</v>
      </c>
      <c r="W265" s="114" t="s">
        <v>75</v>
      </c>
      <c r="X265" s="114" t="s">
        <v>75</v>
      </c>
    </row>
    <row r="266" spans="14:24" ht="15.75" x14ac:dyDescent="0.25">
      <c r="N266" s="167" t="s">
        <v>126</v>
      </c>
      <c r="O266" s="162">
        <f>SUM(O248:O259)</f>
        <v>18274</v>
      </c>
      <c r="P266" s="162">
        <f t="shared" ref="P266:V266" si="1">SUM(P248:P259)</f>
        <v>3031</v>
      </c>
      <c r="Q266" s="162">
        <f t="shared" si="1"/>
        <v>15243</v>
      </c>
      <c r="R266" s="162">
        <f>SUM(R248:R259)</f>
        <v>128070385364</v>
      </c>
      <c r="S266" s="162">
        <f t="shared" si="1"/>
        <v>82698341946</v>
      </c>
      <c r="T266" s="162">
        <f t="shared" si="1"/>
        <v>45372043418</v>
      </c>
      <c r="U266" s="162">
        <f t="shared" si="1"/>
        <v>269</v>
      </c>
      <c r="V266" s="162">
        <f t="shared" si="1"/>
        <v>93</v>
      </c>
      <c r="W266" s="114" t="s">
        <v>75</v>
      </c>
      <c r="X266" s="114" t="s">
        <v>75</v>
      </c>
    </row>
    <row r="267" spans="14:24" ht="15.75" x14ac:dyDescent="0.25">
      <c r="N267" s="167" t="s">
        <v>127</v>
      </c>
      <c r="O267" s="168">
        <f>O266/O265-1</f>
        <v>0.14620836730853659</v>
      </c>
      <c r="P267" s="168">
        <f>P266/P265-1</f>
        <v>-2.0361990950226283E-2</v>
      </c>
      <c r="Q267" s="168">
        <f t="shared" ref="Q267:V267" si="2">Q266/Q265-1</f>
        <v>0.18631800140088717</v>
      </c>
      <c r="R267" s="168">
        <f>R266/R265-1</f>
        <v>-5.4181448358629702E-2</v>
      </c>
      <c r="S267" s="168">
        <f t="shared" si="2"/>
        <v>-0.13009243236464607</v>
      </c>
      <c r="T267" s="168">
        <f t="shared" si="2"/>
        <v>0.12470556800809396</v>
      </c>
      <c r="U267" s="168">
        <f t="shared" si="2"/>
        <v>0.3383084577114428</v>
      </c>
      <c r="V267" s="168">
        <f t="shared" si="2"/>
        <v>6.8965517241379226E-2</v>
      </c>
      <c r="W267" s="114" t="s">
        <v>75</v>
      </c>
      <c r="X267" s="114" t="s">
        <v>75</v>
      </c>
    </row>
    <row r="268" spans="14:24" ht="15.75" x14ac:dyDescent="0.25">
      <c r="N268" s="167" t="s">
        <v>128</v>
      </c>
      <c r="O268" s="164">
        <f>SUM(O$170:O211)</f>
        <v>62419</v>
      </c>
      <c r="P268" s="164">
        <f>SUM(P$170:P211)</f>
        <v>11294</v>
      </c>
      <c r="Q268" s="164">
        <f>SUM(Q$170:Q211)</f>
        <v>51125</v>
      </c>
      <c r="R268" s="164">
        <f>SUM(R$170:R211)</f>
        <v>431152877950</v>
      </c>
      <c r="S268" s="164">
        <f>SUM(S$170:S211)</f>
        <v>306814607446</v>
      </c>
      <c r="T268" s="164">
        <f>SUM(T$170:T211)</f>
        <v>124338270504</v>
      </c>
      <c r="U268" s="164">
        <f>SUM(U$170:U211)</f>
        <v>3299</v>
      </c>
      <c r="V268" s="164">
        <f>SUM(V$170:V211)</f>
        <v>918</v>
      </c>
      <c r="W268" s="114" t="s">
        <v>75</v>
      </c>
      <c r="X268" s="114" t="s">
        <v>75</v>
      </c>
    </row>
    <row r="269" spans="14:24" ht="15.75" x14ac:dyDescent="0.25">
      <c r="N269" s="167" t="s">
        <v>129</v>
      </c>
      <c r="O269" s="164">
        <f>SUM(O$182:O223)</f>
        <v>60703</v>
      </c>
      <c r="P269" s="164">
        <f>SUM(P$182:P223)</f>
        <v>11705</v>
      </c>
      <c r="Q269" s="164">
        <f>SUM(Q$182:Q223)</f>
        <v>48998</v>
      </c>
      <c r="R269" s="164">
        <f>SUM(R$182:R223)</f>
        <v>463337418589</v>
      </c>
      <c r="S269" s="164">
        <f>SUM(S$182:S223)</f>
        <v>330107784751</v>
      </c>
      <c r="T269" s="164">
        <f>SUM(T$182:T223)</f>
        <v>133229633838</v>
      </c>
      <c r="U269" s="164">
        <f>SUM(U$182:U223)</f>
        <v>2097</v>
      </c>
      <c r="V269" s="164">
        <f>SUM(V$182:V223)</f>
        <v>745</v>
      </c>
      <c r="W269" s="114" t="s">
        <v>75</v>
      </c>
      <c r="X269" s="114" t="s">
        <v>75</v>
      </c>
    </row>
    <row r="270" spans="14:24" ht="15.75" x14ac:dyDescent="0.25">
      <c r="N270" s="167" t="s">
        <v>130</v>
      </c>
      <c r="O270" s="164">
        <f>SUM(O$194:O235)</f>
        <v>58611</v>
      </c>
      <c r="P270" s="164">
        <f>SUM(P$194:P235)</f>
        <v>12000</v>
      </c>
      <c r="Q270" s="164">
        <f>SUM(Q$194:Q235)</f>
        <v>46611</v>
      </c>
      <c r="R270" s="164">
        <f>SUM(R$194:R235)</f>
        <v>479727590069</v>
      </c>
      <c r="S270" s="164">
        <f>SUM(S$194:S235)</f>
        <v>344271433437</v>
      </c>
      <c r="T270" s="164">
        <f>SUM(T$194:T235)</f>
        <v>135456156632</v>
      </c>
      <c r="U270" s="164">
        <f>SUM(U$194:U235)</f>
        <v>1279</v>
      </c>
      <c r="V270" s="164">
        <f>SUM(V$194:V235)</f>
        <v>631</v>
      </c>
      <c r="W270" s="114" t="s">
        <v>75</v>
      </c>
      <c r="X270" s="114" t="s">
        <v>75</v>
      </c>
    </row>
    <row r="271" spans="14:24" ht="15.75" x14ac:dyDescent="0.25">
      <c r="N271" s="167" t="s">
        <v>131</v>
      </c>
      <c r="O271" s="164">
        <f>SUM(O$206:O247)</f>
        <v>55313</v>
      </c>
      <c r="P271" s="164">
        <f>SUM(P$206:P247)</f>
        <v>11638</v>
      </c>
      <c r="Q271" s="164">
        <f>SUM(Q$206:Q247)</f>
        <v>43675</v>
      </c>
      <c r="R271" s="164">
        <f>SUM(R$206:R247)</f>
        <v>483134158204</v>
      </c>
      <c r="S271" s="164">
        <f>SUM(S$206:S247)</f>
        <v>344202629426</v>
      </c>
      <c r="T271" s="164">
        <f>SUM(T$206:T247)</f>
        <v>138931528778</v>
      </c>
      <c r="U271" s="164">
        <f>SUM(U$206:U247)</f>
        <v>771</v>
      </c>
      <c r="V271" s="164">
        <f>SUM(V$206:V247)</f>
        <v>502</v>
      </c>
      <c r="W271" s="114" t="s">
        <v>75</v>
      </c>
      <c r="X271" s="114" t="s">
        <v>75</v>
      </c>
    </row>
    <row r="272" spans="14:24" ht="15.75" x14ac:dyDescent="0.25">
      <c r="N272" s="167" t="s">
        <v>132</v>
      </c>
      <c r="O272" s="164">
        <f>SUM(O$218:O259)</f>
        <v>58857</v>
      </c>
      <c r="P272" s="164">
        <f>SUM(P$218:P259)</f>
        <v>11254</v>
      </c>
      <c r="Q272" s="164">
        <f>SUM(Q$218:Q259)</f>
        <v>47603</v>
      </c>
      <c r="R272" s="164">
        <f>SUM(R$218:R259)</f>
        <v>479664112077</v>
      </c>
      <c r="S272" s="164">
        <f>SUM(S$218:S259)</f>
        <v>331800752728</v>
      </c>
      <c r="T272" s="164">
        <f>SUM(T$218:T259)</f>
        <v>147863359349</v>
      </c>
      <c r="U272" s="164">
        <f>SUM(U$218:U259)</f>
        <v>798</v>
      </c>
      <c r="V272" s="164">
        <f>SUM(V$218:V259)</f>
        <v>409</v>
      </c>
      <c r="W272" s="114" t="s">
        <v>75</v>
      </c>
      <c r="X272" s="114" t="s">
        <v>75</v>
      </c>
    </row>
    <row r="273" spans="14:24" ht="15.75" x14ac:dyDescent="0.25">
      <c r="N273" s="163" t="s">
        <v>133</v>
      </c>
      <c r="O273" s="169">
        <f>O272/O271-1</f>
        <v>6.4071737204635548E-2</v>
      </c>
      <c r="P273" s="169">
        <f t="shared" ref="P273:V273" si="3">P272/P271-1</f>
        <v>-3.2995360027496146E-2</v>
      </c>
      <c r="Q273" s="169">
        <f t="shared" si="3"/>
        <v>8.9937034917000558E-2</v>
      </c>
      <c r="R273" s="169">
        <f t="shared" si="3"/>
        <v>-7.1823655356920701E-3</v>
      </c>
      <c r="S273" s="169">
        <f>S272/S271-1</f>
        <v>-3.6030743631103701E-2</v>
      </c>
      <c r="T273" s="169">
        <f t="shared" si="3"/>
        <v>6.4289442789276841E-2</v>
      </c>
      <c r="U273" s="169">
        <f t="shared" si="3"/>
        <v>3.5019455252918386E-2</v>
      </c>
      <c r="V273" s="169">
        <f t="shared" si="3"/>
        <v>-0.18525896414342624</v>
      </c>
      <c r="W273" s="114" t="s">
        <v>75</v>
      </c>
      <c r="X273" s="114" t="s">
        <v>75</v>
      </c>
    </row>
    <row r="274" spans="14:24" ht="15.75" x14ac:dyDescent="0.25">
      <c r="N274" s="110">
        <v>44834</v>
      </c>
      <c r="O274" s="111" t="s">
        <v>75</v>
      </c>
      <c r="P274" s="111" t="s">
        <v>75</v>
      </c>
      <c r="Q274" s="111" t="s">
        <v>75</v>
      </c>
      <c r="R274" s="111" t="s">
        <v>75</v>
      </c>
      <c r="S274" s="112" t="s">
        <v>75</v>
      </c>
      <c r="T274" s="112" t="s">
        <v>75</v>
      </c>
      <c r="U274" s="113" t="s">
        <v>75</v>
      </c>
      <c r="V274" s="113" t="s">
        <v>75</v>
      </c>
      <c r="W274" s="114" t="s">
        <v>75</v>
      </c>
      <c r="X274" s="114" t="s">
        <v>75</v>
      </c>
    </row>
    <row r="275" spans="14:24" ht="15.75" x14ac:dyDescent="0.25">
      <c r="N275" s="110">
        <v>44865</v>
      </c>
      <c r="O275" s="111" t="s">
        <v>75</v>
      </c>
      <c r="P275" s="111" t="s">
        <v>75</v>
      </c>
      <c r="Q275" s="111" t="s">
        <v>75</v>
      </c>
      <c r="R275" s="111" t="s">
        <v>75</v>
      </c>
      <c r="S275" s="112" t="s">
        <v>75</v>
      </c>
      <c r="T275" s="112" t="s">
        <v>75</v>
      </c>
      <c r="U275" s="113" t="s">
        <v>75</v>
      </c>
      <c r="V275" s="113" t="s">
        <v>75</v>
      </c>
      <c r="W275" s="114" t="s">
        <v>75</v>
      </c>
      <c r="X275" s="114" t="s">
        <v>75</v>
      </c>
    </row>
    <row r="276" spans="14:24" ht="15.75" x14ac:dyDescent="0.25">
      <c r="N276" s="110">
        <v>44895</v>
      </c>
      <c r="O276" s="111" t="s">
        <v>75</v>
      </c>
      <c r="P276" s="111" t="s">
        <v>75</v>
      </c>
      <c r="Q276" s="111" t="s">
        <v>75</v>
      </c>
      <c r="R276" s="111" t="s">
        <v>75</v>
      </c>
      <c r="S276" s="112" t="s">
        <v>75</v>
      </c>
      <c r="T276" s="112" t="s">
        <v>75</v>
      </c>
      <c r="U276" s="113" t="s">
        <v>75</v>
      </c>
      <c r="V276" s="113" t="s">
        <v>75</v>
      </c>
      <c r="W276" s="114" t="s">
        <v>75</v>
      </c>
      <c r="X276" s="114" t="s">
        <v>75</v>
      </c>
    </row>
    <row r="277" spans="14:24" ht="15.75" x14ac:dyDescent="0.25">
      <c r="N277" s="110">
        <v>44926</v>
      </c>
      <c r="O277" s="111" t="s">
        <v>75</v>
      </c>
      <c r="P277" s="111" t="s">
        <v>75</v>
      </c>
      <c r="Q277" s="111" t="s">
        <v>75</v>
      </c>
      <c r="R277" s="111" t="s">
        <v>75</v>
      </c>
      <c r="S277" s="112" t="s">
        <v>75</v>
      </c>
      <c r="T277" s="112" t="s">
        <v>75</v>
      </c>
      <c r="U277" s="113" t="s">
        <v>75</v>
      </c>
      <c r="V277" s="113" t="s">
        <v>75</v>
      </c>
      <c r="W277" s="114" t="s">
        <v>75</v>
      </c>
      <c r="X277" s="114" t="s">
        <v>75</v>
      </c>
    </row>
    <row r="278" spans="14:24" ht="15.75" x14ac:dyDescent="0.25">
      <c r="N278" s="110">
        <v>44957</v>
      </c>
      <c r="O278" s="111" t="s">
        <v>75</v>
      </c>
      <c r="P278" s="111" t="s">
        <v>75</v>
      </c>
      <c r="Q278" s="111" t="s">
        <v>75</v>
      </c>
      <c r="R278" s="111" t="s">
        <v>75</v>
      </c>
      <c r="S278" s="112" t="s">
        <v>75</v>
      </c>
      <c r="T278" s="112" t="s">
        <v>75</v>
      </c>
      <c r="U278" s="113" t="s">
        <v>75</v>
      </c>
      <c r="V278" s="113" t="s">
        <v>75</v>
      </c>
      <c r="W278" s="114" t="s">
        <v>75</v>
      </c>
      <c r="X278" s="114" t="s">
        <v>75</v>
      </c>
    </row>
    <row r="279" spans="14:24" ht="15.75" x14ac:dyDescent="0.25">
      <c r="N279" s="110">
        <v>44985</v>
      </c>
      <c r="O279" s="111" t="s">
        <v>75</v>
      </c>
      <c r="P279" s="111" t="s">
        <v>75</v>
      </c>
      <c r="Q279" s="111" t="s">
        <v>75</v>
      </c>
      <c r="R279" s="111" t="s">
        <v>75</v>
      </c>
      <c r="S279" s="112" t="s">
        <v>75</v>
      </c>
      <c r="T279" s="112" t="s">
        <v>75</v>
      </c>
      <c r="U279" s="113" t="s">
        <v>75</v>
      </c>
      <c r="V279" s="113" t="s">
        <v>75</v>
      </c>
      <c r="W279" s="114" t="s">
        <v>75</v>
      </c>
      <c r="X279" s="114" t="s">
        <v>75</v>
      </c>
    </row>
    <row r="280" spans="14:24" ht="15.75" x14ac:dyDescent="0.25">
      <c r="N280" s="110">
        <v>45016</v>
      </c>
      <c r="O280" s="111" t="s">
        <v>75</v>
      </c>
      <c r="P280" s="111" t="s">
        <v>75</v>
      </c>
      <c r="Q280" s="111" t="s">
        <v>75</v>
      </c>
      <c r="R280" s="111" t="s">
        <v>75</v>
      </c>
      <c r="S280" s="112" t="s">
        <v>75</v>
      </c>
      <c r="T280" s="112" t="s">
        <v>75</v>
      </c>
      <c r="U280" s="113" t="s">
        <v>75</v>
      </c>
      <c r="V280" s="113" t="s">
        <v>75</v>
      </c>
      <c r="W280" s="114" t="s">
        <v>75</v>
      </c>
      <c r="X280" s="114" t="s">
        <v>75</v>
      </c>
    </row>
    <row r="281" spans="14:24" ht="15.75" x14ac:dyDescent="0.25">
      <c r="N281" s="110">
        <v>45046</v>
      </c>
      <c r="O281" s="111" t="s">
        <v>75</v>
      </c>
      <c r="P281" s="111" t="s">
        <v>75</v>
      </c>
      <c r="Q281" s="111" t="s">
        <v>75</v>
      </c>
      <c r="R281" s="111" t="s">
        <v>75</v>
      </c>
      <c r="S281" s="112" t="s">
        <v>75</v>
      </c>
      <c r="T281" s="112" t="s">
        <v>75</v>
      </c>
      <c r="U281" s="113" t="s">
        <v>75</v>
      </c>
      <c r="V281" s="113" t="s">
        <v>75</v>
      </c>
      <c r="W281" s="114" t="s">
        <v>75</v>
      </c>
      <c r="X281" s="114" t="s">
        <v>75</v>
      </c>
    </row>
    <row r="282" spans="14:24" ht="15.75" x14ac:dyDescent="0.25">
      <c r="N282" s="110">
        <v>45077</v>
      </c>
      <c r="O282" s="111" t="s">
        <v>75</v>
      </c>
      <c r="P282" s="111" t="s">
        <v>75</v>
      </c>
      <c r="Q282" s="111" t="s">
        <v>75</v>
      </c>
      <c r="R282" s="111" t="s">
        <v>75</v>
      </c>
      <c r="S282" s="112" t="s">
        <v>75</v>
      </c>
      <c r="T282" s="112" t="s">
        <v>75</v>
      </c>
      <c r="U282" s="113" t="s">
        <v>75</v>
      </c>
      <c r="V282" s="113" t="s">
        <v>75</v>
      </c>
      <c r="W282" s="114" t="s">
        <v>75</v>
      </c>
      <c r="X282" s="114" t="s">
        <v>75</v>
      </c>
    </row>
    <row r="283" spans="14:24" ht="15.75" x14ac:dyDescent="0.25">
      <c r="N283" s="110">
        <v>45107</v>
      </c>
      <c r="O283" s="111" t="s">
        <v>75</v>
      </c>
      <c r="P283" s="111" t="s">
        <v>75</v>
      </c>
      <c r="Q283" s="111" t="s">
        <v>75</v>
      </c>
      <c r="R283" s="111" t="s">
        <v>75</v>
      </c>
      <c r="S283" s="112" t="s">
        <v>75</v>
      </c>
      <c r="T283" s="112" t="s">
        <v>75</v>
      </c>
      <c r="U283" s="113" t="s">
        <v>75</v>
      </c>
      <c r="V283" s="113" t="s">
        <v>75</v>
      </c>
      <c r="W283" s="114" t="s">
        <v>75</v>
      </c>
      <c r="X283" s="114" t="s">
        <v>75</v>
      </c>
    </row>
    <row r="284" spans="14:24" ht="15.75" x14ac:dyDescent="0.25">
      <c r="N284" s="110">
        <v>45138</v>
      </c>
      <c r="O284" s="111" t="s">
        <v>75</v>
      </c>
      <c r="P284" s="111" t="s">
        <v>75</v>
      </c>
      <c r="Q284" s="111" t="s">
        <v>75</v>
      </c>
      <c r="R284" s="111" t="s">
        <v>75</v>
      </c>
      <c r="S284" s="112" t="s">
        <v>75</v>
      </c>
      <c r="T284" s="112" t="s">
        <v>75</v>
      </c>
      <c r="U284" s="113" t="s">
        <v>75</v>
      </c>
      <c r="V284" s="113" t="s">
        <v>75</v>
      </c>
      <c r="W284" s="114" t="s">
        <v>75</v>
      </c>
      <c r="X284" s="114" t="s">
        <v>75</v>
      </c>
    </row>
    <row r="285" spans="14:24" ht="15.75" x14ac:dyDescent="0.25">
      <c r="N285" s="110">
        <v>45169</v>
      </c>
      <c r="O285" s="111" t="s">
        <v>75</v>
      </c>
      <c r="P285" s="111" t="s">
        <v>75</v>
      </c>
      <c r="Q285" s="111" t="s">
        <v>75</v>
      </c>
      <c r="R285" s="111" t="s">
        <v>75</v>
      </c>
      <c r="S285" s="112" t="s">
        <v>75</v>
      </c>
      <c r="T285" s="112" t="s">
        <v>75</v>
      </c>
      <c r="U285" s="113" t="s">
        <v>75</v>
      </c>
      <c r="V285" s="113" t="s">
        <v>75</v>
      </c>
      <c r="W285" s="114" t="s">
        <v>75</v>
      </c>
      <c r="X285" s="114" t="s">
        <v>75</v>
      </c>
    </row>
    <row r="286" spans="14:24" ht="15.75" x14ac:dyDescent="0.25">
      <c r="N286" s="110">
        <v>45199</v>
      </c>
      <c r="O286" s="111" t="s">
        <v>75</v>
      </c>
      <c r="P286" s="111" t="s">
        <v>75</v>
      </c>
      <c r="Q286" s="111" t="s">
        <v>75</v>
      </c>
      <c r="R286" s="111" t="s">
        <v>75</v>
      </c>
      <c r="S286" s="112" t="s">
        <v>75</v>
      </c>
      <c r="T286" s="112" t="s">
        <v>75</v>
      </c>
      <c r="U286" s="113" t="s">
        <v>75</v>
      </c>
      <c r="V286" s="113" t="s">
        <v>75</v>
      </c>
      <c r="W286" s="114" t="s">
        <v>75</v>
      </c>
      <c r="X286" s="114" t="s">
        <v>75</v>
      </c>
    </row>
    <row r="287" spans="14:24" ht="15.75" x14ac:dyDescent="0.25">
      <c r="N287" s="110">
        <v>45230</v>
      </c>
      <c r="O287" s="111" t="s">
        <v>75</v>
      </c>
      <c r="P287" s="111" t="s">
        <v>75</v>
      </c>
      <c r="Q287" s="111" t="s">
        <v>75</v>
      </c>
      <c r="R287" s="111" t="s">
        <v>75</v>
      </c>
      <c r="S287" s="112" t="s">
        <v>75</v>
      </c>
      <c r="T287" s="112" t="s">
        <v>75</v>
      </c>
      <c r="U287" s="113" t="s">
        <v>75</v>
      </c>
      <c r="V287" s="113" t="s">
        <v>75</v>
      </c>
      <c r="W287" s="114" t="s">
        <v>75</v>
      </c>
      <c r="X287" s="114" t="s">
        <v>75</v>
      </c>
    </row>
    <row r="288" spans="14:24" ht="15.75" x14ac:dyDescent="0.25">
      <c r="N288" s="110">
        <v>45260</v>
      </c>
      <c r="O288" s="111" t="s">
        <v>75</v>
      </c>
      <c r="P288" s="111" t="s">
        <v>75</v>
      </c>
      <c r="Q288" s="111" t="s">
        <v>75</v>
      </c>
      <c r="R288" s="111" t="s">
        <v>75</v>
      </c>
      <c r="S288" s="112" t="s">
        <v>75</v>
      </c>
      <c r="T288" s="112" t="s">
        <v>75</v>
      </c>
      <c r="U288" s="113" t="s">
        <v>75</v>
      </c>
      <c r="V288" s="113" t="s">
        <v>75</v>
      </c>
      <c r="W288" s="114" t="s">
        <v>75</v>
      </c>
      <c r="X288" s="114" t="s">
        <v>75</v>
      </c>
    </row>
    <row r="289" spans="14:24" ht="15.75" x14ac:dyDescent="0.25">
      <c r="N289" s="110">
        <v>45291</v>
      </c>
      <c r="O289" s="111" t="s">
        <v>75</v>
      </c>
      <c r="P289" s="111" t="s">
        <v>75</v>
      </c>
      <c r="Q289" s="111" t="s">
        <v>75</v>
      </c>
      <c r="R289" s="111" t="s">
        <v>75</v>
      </c>
      <c r="S289" s="112" t="s">
        <v>75</v>
      </c>
      <c r="T289" s="112" t="s">
        <v>75</v>
      </c>
      <c r="U289" s="113" t="s">
        <v>75</v>
      </c>
      <c r="V289" s="113" t="s">
        <v>75</v>
      </c>
      <c r="W289" s="114" t="s">
        <v>75</v>
      </c>
      <c r="X289" s="114" t="s">
        <v>75</v>
      </c>
    </row>
    <row r="290" spans="14:24" ht="15.75" x14ac:dyDescent="0.25">
      <c r="N290" s="110">
        <v>45322</v>
      </c>
      <c r="O290" s="111" t="s">
        <v>75</v>
      </c>
      <c r="P290" s="111" t="s">
        <v>75</v>
      </c>
      <c r="Q290" s="111" t="s">
        <v>75</v>
      </c>
      <c r="R290" s="111" t="s">
        <v>75</v>
      </c>
      <c r="S290" s="112" t="s">
        <v>75</v>
      </c>
      <c r="T290" s="112" t="s">
        <v>75</v>
      </c>
      <c r="U290" s="113" t="s">
        <v>75</v>
      </c>
      <c r="V290" s="113" t="s">
        <v>75</v>
      </c>
      <c r="W290" s="114" t="s">
        <v>75</v>
      </c>
      <c r="X290" s="114" t="s">
        <v>75</v>
      </c>
    </row>
    <row r="291" spans="14:24" ht="15.75" x14ac:dyDescent="0.25">
      <c r="N291" s="110">
        <v>45351</v>
      </c>
      <c r="O291" s="111" t="s">
        <v>75</v>
      </c>
      <c r="P291" s="111" t="s">
        <v>75</v>
      </c>
      <c r="Q291" s="111" t="s">
        <v>75</v>
      </c>
      <c r="R291" s="111" t="s">
        <v>75</v>
      </c>
      <c r="S291" s="112" t="s">
        <v>75</v>
      </c>
      <c r="T291" s="112" t="s">
        <v>75</v>
      </c>
      <c r="U291" s="113" t="s">
        <v>75</v>
      </c>
      <c r="V291" s="113" t="s">
        <v>75</v>
      </c>
      <c r="W291" s="114" t="s">
        <v>75</v>
      </c>
      <c r="X291" s="114" t="s">
        <v>75</v>
      </c>
    </row>
    <row r="292" spans="14:24" ht="15.75" x14ac:dyDescent="0.25">
      <c r="N292" s="110">
        <v>45382</v>
      </c>
      <c r="O292" s="111" t="s">
        <v>75</v>
      </c>
      <c r="P292" s="111" t="s">
        <v>75</v>
      </c>
      <c r="Q292" s="111" t="s">
        <v>75</v>
      </c>
      <c r="R292" s="111" t="s">
        <v>75</v>
      </c>
      <c r="S292" s="112" t="s">
        <v>75</v>
      </c>
      <c r="T292" s="112" t="s">
        <v>75</v>
      </c>
      <c r="U292" s="113" t="s">
        <v>75</v>
      </c>
      <c r="V292" s="113" t="s">
        <v>75</v>
      </c>
      <c r="W292" s="114" t="s">
        <v>75</v>
      </c>
      <c r="X292" s="114" t="s">
        <v>75</v>
      </c>
    </row>
    <row r="293" spans="14:24" ht="15.75" x14ac:dyDescent="0.25">
      <c r="N293" s="110">
        <v>45412</v>
      </c>
      <c r="O293" s="111" t="s">
        <v>75</v>
      </c>
      <c r="P293" s="111" t="s">
        <v>75</v>
      </c>
      <c r="Q293" s="111" t="s">
        <v>75</v>
      </c>
      <c r="R293" s="111" t="s">
        <v>75</v>
      </c>
      <c r="S293" s="112" t="s">
        <v>75</v>
      </c>
      <c r="T293" s="112" t="s">
        <v>75</v>
      </c>
      <c r="U293" s="113" t="s">
        <v>75</v>
      </c>
      <c r="V293" s="113" t="s">
        <v>75</v>
      </c>
      <c r="W293" s="114" t="s">
        <v>75</v>
      </c>
      <c r="X293" s="114" t="s">
        <v>75</v>
      </c>
    </row>
    <row r="294" spans="14:24" ht="15.75" x14ac:dyDescent="0.25">
      <c r="N294" s="110">
        <v>45443</v>
      </c>
      <c r="O294" s="111" t="s">
        <v>75</v>
      </c>
      <c r="P294" s="111" t="s">
        <v>75</v>
      </c>
      <c r="Q294" s="111" t="s">
        <v>75</v>
      </c>
      <c r="R294" s="111" t="s">
        <v>75</v>
      </c>
      <c r="S294" s="112" t="s">
        <v>75</v>
      </c>
      <c r="T294" s="112" t="s">
        <v>75</v>
      </c>
      <c r="U294" s="113" t="s">
        <v>75</v>
      </c>
      <c r="V294" s="113" t="s">
        <v>75</v>
      </c>
      <c r="W294" s="114" t="s">
        <v>75</v>
      </c>
      <c r="X294" s="114" t="s">
        <v>75</v>
      </c>
    </row>
    <row r="295" spans="14:24" ht="15.75" x14ac:dyDescent="0.25">
      <c r="N295" s="110">
        <v>45473</v>
      </c>
      <c r="O295" s="111" t="s">
        <v>75</v>
      </c>
      <c r="P295" s="111" t="s">
        <v>75</v>
      </c>
      <c r="Q295" s="111" t="s">
        <v>75</v>
      </c>
      <c r="R295" s="111" t="s">
        <v>75</v>
      </c>
      <c r="S295" s="112" t="s">
        <v>75</v>
      </c>
      <c r="T295" s="112" t="s">
        <v>75</v>
      </c>
      <c r="U295" s="113" t="s">
        <v>75</v>
      </c>
      <c r="V295" s="113" t="s">
        <v>75</v>
      </c>
      <c r="W295" s="114" t="s">
        <v>75</v>
      </c>
      <c r="X295" s="114" t="s">
        <v>75</v>
      </c>
    </row>
    <row r="296" spans="14:24" ht="15.75" x14ac:dyDescent="0.25">
      <c r="N296" s="110">
        <v>45504</v>
      </c>
      <c r="O296" s="111" t="s">
        <v>75</v>
      </c>
      <c r="P296" s="111" t="s">
        <v>75</v>
      </c>
      <c r="Q296" s="111" t="s">
        <v>75</v>
      </c>
      <c r="R296" s="111" t="s">
        <v>75</v>
      </c>
      <c r="S296" s="112" t="s">
        <v>75</v>
      </c>
      <c r="T296" s="112" t="s">
        <v>75</v>
      </c>
      <c r="U296" s="113" t="s">
        <v>75</v>
      </c>
      <c r="V296" s="113" t="s">
        <v>75</v>
      </c>
      <c r="W296" s="114" t="s">
        <v>75</v>
      </c>
      <c r="X296" s="114" t="s">
        <v>75</v>
      </c>
    </row>
    <row r="297" spans="14:24" ht="15.75" x14ac:dyDescent="0.25">
      <c r="N297" s="110">
        <v>45535</v>
      </c>
      <c r="O297" s="111" t="s">
        <v>75</v>
      </c>
      <c r="P297" s="111" t="s">
        <v>75</v>
      </c>
      <c r="Q297" s="111" t="s">
        <v>75</v>
      </c>
      <c r="R297" s="111" t="s">
        <v>75</v>
      </c>
      <c r="S297" s="112" t="s">
        <v>75</v>
      </c>
      <c r="T297" s="112" t="s">
        <v>75</v>
      </c>
      <c r="U297" s="113" t="s">
        <v>75</v>
      </c>
      <c r="V297" s="113" t="s">
        <v>75</v>
      </c>
      <c r="W297" s="114" t="s">
        <v>75</v>
      </c>
      <c r="X297" s="114" t="s">
        <v>75</v>
      </c>
    </row>
    <row r="298" spans="14:24" ht="15.75" x14ac:dyDescent="0.25">
      <c r="N298" s="110">
        <v>45565</v>
      </c>
      <c r="O298" s="111" t="s">
        <v>75</v>
      </c>
      <c r="P298" s="111" t="s">
        <v>75</v>
      </c>
      <c r="Q298" s="111" t="s">
        <v>75</v>
      </c>
      <c r="R298" s="111" t="s">
        <v>75</v>
      </c>
      <c r="S298" s="112" t="s">
        <v>75</v>
      </c>
      <c r="T298" s="112" t="s">
        <v>75</v>
      </c>
      <c r="U298" s="113" t="s">
        <v>75</v>
      </c>
      <c r="V298" s="113" t="s">
        <v>75</v>
      </c>
      <c r="W298" s="114" t="s">
        <v>75</v>
      </c>
      <c r="X298" s="114" t="s">
        <v>75</v>
      </c>
    </row>
    <row r="299" spans="14:24" ht="15.75" x14ac:dyDescent="0.25">
      <c r="N299" s="110">
        <v>45596</v>
      </c>
      <c r="O299" s="111" t="s">
        <v>75</v>
      </c>
      <c r="P299" s="111" t="s">
        <v>75</v>
      </c>
      <c r="Q299" s="111" t="s">
        <v>75</v>
      </c>
      <c r="R299" s="111" t="s">
        <v>75</v>
      </c>
      <c r="S299" s="112" t="s">
        <v>75</v>
      </c>
      <c r="T299" s="112" t="s">
        <v>75</v>
      </c>
      <c r="U299" s="113" t="s">
        <v>75</v>
      </c>
      <c r="V299" s="113" t="s">
        <v>75</v>
      </c>
      <c r="W299" s="114" t="s">
        <v>75</v>
      </c>
      <c r="X299" s="114" t="s">
        <v>75</v>
      </c>
    </row>
    <row r="300" spans="14:24" ht="15.75" x14ac:dyDescent="0.25">
      <c r="N300" s="110">
        <v>45626</v>
      </c>
      <c r="O300" s="111" t="s">
        <v>75</v>
      </c>
      <c r="P300" s="111" t="s">
        <v>75</v>
      </c>
      <c r="Q300" s="111" t="s">
        <v>75</v>
      </c>
      <c r="R300" s="111" t="s">
        <v>75</v>
      </c>
      <c r="S300" s="112" t="s">
        <v>75</v>
      </c>
      <c r="T300" s="112" t="s">
        <v>75</v>
      </c>
      <c r="U300" s="113" t="s">
        <v>75</v>
      </c>
      <c r="V300" s="113" t="s">
        <v>75</v>
      </c>
      <c r="W300" s="114" t="s">
        <v>75</v>
      </c>
      <c r="X300" s="114" t="s">
        <v>75</v>
      </c>
    </row>
    <row r="301" spans="14:24" ht="15.75" x14ac:dyDescent="0.25">
      <c r="N301" s="110">
        <v>45657</v>
      </c>
      <c r="O301" s="111" t="s">
        <v>75</v>
      </c>
      <c r="P301" s="111" t="s">
        <v>75</v>
      </c>
      <c r="Q301" s="111" t="s">
        <v>75</v>
      </c>
      <c r="R301" s="111" t="s">
        <v>75</v>
      </c>
      <c r="S301" s="112" t="s">
        <v>75</v>
      </c>
      <c r="T301" s="112" t="s">
        <v>75</v>
      </c>
      <c r="U301" s="113" t="s">
        <v>75</v>
      </c>
      <c r="V301" s="113" t="s">
        <v>75</v>
      </c>
      <c r="W301" s="114" t="s">
        <v>75</v>
      </c>
      <c r="X301" s="114" t="s">
        <v>75</v>
      </c>
    </row>
    <row r="302" spans="14:24" ht="15.75" x14ac:dyDescent="0.25">
      <c r="N302" s="110">
        <v>45688</v>
      </c>
      <c r="O302" s="111" t="s">
        <v>75</v>
      </c>
      <c r="P302" s="111" t="s">
        <v>75</v>
      </c>
      <c r="Q302" s="111" t="s">
        <v>75</v>
      </c>
      <c r="R302" s="111" t="s">
        <v>75</v>
      </c>
      <c r="S302" s="112" t="s">
        <v>75</v>
      </c>
      <c r="T302" s="112" t="s">
        <v>75</v>
      </c>
      <c r="U302" s="113" t="s">
        <v>75</v>
      </c>
      <c r="V302" s="113" t="s">
        <v>75</v>
      </c>
      <c r="W302" s="114" t="s">
        <v>75</v>
      </c>
      <c r="X302" s="114" t="s">
        <v>75</v>
      </c>
    </row>
    <row r="303" spans="14:24" ht="15.75" x14ac:dyDescent="0.25">
      <c r="N303" s="110">
        <v>45716</v>
      </c>
      <c r="O303" s="111" t="s">
        <v>75</v>
      </c>
      <c r="P303" s="111" t="s">
        <v>75</v>
      </c>
      <c r="Q303" s="111" t="s">
        <v>75</v>
      </c>
      <c r="R303" s="111" t="s">
        <v>75</v>
      </c>
      <c r="S303" s="112" t="s">
        <v>75</v>
      </c>
      <c r="T303" s="112" t="s">
        <v>75</v>
      </c>
      <c r="U303" s="113" t="s">
        <v>75</v>
      </c>
      <c r="V303" s="113" t="s">
        <v>75</v>
      </c>
      <c r="W303" s="114" t="s">
        <v>75</v>
      </c>
      <c r="X303" s="114" t="s">
        <v>75</v>
      </c>
    </row>
    <row r="304" spans="14:24" ht="15.75" x14ac:dyDescent="0.25">
      <c r="N304" s="110">
        <v>45747</v>
      </c>
      <c r="O304" s="111" t="s">
        <v>75</v>
      </c>
      <c r="P304" s="111" t="s">
        <v>75</v>
      </c>
      <c r="Q304" s="111" t="s">
        <v>75</v>
      </c>
      <c r="R304" s="111" t="s">
        <v>75</v>
      </c>
      <c r="S304" s="112" t="s">
        <v>75</v>
      </c>
      <c r="T304" s="112" t="s">
        <v>75</v>
      </c>
      <c r="U304" s="113" t="s">
        <v>75</v>
      </c>
      <c r="V304" s="113" t="s">
        <v>75</v>
      </c>
      <c r="W304" s="114" t="s">
        <v>75</v>
      </c>
      <c r="X304" s="114" t="s">
        <v>75</v>
      </c>
    </row>
    <row r="305" spans="14:24" ht="15.75" x14ac:dyDescent="0.25">
      <c r="N305" s="110">
        <v>45777</v>
      </c>
      <c r="O305" s="111" t="s">
        <v>75</v>
      </c>
      <c r="P305" s="111" t="s">
        <v>75</v>
      </c>
      <c r="Q305" s="111" t="s">
        <v>75</v>
      </c>
      <c r="R305" s="111" t="s">
        <v>75</v>
      </c>
      <c r="S305" s="112" t="s">
        <v>75</v>
      </c>
      <c r="T305" s="112" t="s">
        <v>75</v>
      </c>
      <c r="U305" s="113" t="s">
        <v>75</v>
      </c>
      <c r="V305" s="113" t="s">
        <v>75</v>
      </c>
      <c r="W305" s="114" t="s">
        <v>75</v>
      </c>
      <c r="X305" s="114" t="s">
        <v>75</v>
      </c>
    </row>
    <row r="306" spans="14:24" ht="15.75" x14ac:dyDescent="0.25">
      <c r="N306" s="110">
        <v>45808</v>
      </c>
      <c r="O306" s="111" t="s">
        <v>75</v>
      </c>
      <c r="P306" s="111" t="s">
        <v>75</v>
      </c>
      <c r="Q306" s="111" t="s">
        <v>75</v>
      </c>
      <c r="R306" s="111" t="s">
        <v>75</v>
      </c>
      <c r="S306" s="112" t="s">
        <v>75</v>
      </c>
      <c r="T306" s="112" t="s">
        <v>75</v>
      </c>
      <c r="U306" s="113" t="s">
        <v>75</v>
      </c>
      <c r="V306" s="113" t="s">
        <v>75</v>
      </c>
      <c r="W306" s="114" t="s">
        <v>75</v>
      </c>
      <c r="X306" s="114" t="s">
        <v>75</v>
      </c>
    </row>
    <row r="307" spans="14:24" ht="15.75" x14ac:dyDescent="0.25">
      <c r="N307" s="110">
        <v>45838</v>
      </c>
      <c r="O307" s="111" t="s">
        <v>75</v>
      </c>
      <c r="P307" s="111" t="s">
        <v>75</v>
      </c>
      <c r="Q307" s="111" t="s">
        <v>75</v>
      </c>
      <c r="R307" s="111" t="s">
        <v>75</v>
      </c>
      <c r="S307" s="112" t="s">
        <v>75</v>
      </c>
      <c r="T307" s="112" t="s">
        <v>75</v>
      </c>
      <c r="U307" s="113" t="s">
        <v>75</v>
      </c>
      <c r="V307" s="113" t="s">
        <v>75</v>
      </c>
      <c r="W307" s="114" t="s">
        <v>75</v>
      </c>
      <c r="X307" s="114" t="s">
        <v>75</v>
      </c>
    </row>
    <row r="308" spans="14:24" ht="15.75" x14ac:dyDescent="0.25">
      <c r="N308" s="110">
        <v>45869</v>
      </c>
      <c r="O308" s="111" t="s">
        <v>75</v>
      </c>
      <c r="P308" s="111" t="s">
        <v>75</v>
      </c>
      <c r="Q308" s="111" t="s">
        <v>75</v>
      </c>
      <c r="R308" s="111" t="s">
        <v>75</v>
      </c>
      <c r="S308" s="112" t="s">
        <v>75</v>
      </c>
      <c r="T308" s="112" t="s">
        <v>75</v>
      </c>
      <c r="U308" s="113" t="s">
        <v>75</v>
      </c>
      <c r="V308" s="113" t="s">
        <v>75</v>
      </c>
      <c r="W308" s="114" t="s">
        <v>75</v>
      </c>
      <c r="X308" s="114" t="s">
        <v>75</v>
      </c>
    </row>
    <row r="309" spans="14:24" ht="15.75" x14ac:dyDescent="0.25">
      <c r="N309" s="110">
        <v>45900</v>
      </c>
      <c r="O309" s="111" t="s">
        <v>75</v>
      </c>
      <c r="P309" s="111" t="s">
        <v>75</v>
      </c>
      <c r="Q309" s="111" t="s">
        <v>75</v>
      </c>
      <c r="R309" s="111" t="s">
        <v>75</v>
      </c>
      <c r="S309" s="112" t="s">
        <v>75</v>
      </c>
      <c r="T309" s="112" t="s">
        <v>75</v>
      </c>
      <c r="U309" s="113" t="s">
        <v>75</v>
      </c>
      <c r="V309" s="113" t="s">
        <v>75</v>
      </c>
      <c r="W309" s="114" t="s">
        <v>75</v>
      </c>
      <c r="X309" s="114" t="s">
        <v>75</v>
      </c>
    </row>
    <row r="310" spans="14:24" ht="15.75" x14ac:dyDescent="0.25">
      <c r="N310" s="110">
        <v>45930</v>
      </c>
      <c r="O310" s="111" t="s">
        <v>75</v>
      </c>
      <c r="P310" s="111" t="s">
        <v>75</v>
      </c>
      <c r="Q310" s="111" t="s">
        <v>75</v>
      </c>
      <c r="R310" s="111" t="s">
        <v>75</v>
      </c>
      <c r="S310" s="112" t="s">
        <v>75</v>
      </c>
      <c r="T310" s="112" t="s">
        <v>75</v>
      </c>
      <c r="U310" s="113" t="s">
        <v>75</v>
      </c>
      <c r="V310" s="113" t="s">
        <v>75</v>
      </c>
      <c r="W310" s="114" t="s">
        <v>75</v>
      </c>
      <c r="X310" s="114" t="s">
        <v>75</v>
      </c>
    </row>
    <row r="311" spans="14:24" ht="15.75" x14ac:dyDescent="0.25">
      <c r="N311" s="110">
        <v>45961</v>
      </c>
      <c r="O311" s="111" t="s">
        <v>75</v>
      </c>
      <c r="P311" s="111" t="s">
        <v>75</v>
      </c>
      <c r="Q311" s="111" t="s">
        <v>75</v>
      </c>
      <c r="R311" s="111" t="s">
        <v>75</v>
      </c>
      <c r="S311" s="112" t="s">
        <v>75</v>
      </c>
      <c r="T311" s="112" t="s">
        <v>75</v>
      </c>
      <c r="U311" s="113" t="s">
        <v>75</v>
      </c>
      <c r="V311" s="113" t="s">
        <v>75</v>
      </c>
      <c r="W311" s="114" t="s">
        <v>75</v>
      </c>
      <c r="X311" s="114" t="s">
        <v>75</v>
      </c>
    </row>
    <row r="312" spans="14:24" ht="15.75" x14ac:dyDescent="0.25">
      <c r="N312" s="110">
        <v>45991</v>
      </c>
      <c r="O312" s="111" t="s">
        <v>75</v>
      </c>
      <c r="P312" s="111" t="s">
        <v>75</v>
      </c>
      <c r="Q312" s="111" t="s">
        <v>75</v>
      </c>
      <c r="R312" s="111" t="s">
        <v>75</v>
      </c>
      <c r="S312" s="112" t="s">
        <v>75</v>
      </c>
      <c r="T312" s="112" t="s">
        <v>75</v>
      </c>
      <c r="U312" s="113" t="s">
        <v>75</v>
      </c>
      <c r="V312" s="113" t="s">
        <v>75</v>
      </c>
      <c r="W312" s="114" t="s">
        <v>75</v>
      </c>
      <c r="X312" s="114" t="s">
        <v>75</v>
      </c>
    </row>
    <row r="313" spans="14:24" ht="15.75" x14ac:dyDescent="0.25">
      <c r="N313" s="110">
        <v>46022</v>
      </c>
      <c r="O313" s="111" t="s">
        <v>75</v>
      </c>
      <c r="P313" s="111" t="s">
        <v>75</v>
      </c>
      <c r="Q313" s="111" t="s">
        <v>75</v>
      </c>
      <c r="R313" s="111" t="s">
        <v>75</v>
      </c>
      <c r="S313" s="112" t="s">
        <v>75</v>
      </c>
      <c r="T313" s="112" t="s">
        <v>75</v>
      </c>
      <c r="U313" s="113" t="s">
        <v>75</v>
      </c>
      <c r="V313" s="113" t="s">
        <v>75</v>
      </c>
      <c r="W313" s="114" t="s">
        <v>75</v>
      </c>
      <c r="X313" s="114" t="s">
        <v>75</v>
      </c>
    </row>
    <row r="314" spans="14:24" ht="15.75" x14ac:dyDescent="0.25">
      <c r="N314" s="110">
        <v>46053</v>
      </c>
      <c r="O314" s="111" t="s">
        <v>75</v>
      </c>
      <c r="P314" s="111" t="s">
        <v>75</v>
      </c>
      <c r="Q314" s="111" t="s">
        <v>75</v>
      </c>
      <c r="R314" s="111" t="s">
        <v>75</v>
      </c>
      <c r="S314" s="112" t="s">
        <v>75</v>
      </c>
      <c r="T314" s="112" t="s">
        <v>75</v>
      </c>
      <c r="U314" s="113" t="s">
        <v>75</v>
      </c>
      <c r="V314" s="113" t="s">
        <v>75</v>
      </c>
      <c r="W314" s="114" t="s">
        <v>75</v>
      </c>
      <c r="X314" s="114" t="s">
        <v>75</v>
      </c>
    </row>
    <row r="315" spans="14:24" ht="15.75" x14ac:dyDescent="0.25">
      <c r="N315" s="110">
        <v>46081</v>
      </c>
      <c r="O315" s="111" t="s">
        <v>75</v>
      </c>
      <c r="P315" s="111" t="s">
        <v>75</v>
      </c>
      <c r="Q315" s="111" t="s">
        <v>75</v>
      </c>
      <c r="R315" s="111" t="s">
        <v>75</v>
      </c>
      <c r="S315" s="112" t="s">
        <v>75</v>
      </c>
      <c r="T315" s="112" t="s">
        <v>75</v>
      </c>
      <c r="U315" s="113" t="s">
        <v>75</v>
      </c>
      <c r="V315" s="113" t="s">
        <v>75</v>
      </c>
      <c r="W315" s="114" t="s">
        <v>75</v>
      </c>
      <c r="X315" s="114" t="s">
        <v>75</v>
      </c>
    </row>
    <row r="316" spans="14:24" ht="15.75" x14ac:dyDescent="0.25">
      <c r="N316" s="110">
        <v>46112</v>
      </c>
      <c r="O316" s="111" t="s">
        <v>75</v>
      </c>
      <c r="P316" s="111" t="s">
        <v>75</v>
      </c>
      <c r="Q316" s="111" t="s">
        <v>75</v>
      </c>
      <c r="R316" s="111" t="s">
        <v>75</v>
      </c>
      <c r="S316" s="112" t="s">
        <v>75</v>
      </c>
      <c r="T316" s="112" t="s">
        <v>75</v>
      </c>
      <c r="U316" s="113" t="s">
        <v>75</v>
      </c>
      <c r="V316" s="113" t="s">
        <v>75</v>
      </c>
      <c r="W316" s="114" t="s">
        <v>75</v>
      </c>
      <c r="X316" s="114" t="s">
        <v>75</v>
      </c>
    </row>
    <row r="317" spans="14:24" ht="15.75" x14ac:dyDescent="0.25">
      <c r="N317" s="110">
        <v>46142</v>
      </c>
      <c r="O317" s="111" t="s">
        <v>75</v>
      </c>
      <c r="P317" s="111" t="s">
        <v>75</v>
      </c>
      <c r="Q317" s="111" t="s">
        <v>75</v>
      </c>
      <c r="R317" s="111" t="s">
        <v>75</v>
      </c>
      <c r="S317" s="112" t="s">
        <v>75</v>
      </c>
      <c r="T317" s="112" t="s">
        <v>75</v>
      </c>
      <c r="U317" s="113" t="s">
        <v>75</v>
      </c>
      <c r="V317" s="113" t="s">
        <v>75</v>
      </c>
      <c r="W317" s="114" t="s">
        <v>75</v>
      </c>
      <c r="X317" s="114" t="s">
        <v>75</v>
      </c>
    </row>
    <row r="318" spans="14:24" ht="15.75" x14ac:dyDescent="0.25">
      <c r="N318" s="110">
        <v>46173</v>
      </c>
      <c r="O318" s="111" t="s">
        <v>75</v>
      </c>
      <c r="P318" s="111" t="s">
        <v>75</v>
      </c>
      <c r="Q318" s="111" t="s">
        <v>75</v>
      </c>
      <c r="R318" s="111" t="s">
        <v>75</v>
      </c>
      <c r="S318" s="112" t="s">
        <v>75</v>
      </c>
      <c r="T318" s="112" t="s">
        <v>75</v>
      </c>
      <c r="U318" s="113" t="s">
        <v>75</v>
      </c>
      <c r="V318" s="113" t="s">
        <v>75</v>
      </c>
      <c r="W318" s="114" t="s">
        <v>75</v>
      </c>
      <c r="X318" s="114" t="s">
        <v>75</v>
      </c>
    </row>
    <row r="319" spans="14:24" ht="15.75" x14ac:dyDescent="0.25">
      <c r="N319" s="110">
        <v>46203</v>
      </c>
      <c r="O319" s="111" t="s">
        <v>75</v>
      </c>
      <c r="P319" s="111" t="s">
        <v>75</v>
      </c>
      <c r="Q319" s="111" t="s">
        <v>75</v>
      </c>
      <c r="R319" s="111" t="s">
        <v>75</v>
      </c>
      <c r="S319" s="112" t="s">
        <v>75</v>
      </c>
      <c r="T319" s="112" t="s">
        <v>75</v>
      </c>
      <c r="U319" s="113" t="s">
        <v>75</v>
      </c>
      <c r="V319" s="113" t="s">
        <v>75</v>
      </c>
      <c r="W319" s="114" t="s">
        <v>75</v>
      </c>
      <c r="X319" s="114" t="s">
        <v>75</v>
      </c>
    </row>
    <row r="320" spans="14:24" ht="15.75" x14ac:dyDescent="0.25">
      <c r="N320" s="110">
        <v>46234</v>
      </c>
      <c r="O320" s="111" t="s">
        <v>75</v>
      </c>
      <c r="P320" s="111" t="s">
        <v>75</v>
      </c>
      <c r="Q320" s="111" t="s">
        <v>75</v>
      </c>
      <c r="R320" s="111" t="s">
        <v>75</v>
      </c>
      <c r="S320" s="112" t="s">
        <v>75</v>
      </c>
      <c r="T320" s="112" t="s">
        <v>75</v>
      </c>
      <c r="U320" s="113" t="s">
        <v>75</v>
      </c>
      <c r="V320" s="113" t="s">
        <v>75</v>
      </c>
      <c r="W320" s="114" t="s">
        <v>75</v>
      </c>
      <c r="X320" s="114" t="s">
        <v>75</v>
      </c>
    </row>
    <row r="321" spans="14:24" ht="15.75" x14ac:dyDescent="0.25">
      <c r="N321" s="110">
        <v>46265</v>
      </c>
      <c r="O321" s="111" t="s">
        <v>75</v>
      </c>
      <c r="P321" s="111" t="s">
        <v>75</v>
      </c>
      <c r="Q321" s="111" t="s">
        <v>75</v>
      </c>
      <c r="R321" s="111" t="s">
        <v>75</v>
      </c>
      <c r="S321" s="112" t="s">
        <v>75</v>
      </c>
      <c r="T321" s="112" t="s">
        <v>75</v>
      </c>
      <c r="U321" s="113" t="s">
        <v>75</v>
      </c>
      <c r="V321" s="113" t="s">
        <v>75</v>
      </c>
      <c r="W321" s="114" t="s">
        <v>75</v>
      </c>
      <c r="X321" s="114" t="s">
        <v>75</v>
      </c>
    </row>
    <row r="322" spans="14:24" ht="15.75" x14ac:dyDescent="0.25">
      <c r="N322" s="110">
        <v>46295</v>
      </c>
      <c r="O322" s="111" t="s">
        <v>75</v>
      </c>
      <c r="P322" s="111" t="s">
        <v>75</v>
      </c>
      <c r="Q322" s="111" t="s">
        <v>75</v>
      </c>
      <c r="R322" s="111" t="s">
        <v>75</v>
      </c>
      <c r="S322" s="112" t="s">
        <v>75</v>
      </c>
      <c r="T322" s="112" t="s">
        <v>75</v>
      </c>
      <c r="U322" s="113" t="s">
        <v>75</v>
      </c>
      <c r="V322" s="113" t="s">
        <v>75</v>
      </c>
      <c r="W322" s="114" t="s">
        <v>75</v>
      </c>
      <c r="X322" s="114" t="s">
        <v>75</v>
      </c>
    </row>
    <row r="323" spans="14:24" ht="15.75" x14ac:dyDescent="0.25">
      <c r="N323" s="110">
        <v>46326</v>
      </c>
      <c r="O323" s="111" t="s">
        <v>75</v>
      </c>
      <c r="P323" s="111" t="s">
        <v>75</v>
      </c>
      <c r="Q323" s="111" t="s">
        <v>75</v>
      </c>
      <c r="R323" s="111" t="s">
        <v>75</v>
      </c>
      <c r="S323" s="112" t="s">
        <v>75</v>
      </c>
      <c r="T323" s="112" t="s">
        <v>75</v>
      </c>
      <c r="U323" s="113" t="s">
        <v>75</v>
      </c>
      <c r="V323" s="113" t="s">
        <v>75</v>
      </c>
      <c r="W323" s="114" t="s">
        <v>75</v>
      </c>
      <c r="X323" s="114" t="s">
        <v>75</v>
      </c>
    </row>
    <row r="324" spans="14:24" ht="15.75" x14ac:dyDescent="0.25">
      <c r="N324" s="110">
        <v>46356</v>
      </c>
      <c r="O324" s="111" t="s">
        <v>75</v>
      </c>
      <c r="P324" s="111" t="s">
        <v>75</v>
      </c>
      <c r="Q324" s="111" t="s">
        <v>75</v>
      </c>
      <c r="R324" s="111" t="s">
        <v>75</v>
      </c>
      <c r="S324" s="112" t="s">
        <v>75</v>
      </c>
      <c r="T324" s="112" t="s">
        <v>75</v>
      </c>
      <c r="U324" s="113" t="s">
        <v>75</v>
      </c>
      <c r="V324" s="113" t="s">
        <v>75</v>
      </c>
      <c r="W324" s="114" t="s">
        <v>75</v>
      </c>
      <c r="X324" s="114" t="s">
        <v>75</v>
      </c>
    </row>
    <row r="325" spans="14:24" ht="15.75" x14ac:dyDescent="0.25">
      <c r="N325" s="110">
        <v>46387</v>
      </c>
      <c r="O325" s="111" t="s">
        <v>75</v>
      </c>
      <c r="P325" s="111" t="s">
        <v>75</v>
      </c>
      <c r="Q325" s="111" t="s">
        <v>75</v>
      </c>
      <c r="R325" s="111" t="s">
        <v>75</v>
      </c>
      <c r="S325" s="112" t="s">
        <v>75</v>
      </c>
      <c r="T325" s="112" t="s">
        <v>75</v>
      </c>
      <c r="U325" s="113" t="s">
        <v>75</v>
      </c>
      <c r="V325" s="113" t="s">
        <v>75</v>
      </c>
      <c r="W325" s="114" t="s">
        <v>75</v>
      </c>
      <c r="X325" s="114" t="s">
        <v>75</v>
      </c>
    </row>
    <row r="326" spans="14:24" ht="15.75" x14ac:dyDescent="0.25">
      <c r="N326" s="110">
        <v>46418</v>
      </c>
      <c r="O326" s="111" t="s">
        <v>75</v>
      </c>
      <c r="P326" s="111" t="s">
        <v>75</v>
      </c>
      <c r="Q326" s="111" t="s">
        <v>75</v>
      </c>
      <c r="R326" s="111" t="s">
        <v>75</v>
      </c>
      <c r="S326" s="112" t="s">
        <v>75</v>
      </c>
      <c r="T326" s="112" t="s">
        <v>75</v>
      </c>
      <c r="U326" s="113" t="s">
        <v>75</v>
      </c>
      <c r="V326" s="113" t="s">
        <v>75</v>
      </c>
      <c r="W326" s="114" t="s">
        <v>75</v>
      </c>
      <c r="X326" s="114" t="s">
        <v>75</v>
      </c>
    </row>
    <row r="327" spans="14:24" ht="15.75" x14ac:dyDescent="0.25">
      <c r="N327" s="110">
        <v>46446</v>
      </c>
      <c r="O327" s="111" t="s">
        <v>75</v>
      </c>
      <c r="P327" s="111" t="s">
        <v>75</v>
      </c>
      <c r="Q327" s="111" t="s">
        <v>75</v>
      </c>
      <c r="R327" s="111" t="s">
        <v>75</v>
      </c>
      <c r="S327" s="112" t="s">
        <v>75</v>
      </c>
      <c r="T327" s="112" t="s">
        <v>75</v>
      </c>
      <c r="U327" s="113" t="s">
        <v>75</v>
      </c>
      <c r="V327" s="113" t="s">
        <v>75</v>
      </c>
      <c r="W327" s="114" t="s">
        <v>75</v>
      </c>
      <c r="X327" s="114" t="s">
        <v>75</v>
      </c>
    </row>
    <row r="328" spans="14:24" ht="15.75" x14ac:dyDescent="0.25">
      <c r="N328" s="110">
        <v>46477</v>
      </c>
      <c r="O328" s="111" t="s">
        <v>75</v>
      </c>
      <c r="P328" s="111" t="s">
        <v>75</v>
      </c>
      <c r="Q328" s="111" t="s">
        <v>75</v>
      </c>
      <c r="R328" s="111" t="s">
        <v>75</v>
      </c>
      <c r="S328" s="112" t="s">
        <v>75</v>
      </c>
      <c r="T328" s="112" t="s">
        <v>75</v>
      </c>
      <c r="U328" s="113" t="s">
        <v>75</v>
      </c>
      <c r="V328" s="113" t="s">
        <v>75</v>
      </c>
      <c r="W328" s="114" t="s">
        <v>75</v>
      </c>
      <c r="X328" s="114" t="s">
        <v>75</v>
      </c>
    </row>
    <row r="329" spans="14:24" ht="15.75" x14ac:dyDescent="0.25">
      <c r="N329" s="110">
        <v>46507</v>
      </c>
      <c r="O329" s="111" t="s">
        <v>75</v>
      </c>
      <c r="P329" s="111" t="s">
        <v>75</v>
      </c>
      <c r="Q329" s="111" t="s">
        <v>75</v>
      </c>
      <c r="R329" s="111" t="s">
        <v>75</v>
      </c>
      <c r="S329" s="112" t="s">
        <v>75</v>
      </c>
      <c r="T329" s="112" t="s">
        <v>75</v>
      </c>
      <c r="U329" s="113" t="s">
        <v>75</v>
      </c>
      <c r="V329" s="113" t="s">
        <v>75</v>
      </c>
      <c r="W329" s="114" t="s">
        <v>75</v>
      </c>
      <c r="X329" s="114" t="s">
        <v>75</v>
      </c>
    </row>
    <row r="330" spans="14:24" ht="15.75" x14ac:dyDescent="0.25">
      <c r="N330" s="110">
        <v>46538</v>
      </c>
      <c r="O330" s="111" t="s">
        <v>75</v>
      </c>
      <c r="P330" s="111" t="s">
        <v>75</v>
      </c>
      <c r="Q330" s="111" t="s">
        <v>75</v>
      </c>
      <c r="R330" s="111" t="s">
        <v>75</v>
      </c>
      <c r="S330" s="112" t="s">
        <v>75</v>
      </c>
      <c r="T330" s="112" t="s">
        <v>75</v>
      </c>
      <c r="U330" s="113" t="s">
        <v>75</v>
      </c>
      <c r="V330" s="113" t="s">
        <v>75</v>
      </c>
      <c r="W330" s="114" t="s">
        <v>75</v>
      </c>
      <c r="X330" s="114" t="s">
        <v>75</v>
      </c>
    </row>
    <row r="331" spans="14:24" ht="15.75" x14ac:dyDescent="0.25">
      <c r="N331" s="110">
        <v>46568</v>
      </c>
      <c r="O331" s="111" t="s">
        <v>75</v>
      </c>
      <c r="P331" s="111" t="s">
        <v>75</v>
      </c>
      <c r="Q331" s="111" t="s">
        <v>75</v>
      </c>
      <c r="R331" s="111" t="s">
        <v>75</v>
      </c>
      <c r="S331" s="112" t="s">
        <v>75</v>
      </c>
      <c r="T331" s="112" t="s">
        <v>75</v>
      </c>
      <c r="U331" s="113" t="s">
        <v>75</v>
      </c>
      <c r="V331" s="113" t="s">
        <v>75</v>
      </c>
      <c r="W331" s="114" t="s">
        <v>75</v>
      </c>
      <c r="X331" s="114" t="s">
        <v>75</v>
      </c>
    </row>
    <row r="332" spans="14:24" ht="15.75" x14ac:dyDescent="0.25">
      <c r="N332" s="110">
        <v>46599</v>
      </c>
      <c r="O332" s="111" t="s">
        <v>75</v>
      </c>
      <c r="P332" s="111" t="s">
        <v>75</v>
      </c>
      <c r="Q332" s="111" t="s">
        <v>75</v>
      </c>
      <c r="R332" s="111" t="s">
        <v>75</v>
      </c>
      <c r="S332" s="112" t="s">
        <v>75</v>
      </c>
      <c r="T332" s="112" t="s">
        <v>75</v>
      </c>
      <c r="U332" s="113" t="s">
        <v>75</v>
      </c>
      <c r="V332" s="113" t="s">
        <v>75</v>
      </c>
      <c r="W332" s="114" t="s">
        <v>75</v>
      </c>
      <c r="X332" s="114" t="s">
        <v>75</v>
      </c>
    </row>
    <row r="333" spans="14:24" ht="15.75" x14ac:dyDescent="0.25">
      <c r="N333" s="110">
        <v>46630</v>
      </c>
      <c r="O333" s="111" t="s">
        <v>75</v>
      </c>
      <c r="P333" s="111" t="s">
        <v>75</v>
      </c>
      <c r="Q333" s="111" t="s">
        <v>75</v>
      </c>
      <c r="R333" s="111" t="s">
        <v>75</v>
      </c>
      <c r="S333" s="112" t="s">
        <v>75</v>
      </c>
      <c r="T333" s="112" t="s">
        <v>75</v>
      </c>
      <c r="U333" s="113" t="s">
        <v>75</v>
      </c>
      <c r="V333" s="113" t="s">
        <v>75</v>
      </c>
      <c r="W333" s="114" t="s">
        <v>75</v>
      </c>
      <c r="X333" s="114" t="s">
        <v>75</v>
      </c>
    </row>
    <row r="334" spans="14:24" ht="15.75" x14ac:dyDescent="0.25">
      <c r="N334" s="110">
        <v>46660</v>
      </c>
      <c r="O334" s="111" t="s">
        <v>75</v>
      </c>
      <c r="P334" s="111" t="s">
        <v>75</v>
      </c>
      <c r="Q334" s="111" t="s">
        <v>75</v>
      </c>
      <c r="R334" s="111" t="s">
        <v>75</v>
      </c>
      <c r="S334" s="112" t="s">
        <v>75</v>
      </c>
      <c r="T334" s="112" t="s">
        <v>75</v>
      </c>
      <c r="U334" s="113" t="s">
        <v>75</v>
      </c>
      <c r="V334" s="113" t="s">
        <v>75</v>
      </c>
      <c r="W334" s="114" t="s">
        <v>75</v>
      </c>
      <c r="X334" s="114" t="s">
        <v>75</v>
      </c>
    </row>
    <row r="335" spans="14:24" ht="15.75" x14ac:dyDescent="0.25">
      <c r="N335" s="110">
        <v>46691</v>
      </c>
      <c r="O335" s="111" t="s">
        <v>75</v>
      </c>
      <c r="P335" s="111" t="s">
        <v>75</v>
      </c>
      <c r="Q335" s="111" t="s">
        <v>75</v>
      </c>
      <c r="R335" s="111" t="s">
        <v>75</v>
      </c>
      <c r="S335" s="112" t="s">
        <v>75</v>
      </c>
      <c r="T335" s="112" t="s">
        <v>75</v>
      </c>
      <c r="U335" s="113" t="s">
        <v>75</v>
      </c>
      <c r="V335" s="113" t="s">
        <v>75</v>
      </c>
      <c r="W335" s="114" t="s">
        <v>75</v>
      </c>
      <c r="X335" s="114" t="s">
        <v>75</v>
      </c>
    </row>
    <row r="336" spans="14:24" ht="15.75" x14ac:dyDescent="0.25">
      <c r="N336" s="110">
        <v>46721</v>
      </c>
      <c r="O336" s="111" t="s">
        <v>75</v>
      </c>
      <c r="P336" s="111" t="s">
        <v>75</v>
      </c>
      <c r="Q336" s="111" t="s">
        <v>75</v>
      </c>
      <c r="R336" s="111" t="s">
        <v>75</v>
      </c>
      <c r="S336" s="112" t="s">
        <v>75</v>
      </c>
      <c r="T336" s="112" t="s">
        <v>75</v>
      </c>
      <c r="U336" s="113" t="s">
        <v>75</v>
      </c>
      <c r="V336" s="113" t="s">
        <v>75</v>
      </c>
      <c r="W336" s="114" t="s">
        <v>75</v>
      </c>
      <c r="X336" s="114" t="s">
        <v>75</v>
      </c>
    </row>
    <row r="337" spans="14:24" ht="15.75" x14ac:dyDescent="0.25">
      <c r="N337" s="110">
        <v>46752</v>
      </c>
      <c r="O337" s="111" t="s">
        <v>75</v>
      </c>
      <c r="P337" s="111" t="s">
        <v>75</v>
      </c>
      <c r="Q337" s="111" t="s">
        <v>75</v>
      </c>
      <c r="R337" s="111" t="s">
        <v>75</v>
      </c>
      <c r="S337" s="112" t="s">
        <v>75</v>
      </c>
      <c r="T337" s="112" t="s">
        <v>75</v>
      </c>
      <c r="U337" s="113" t="s">
        <v>75</v>
      </c>
      <c r="V337" s="113" t="s">
        <v>75</v>
      </c>
      <c r="W337" s="114" t="s">
        <v>75</v>
      </c>
      <c r="X337" s="114" t="s">
        <v>75</v>
      </c>
    </row>
    <row r="338" spans="14:24" ht="15.75" x14ac:dyDescent="0.25">
      <c r="N338" s="110">
        <v>46783</v>
      </c>
      <c r="O338" s="111" t="s">
        <v>75</v>
      </c>
      <c r="P338" s="111" t="s">
        <v>75</v>
      </c>
      <c r="Q338" s="111" t="s">
        <v>75</v>
      </c>
      <c r="R338" s="111" t="s">
        <v>75</v>
      </c>
      <c r="S338" s="112" t="s">
        <v>75</v>
      </c>
      <c r="T338" s="112" t="s">
        <v>75</v>
      </c>
      <c r="U338" s="113" t="s">
        <v>75</v>
      </c>
      <c r="V338" s="113" t="s">
        <v>75</v>
      </c>
      <c r="W338" s="114" t="s">
        <v>75</v>
      </c>
      <c r="X338" s="114" t="s">
        <v>75</v>
      </c>
    </row>
    <row r="339" spans="14:24" ht="15.75" x14ac:dyDescent="0.25">
      <c r="N339" s="110">
        <v>46812</v>
      </c>
      <c r="O339" s="111" t="s">
        <v>75</v>
      </c>
      <c r="P339" s="111" t="s">
        <v>75</v>
      </c>
      <c r="Q339" s="111" t="s">
        <v>75</v>
      </c>
      <c r="R339" s="111" t="s">
        <v>75</v>
      </c>
      <c r="S339" s="112" t="s">
        <v>75</v>
      </c>
      <c r="T339" s="112" t="s">
        <v>75</v>
      </c>
      <c r="U339" s="113" t="s">
        <v>75</v>
      </c>
      <c r="V339" s="113" t="s">
        <v>75</v>
      </c>
      <c r="W339" s="114" t="s">
        <v>75</v>
      </c>
      <c r="X339" s="114" t="s">
        <v>75</v>
      </c>
    </row>
    <row r="340" spans="14:24" ht="15.75" x14ac:dyDescent="0.25">
      <c r="N340" s="110">
        <v>46843</v>
      </c>
      <c r="O340" s="111" t="s">
        <v>75</v>
      </c>
      <c r="P340" s="111" t="s">
        <v>75</v>
      </c>
      <c r="Q340" s="111" t="s">
        <v>75</v>
      </c>
      <c r="R340" s="111" t="s">
        <v>75</v>
      </c>
      <c r="S340" s="112" t="s">
        <v>75</v>
      </c>
      <c r="T340" s="112" t="s">
        <v>75</v>
      </c>
      <c r="U340" s="113" t="s">
        <v>75</v>
      </c>
      <c r="V340" s="113" t="s">
        <v>75</v>
      </c>
      <c r="W340" s="114" t="s">
        <v>75</v>
      </c>
      <c r="X340" s="114" t="s">
        <v>75</v>
      </c>
    </row>
    <row r="341" spans="14:24" ht="15.75" x14ac:dyDescent="0.25">
      <c r="N341" s="110">
        <v>46873</v>
      </c>
      <c r="O341" s="111" t="s">
        <v>75</v>
      </c>
      <c r="P341" s="111" t="s">
        <v>75</v>
      </c>
      <c r="Q341" s="111" t="s">
        <v>75</v>
      </c>
      <c r="R341" s="111" t="s">
        <v>75</v>
      </c>
      <c r="S341" s="112" t="s">
        <v>75</v>
      </c>
      <c r="T341" s="112" t="s">
        <v>75</v>
      </c>
      <c r="U341" s="113" t="s">
        <v>75</v>
      </c>
      <c r="V341" s="113" t="s">
        <v>75</v>
      </c>
      <c r="W341" s="114" t="s">
        <v>75</v>
      </c>
      <c r="X341" s="114" t="s">
        <v>75</v>
      </c>
    </row>
    <row r="342" spans="14:24" ht="15.75" x14ac:dyDescent="0.25">
      <c r="N342" s="110">
        <v>46904</v>
      </c>
      <c r="O342" s="111" t="s">
        <v>75</v>
      </c>
      <c r="P342" s="111" t="s">
        <v>75</v>
      </c>
      <c r="Q342" s="111" t="s">
        <v>75</v>
      </c>
      <c r="R342" s="111" t="s">
        <v>75</v>
      </c>
      <c r="S342" s="112" t="s">
        <v>75</v>
      </c>
      <c r="T342" s="112" t="s">
        <v>75</v>
      </c>
      <c r="U342" s="113" t="s">
        <v>75</v>
      </c>
      <c r="V342" s="113" t="s">
        <v>75</v>
      </c>
      <c r="W342" s="114" t="s">
        <v>75</v>
      </c>
      <c r="X342" s="114" t="s">
        <v>75</v>
      </c>
    </row>
    <row r="343" spans="14:24" ht="15.75" x14ac:dyDescent="0.25">
      <c r="N343" s="110">
        <v>46934</v>
      </c>
      <c r="O343" s="111" t="s">
        <v>75</v>
      </c>
      <c r="P343" s="111" t="s">
        <v>75</v>
      </c>
      <c r="Q343" s="111" t="s">
        <v>75</v>
      </c>
      <c r="R343" s="111" t="s">
        <v>75</v>
      </c>
      <c r="S343" s="112" t="s">
        <v>75</v>
      </c>
      <c r="T343" s="112" t="s">
        <v>75</v>
      </c>
      <c r="U343" s="113" t="s">
        <v>75</v>
      </c>
      <c r="V343" s="113" t="s">
        <v>75</v>
      </c>
      <c r="W343" s="114" t="s">
        <v>75</v>
      </c>
      <c r="X343" s="114" t="s">
        <v>75</v>
      </c>
    </row>
    <row r="344" spans="14:24" ht="15.75" x14ac:dyDescent="0.25">
      <c r="N344" s="110">
        <v>46965</v>
      </c>
      <c r="O344" s="111" t="s">
        <v>75</v>
      </c>
      <c r="P344" s="111" t="s">
        <v>75</v>
      </c>
      <c r="Q344" s="111" t="s">
        <v>75</v>
      </c>
      <c r="R344" s="111" t="s">
        <v>75</v>
      </c>
      <c r="S344" s="112" t="s">
        <v>75</v>
      </c>
      <c r="T344" s="112" t="s">
        <v>75</v>
      </c>
      <c r="U344" s="113" t="s">
        <v>75</v>
      </c>
      <c r="V344" s="113" t="s">
        <v>75</v>
      </c>
      <c r="W344" s="114" t="s">
        <v>75</v>
      </c>
      <c r="X344" s="114" t="s">
        <v>75</v>
      </c>
    </row>
    <row r="345" spans="14:24" ht="15.75" x14ac:dyDescent="0.25">
      <c r="N345" s="110">
        <v>46996</v>
      </c>
      <c r="O345" s="111" t="s">
        <v>75</v>
      </c>
      <c r="P345" s="111" t="s">
        <v>75</v>
      </c>
      <c r="Q345" s="111" t="s">
        <v>75</v>
      </c>
      <c r="R345" s="111" t="s">
        <v>75</v>
      </c>
      <c r="S345" s="112" t="s">
        <v>75</v>
      </c>
      <c r="T345" s="112" t="s">
        <v>75</v>
      </c>
      <c r="U345" s="113" t="s">
        <v>75</v>
      </c>
      <c r="V345" s="113" t="s">
        <v>75</v>
      </c>
      <c r="W345" s="114" t="s">
        <v>75</v>
      </c>
      <c r="X345" s="114" t="s">
        <v>75</v>
      </c>
    </row>
    <row r="346" spans="14:24" ht="15.75" x14ac:dyDescent="0.25">
      <c r="N346" s="110">
        <v>47026</v>
      </c>
      <c r="O346" s="111" t="s">
        <v>75</v>
      </c>
      <c r="P346" s="111" t="s">
        <v>75</v>
      </c>
      <c r="Q346" s="111" t="s">
        <v>75</v>
      </c>
      <c r="R346" s="111" t="s">
        <v>75</v>
      </c>
      <c r="S346" s="112" t="s">
        <v>75</v>
      </c>
      <c r="T346" s="112" t="s">
        <v>75</v>
      </c>
      <c r="U346" s="113" t="s">
        <v>75</v>
      </c>
      <c r="V346" s="113" t="s">
        <v>75</v>
      </c>
      <c r="W346" s="114" t="s">
        <v>75</v>
      </c>
      <c r="X346" s="114" t="s">
        <v>75</v>
      </c>
    </row>
    <row r="347" spans="14:24" ht="15.75" x14ac:dyDescent="0.25">
      <c r="N347" s="110">
        <v>47057</v>
      </c>
      <c r="O347" s="111" t="s">
        <v>75</v>
      </c>
      <c r="P347" s="111" t="s">
        <v>75</v>
      </c>
      <c r="Q347" s="111" t="s">
        <v>75</v>
      </c>
      <c r="R347" s="111" t="s">
        <v>75</v>
      </c>
      <c r="S347" s="112" t="s">
        <v>75</v>
      </c>
      <c r="T347" s="112" t="s">
        <v>75</v>
      </c>
      <c r="U347" s="113" t="s">
        <v>75</v>
      </c>
      <c r="V347" s="113" t="s">
        <v>75</v>
      </c>
      <c r="W347" s="114" t="s">
        <v>75</v>
      </c>
      <c r="X347" s="114" t="s">
        <v>75</v>
      </c>
    </row>
    <row r="348" spans="14:24" ht="15.75" x14ac:dyDescent="0.25">
      <c r="N348" s="110">
        <v>47087</v>
      </c>
      <c r="O348" s="111" t="s">
        <v>75</v>
      </c>
      <c r="P348" s="111" t="s">
        <v>75</v>
      </c>
      <c r="Q348" s="111" t="s">
        <v>75</v>
      </c>
      <c r="R348" s="111" t="s">
        <v>75</v>
      </c>
      <c r="S348" s="112" t="s">
        <v>75</v>
      </c>
      <c r="T348" s="112" t="s">
        <v>75</v>
      </c>
      <c r="U348" s="113" t="s">
        <v>75</v>
      </c>
      <c r="V348" s="113" t="s">
        <v>75</v>
      </c>
      <c r="W348" s="114" t="s">
        <v>75</v>
      </c>
      <c r="X348" s="114" t="s">
        <v>75</v>
      </c>
    </row>
    <row r="349" spans="14:24" ht="15.75" x14ac:dyDescent="0.25">
      <c r="N349" s="110">
        <v>47118</v>
      </c>
      <c r="O349" s="111" t="s">
        <v>75</v>
      </c>
      <c r="P349" s="111" t="s">
        <v>75</v>
      </c>
      <c r="Q349" s="111" t="s">
        <v>75</v>
      </c>
      <c r="R349" s="111" t="s">
        <v>75</v>
      </c>
      <c r="S349" s="112" t="s">
        <v>75</v>
      </c>
      <c r="T349" s="112" t="s">
        <v>75</v>
      </c>
      <c r="U349" s="113" t="s">
        <v>75</v>
      </c>
      <c r="V349" s="113" t="s">
        <v>75</v>
      </c>
      <c r="W349" s="114" t="s">
        <v>75</v>
      </c>
      <c r="X349" s="114" t="s">
        <v>75</v>
      </c>
    </row>
    <row r="350" spans="14:24" ht="15.75" x14ac:dyDescent="0.25">
      <c r="N350" s="110">
        <v>47149</v>
      </c>
      <c r="O350" s="111" t="s">
        <v>75</v>
      </c>
      <c r="P350" s="111" t="s">
        <v>75</v>
      </c>
      <c r="Q350" s="111" t="s">
        <v>75</v>
      </c>
      <c r="R350" s="111" t="s">
        <v>75</v>
      </c>
      <c r="S350" s="112" t="s">
        <v>75</v>
      </c>
      <c r="T350" s="112" t="s">
        <v>75</v>
      </c>
      <c r="U350" s="113" t="s">
        <v>75</v>
      </c>
      <c r="V350" s="113" t="s">
        <v>75</v>
      </c>
      <c r="W350" s="114" t="s">
        <v>75</v>
      </c>
      <c r="X350" s="114" t="s">
        <v>75</v>
      </c>
    </row>
    <row r="351" spans="14:24" ht="15.75" x14ac:dyDescent="0.25">
      <c r="N351" s="110">
        <v>47177</v>
      </c>
      <c r="O351" s="111" t="s">
        <v>75</v>
      </c>
      <c r="P351" s="111" t="s">
        <v>75</v>
      </c>
      <c r="Q351" s="111" t="s">
        <v>75</v>
      </c>
      <c r="R351" s="111" t="s">
        <v>75</v>
      </c>
      <c r="S351" s="112" t="s">
        <v>75</v>
      </c>
      <c r="T351" s="112" t="s">
        <v>75</v>
      </c>
      <c r="U351" s="113" t="s">
        <v>75</v>
      </c>
      <c r="V351" s="113" t="s">
        <v>75</v>
      </c>
      <c r="W351" s="114" t="s">
        <v>75</v>
      </c>
      <c r="X351" s="114" t="s">
        <v>75</v>
      </c>
    </row>
    <row r="352" spans="14:24" ht="15.75" x14ac:dyDescent="0.25">
      <c r="N352" s="110">
        <v>47208</v>
      </c>
      <c r="O352" s="111" t="s">
        <v>75</v>
      </c>
      <c r="P352" s="111" t="s">
        <v>75</v>
      </c>
      <c r="Q352" s="111" t="s">
        <v>75</v>
      </c>
      <c r="R352" s="111" t="s">
        <v>75</v>
      </c>
      <c r="S352" s="112" t="s">
        <v>75</v>
      </c>
      <c r="T352" s="112" t="s">
        <v>75</v>
      </c>
      <c r="U352" s="113" t="s">
        <v>75</v>
      </c>
      <c r="V352" s="113" t="s">
        <v>75</v>
      </c>
      <c r="W352" s="114" t="s">
        <v>75</v>
      </c>
      <c r="X352" s="114" t="s">
        <v>75</v>
      </c>
    </row>
    <row r="353" spans="14:24" ht="15.75" x14ac:dyDescent="0.25">
      <c r="N353" s="110">
        <v>47238</v>
      </c>
      <c r="O353" s="111" t="s">
        <v>75</v>
      </c>
      <c r="P353" s="111" t="s">
        <v>75</v>
      </c>
      <c r="Q353" s="111" t="s">
        <v>75</v>
      </c>
      <c r="R353" s="111" t="s">
        <v>75</v>
      </c>
      <c r="S353" s="112" t="s">
        <v>75</v>
      </c>
      <c r="T353" s="112" t="s">
        <v>75</v>
      </c>
      <c r="U353" s="113" t="s">
        <v>75</v>
      </c>
      <c r="V353" s="113" t="s">
        <v>75</v>
      </c>
      <c r="W353" s="114" t="s">
        <v>75</v>
      </c>
      <c r="X353" s="114" t="s">
        <v>75</v>
      </c>
    </row>
    <row r="354" spans="14:24" ht="15.75" x14ac:dyDescent="0.25">
      <c r="N354" s="110">
        <v>47269</v>
      </c>
      <c r="O354" s="111" t="s">
        <v>75</v>
      </c>
      <c r="P354" s="111" t="s">
        <v>75</v>
      </c>
      <c r="Q354" s="111" t="s">
        <v>75</v>
      </c>
      <c r="R354" s="111" t="s">
        <v>75</v>
      </c>
      <c r="S354" s="112" t="s">
        <v>75</v>
      </c>
      <c r="T354" s="112" t="s">
        <v>75</v>
      </c>
      <c r="U354" s="113" t="s">
        <v>75</v>
      </c>
      <c r="V354" s="113" t="s">
        <v>75</v>
      </c>
      <c r="W354" s="114" t="s">
        <v>75</v>
      </c>
      <c r="X354" s="114" t="s">
        <v>75</v>
      </c>
    </row>
    <row r="355" spans="14:24" ht="15.75" x14ac:dyDescent="0.25">
      <c r="N355" s="110">
        <v>47299</v>
      </c>
      <c r="O355" s="111" t="s">
        <v>75</v>
      </c>
      <c r="P355" s="111" t="s">
        <v>75</v>
      </c>
      <c r="Q355" s="111" t="s">
        <v>75</v>
      </c>
      <c r="R355" s="111" t="s">
        <v>75</v>
      </c>
      <c r="S355" s="112" t="s">
        <v>75</v>
      </c>
      <c r="T355" s="112" t="s">
        <v>75</v>
      </c>
      <c r="U355" s="113" t="s">
        <v>75</v>
      </c>
      <c r="V355" s="113" t="s">
        <v>75</v>
      </c>
      <c r="W355" s="114" t="s">
        <v>75</v>
      </c>
      <c r="X355" s="114" t="s">
        <v>75</v>
      </c>
    </row>
    <row r="356" spans="14:24" ht="15.75" x14ac:dyDescent="0.25">
      <c r="N356" s="110">
        <v>47330</v>
      </c>
      <c r="O356" s="111" t="s">
        <v>75</v>
      </c>
      <c r="P356" s="111" t="s">
        <v>75</v>
      </c>
      <c r="Q356" s="111" t="s">
        <v>75</v>
      </c>
      <c r="R356" s="111" t="s">
        <v>75</v>
      </c>
      <c r="S356" s="112" t="s">
        <v>75</v>
      </c>
      <c r="T356" s="112" t="s">
        <v>75</v>
      </c>
      <c r="U356" s="113" t="s">
        <v>75</v>
      </c>
      <c r="V356" s="113" t="s">
        <v>75</v>
      </c>
      <c r="W356" s="114" t="s">
        <v>75</v>
      </c>
      <c r="X356" s="114" t="s">
        <v>75</v>
      </c>
    </row>
    <row r="357" spans="14:24" ht="15.75" x14ac:dyDescent="0.25">
      <c r="N357" s="110">
        <v>47361</v>
      </c>
      <c r="O357" s="111" t="s">
        <v>75</v>
      </c>
      <c r="P357" s="111" t="s">
        <v>75</v>
      </c>
      <c r="Q357" s="111" t="s">
        <v>75</v>
      </c>
      <c r="R357" s="111" t="s">
        <v>75</v>
      </c>
      <c r="S357" s="112" t="s">
        <v>75</v>
      </c>
      <c r="T357" s="112" t="s">
        <v>75</v>
      </c>
      <c r="U357" s="113" t="s">
        <v>75</v>
      </c>
      <c r="V357" s="113" t="s">
        <v>75</v>
      </c>
      <c r="W357" s="114" t="s">
        <v>75</v>
      </c>
      <c r="X357" s="114" t="s">
        <v>75</v>
      </c>
    </row>
    <row r="358" spans="14:24" ht="15.75" x14ac:dyDescent="0.25">
      <c r="N358" s="110">
        <v>47391</v>
      </c>
      <c r="O358" s="111" t="s">
        <v>75</v>
      </c>
      <c r="P358" s="111" t="s">
        <v>75</v>
      </c>
      <c r="Q358" s="111" t="s">
        <v>75</v>
      </c>
      <c r="R358" s="111" t="s">
        <v>75</v>
      </c>
      <c r="S358" s="112" t="s">
        <v>75</v>
      </c>
      <c r="T358" s="112" t="s">
        <v>75</v>
      </c>
      <c r="U358" s="113" t="s">
        <v>75</v>
      </c>
      <c r="V358" s="113" t="s">
        <v>75</v>
      </c>
      <c r="W358" s="114" t="s">
        <v>75</v>
      </c>
      <c r="X358" s="114" t="s">
        <v>75</v>
      </c>
    </row>
    <row r="359" spans="14:24" ht="15.75" x14ac:dyDescent="0.25">
      <c r="N359" s="110">
        <v>47422</v>
      </c>
      <c r="O359" s="111" t="s">
        <v>75</v>
      </c>
      <c r="P359" s="111" t="s">
        <v>75</v>
      </c>
      <c r="Q359" s="111" t="s">
        <v>75</v>
      </c>
      <c r="R359" s="111" t="s">
        <v>75</v>
      </c>
      <c r="S359" s="112" t="s">
        <v>75</v>
      </c>
      <c r="T359" s="112" t="s">
        <v>75</v>
      </c>
      <c r="U359" s="113" t="s">
        <v>75</v>
      </c>
      <c r="V359" s="113" t="s">
        <v>75</v>
      </c>
      <c r="W359" s="114" t="s">
        <v>75</v>
      </c>
      <c r="X359" s="114" t="s">
        <v>75</v>
      </c>
    </row>
    <row r="360" spans="14:24" ht="15.75" x14ac:dyDescent="0.25">
      <c r="N360" s="110">
        <v>47452</v>
      </c>
      <c r="O360" s="111" t="s">
        <v>75</v>
      </c>
      <c r="P360" s="111" t="s">
        <v>75</v>
      </c>
      <c r="Q360" s="111" t="s">
        <v>75</v>
      </c>
      <c r="R360" s="111" t="s">
        <v>75</v>
      </c>
      <c r="S360" s="112" t="s">
        <v>75</v>
      </c>
      <c r="T360" s="112" t="s">
        <v>75</v>
      </c>
      <c r="U360" s="113" t="s">
        <v>75</v>
      </c>
      <c r="V360" s="113" t="s">
        <v>75</v>
      </c>
      <c r="W360" s="114" t="s">
        <v>75</v>
      </c>
      <c r="X360" s="114" t="s">
        <v>75</v>
      </c>
    </row>
    <row r="361" spans="14:24" ht="15.75" x14ac:dyDescent="0.25">
      <c r="N361" s="110">
        <v>47483</v>
      </c>
      <c r="O361" s="111" t="s">
        <v>75</v>
      </c>
      <c r="P361" s="111" t="s">
        <v>75</v>
      </c>
      <c r="Q361" s="111" t="s">
        <v>75</v>
      </c>
      <c r="R361" s="111" t="s">
        <v>75</v>
      </c>
      <c r="S361" s="112" t="s">
        <v>75</v>
      </c>
      <c r="T361" s="112" t="s">
        <v>75</v>
      </c>
      <c r="U361" s="113" t="s">
        <v>75</v>
      </c>
      <c r="V361" s="113" t="s">
        <v>75</v>
      </c>
      <c r="W361" s="114" t="s">
        <v>75</v>
      </c>
      <c r="X361" s="114" t="s">
        <v>75</v>
      </c>
    </row>
    <row r="362" spans="14:24" ht="15.75" x14ac:dyDescent="0.25">
      <c r="N362" s="110">
        <v>47514</v>
      </c>
      <c r="O362" s="111" t="s">
        <v>75</v>
      </c>
      <c r="P362" s="111" t="s">
        <v>75</v>
      </c>
      <c r="Q362" s="111" t="s">
        <v>75</v>
      </c>
      <c r="R362" s="111" t="s">
        <v>75</v>
      </c>
      <c r="S362" s="112" t="s">
        <v>75</v>
      </c>
      <c r="T362" s="112" t="s">
        <v>75</v>
      </c>
      <c r="U362" s="113" t="s">
        <v>75</v>
      </c>
      <c r="V362" s="113" t="s">
        <v>75</v>
      </c>
      <c r="W362" s="114" t="s">
        <v>75</v>
      </c>
      <c r="X362" s="114" t="s">
        <v>75</v>
      </c>
    </row>
    <row r="363" spans="14:24" ht="15.75" x14ac:dyDescent="0.25">
      <c r="N363" s="110">
        <v>47542</v>
      </c>
      <c r="O363" s="111" t="s">
        <v>75</v>
      </c>
      <c r="P363" s="111" t="s">
        <v>75</v>
      </c>
      <c r="Q363" s="111" t="s">
        <v>75</v>
      </c>
      <c r="R363" s="111" t="s">
        <v>75</v>
      </c>
      <c r="S363" s="112" t="s">
        <v>75</v>
      </c>
      <c r="T363" s="112" t="s">
        <v>75</v>
      </c>
      <c r="U363" s="113" t="s">
        <v>75</v>
      </c>
      <c r="V363" s="113" t="s">
        <v>75</v>
      </c>
      <c r="W363" s="114" t="s">
        <v>75</v>
      </c>
      <c r="X363" s="114" t="s">
        <v>75</v>
      </c>
    </row>
    <row r="364" spans="14:24" ht="15.75" x14ac:dyDescent="0.25">
      <c r="N364" s="110">
        <v>47573</v>
      </c>
      <c r="O364" s="111" t="s">
        <v>75</v>
      </c>
      <c r="P364" s="111" t="s">
        <v>75</v>
      </c>
      <c r="Q364" s="111" t="s">
        <v>75</v>
      </c>
      <c r="R364" s="111" t="s">
        <v>75</v>
      </c>
      <c r="S364" s="112" t="s">
        <v>75</v>
      </c>
      <c r="T364" s="112" t="s">
        <v>75</v>
      </c>
      <c r="U364" s="113" t="s">
        <v>75</v>
      </c>
      <c r="V364" s="113" t="s">
        <v>75</v>
      </c>
      <c r="W364" s="114" t="s">
        <v>75</v>
      </c>
      <c r="X364" s="114" t="s">
        <v>75</v>
      </c>
    </row>
    <row r="365" spans="14:24" ht="15.75" x14ac:dyDescent="0.25">
      <c r="N365" s="110">
        <v>47603</v>
      </c>
      <c r="O365" s="111" t="s">
        <v>75</v>
      </c>
      <c r="P365" s="111" t="s">
        <v>75</v>
      </c>
      <c r="Q365" s="111" t="s">
        <v>75</v>
      </c>
      <c r="R365" s="111" t="s">
        <v>75</v>
      </c>
      <c r="S365" s="112" t="s">
        <v>75</v>
      </c>
      <c r="T365" s="112" t="s">
        <v>75</v>
      </c>
      <c r="U365" s="113" t="s">
        <v>75</v>
      </c>
      <c r="V365" s="113" t="s">
        <v>75</v>
      </c>
      <c r="W365" s="114" t="s">
        <v>75</v>
      </c>
      <c r="X365" s="114" t="s">
        <v>75</v>
      </c>
    </row>
    <row r="366" spans="14:24" ht="15.75" x14ac:dyDescent="0.25">
      <c r="N366" s="110">
        <v>47634</v>
      </c>
      <c r="O366" s="111" t="s">
        <v>75</v>
      </c>
      <c r="P366" s="111" t="s">
        <v>75</v>
      </c>
      <c r="Q366" s="111" t="s">
        <v>75</v>
      </c>
      <c r="R366" s="111" t="s">
        <v>75</v>
      </c>
      <c r="S366" s="112" t="s">
        <v>75</v>
      </c>
      <c r="T366" s="112" t="s">
        <v>75</v>
      </c>
      <c r="U366" s="113" t="s">
        <v>75</v>
      </c>
      <c r="V366" s="113" t="s">
        <v>75</v>
      </c>
      <c r="W366" s="114" t="s">
        <v>75</v>
      </c>
      <c r="X366" s="114" t="s">
        <v>75</v>
      </c>
    </row>
    <row r="367" spans="14:24" ht="15.75" x14ac:dyDescent="0.25">
      <c r="N367" s="110">
        <v>47664</v>
      </c>
      <c r="O367" s="111" t="s">
        <v>75</v>
      </c>
      <c r="P367" s="111" t="s">
        <v>75</v>
      </c>
      <c r="Q367" s="111" t="s">
        <v>75</v>
      </c>
      <c r="R367" s="111" t="s">
        <v>75</v>
      </c>
      <c r="S367" s="112" t="s">
        <v>75</v>
      </c>
      <c r="T367" s="112" t="s">
        <v>75</v>
      </c>
      <c r="U367" s="113" t="s">
        <v>75</v>
      </c>
      <c r="V367" s="113" t="s">
        <v>75</v>
      </c>
      <c r="W367" s="114" t="s">
        <v>75</v>
      </c>
      <c r="X367" s="114" t="s">
        <v>75</v>
      </c>
    </row>
    <row r="368" spans="14:24" ht="15.75" x14ac:dyDescent="0.25">
      <c r="N368" s="110">
        <v>47695</v>
      </c>
      <c r="O368" s="111" t="s">
        <v>75</v>
      </c>
      <c r="P368" s="111" t="s">
        <v>75</v>
      </c>
      <c r="Q368" s="111" t="s">
        <v>75</v>
      </c>
      <c r="R368" s="111" t="s">
        <v>75</v>
      </c>
      <c r="S368" s="112" t="s">
        <v>75</v>
      </c>
      <c r="T368" s="112" t="s">
        <v>75</v>
      </c>
      <c r="U368" s="113" t="s">
        <v>75</v>
      </c>
      <c r="V368" s="113" t="s">
        <v>75</v>
      </c>
      <c r="W368" s="114" t="s">
        <v>75</v>
      </c>
      <c r="X368" s="114" t="s">
        <v>75</v>
      </c>
    </row>
    <row r="369" spans="14:24" ht="15.75" x14ac:dyDescent="0.25">
      <c r="N369" s="110">
        <v>47726</v>
      </c>
      <c r="O369" s="111" t="s">
        <v>75</v>
      </c>
      <c r="P369" s="111" t="s">
        <v>75</v>
      </c>
      <c r="Q369" s="111" t="s">
        <v>75</v>
      </c>
      <c r="R369" s="111" t="s">
        <v>75</v>
      </c>
      <c r="S369" s="112" t="s">
        <v>75</v>
      </c>
      <c r="T369" s="112" t="s">
        <v>75</v>
      </c>
      <c r="U369" s="113" t="s">
        <v>75</v>
      </c>
      <c r="V369" s="113" t="s">
        <v>75</v>
      </c>
      <c r="W369" s="114" t="s">
        <v>75</v>
      </c>
      <c r="X369" s="114" t="s">
        <v>75</v>
      </c>
    </row>
    <row r="370" spans="14:24" ht="15.75" x14ac:dyDescent="0.25">
      <c r="N370" s="110">
        <v>47756</v>
      </c>
      <c r="O370" s="111" t="s">
        <v>75</v>
      </c>
      <c r="P370" s="111" t="s">
        <v>75</v>
      </c>
      <c r="Q370" s="111" t="s">
        <v>75</v>
      </c>
      <c r="R370" s="111" t="s">
        <v>75</v>
      </c>
      <c r="S370" s="112" t="s">
        <v>75</v>
      </c>
      <c r="T370" s="112" t="s">
        <v>75</v>
      </c>
      <c r="U370" s="113" t="s">
        <v>75</v>
      </c>
      <c r="V370" s="113" t="s">
        <v>75</v>
      </c>
      <c r="W370" s="114" t="s">
        <v>75</v>
      </c>
      <c r="X370" s="114" t="s">
        <v>75</v>
      </c>
    </row>
    <row r="371" spans="14:24" ht="15.75" x14ac:dyDescent="0.25">
      <c r="N371" s="110">
        <v>47787</v>
      </c>
      <c r="O371" s="111" t="s">
        <v>75</v>
      </c>
      <c r="P371" s="111" t="s">
        <v>75</v>
      </c>
      <c r="Q371" s="111" t="s">
        <v>75</v>
      </c>
      <c r="R371" s="111" t="s">
        <v>75</v>
      </c>
      <c r="S371" s="112" t="s">
        <v>75</v>
      </c>
      <c r="T371" s="112" t="s">
        <v>75</v>
      </c>
      <c r="U371" s="113" t="s">
        <v>75</v>
      </c>
      <c r="V371" s="113" t="s">
        <v>75</v>
      </c>
      <c r="W371" s="114" t="s">
        <v>75</v>
      </c>
      <c r="X371" s="114" t="s">
        <v>75</v>
      </c>
    </row>
    <row r="372" spans="14:24" ht="15.75" x14ac:dyDescent="0.25">
      <c r="N372" s="110">
        <v>47817</v>
      </c>
      <c r="O372" s="111" t="s">
        <v>75</v>
      </c>
      <c r="P372" s="111" t="s">
        <v>75</v>
      </c>
      <c r="Q372" s="111" t="s">
        <v>75</v>
      </c>
      <c r="R372" s="111" t="s">
        <v>75</v>
      </c>
      <c r="S372" s="112" t="s">
        <v>75</v>
      </c>
      <c r="T372" s="112" t="s">
        <v>75</v>
      </c>
      <c r="U372" s="113" t="s">
        <v>75</v>
      </c>
      <c r="V372" s="113" t="s">
        <v>75</v>
      </c>
      <c r="W372" s="114" t="s">
        <v>75</v>
      </c>
      <c r="X372" s="114" t="s">
        <v>75</v>
      </c>
    </row>
    <row r="373" spans="14:24" ht="15.75" x14ac:dyDescent="0.25">
      <c r="N373" s="110">
        <v>47848</v>
      </c>
      <c r="O373" s="111" t="s">
        <v>75</v>
      </c>
      <c r="P373" s="111" t="s">
        <v>75</v>
      </c>
      <c r="Q373" s="111" t="s">
        <v>75</v>
      </c>
      <c r="R373" s="111" t="s">
        <v>75</v>
      </c>
      <c r="S373" s="112" t="s">
        <v>75</v>
      </c>
      <c r="T373" s="112" t="s">
        <v>75</v>
      </c>
      <c r="U373" s="113" t="s">
        <v>75</v>
      </c>
      <c r="V373" s="113" t="s">
        <v>75</v>
      </c>
      <c r="W373" s="114" t="s">
        <v>75</v>
      </c>
      <c r="X373" s="114" t="s">
        <v>75</v>
      </c>
    </row>
    <row r="374" spans="14:24" ht="15.75" x14ac:dyDescent="0.25">
      <c r="N374" s="110">
        <v>47879</v>
      </c>
      <c r="O374" s="111" t="s">
        <v>75</v>
      </c>
      <c r="P374" s="111" t="s">
        <v>75</v>
      </c>
      <c r="Q374" s="111" t="s">
        <v>75</v>
      </c>
      <c r="R374" s="111" t="s">
        <v>75</v>
      </c>
      <c r="S374" s="112" t="s">
        <v>75</v>
      </c>
      <c r="T374" s="112" t="s">
        <v>75</v>
      </c>
      <c r="U374" s="113" t="s">
        <v>75</v>
      </c>
      <c r="V374" s="113" t="s">
        <v>75</v>
      </c>
      <c r="W374" s="114" t="s">
        <v>75</v>
      </c>
      <c r="X374" s="114" t="s">
        <v>75</v>
      </c>
    </row>
    <row r="375" spans="14:24" ht="15.75" x14ac:dyDescent="0.25">
      <c r="N375" s="110">
        <v>47907</v>
      </c>
      <c r="O375" s="111" t="s">
        <v>75</v>
      </c>
      <c r="P375" s="111" t="s">
        <v>75</v>
      </c>
      <c r="Q375" s="111" t="s">
        <v>75</v>
      </c>
      <c r="R375" s="111" t="s">
        <v>75</v>
      </c>
      <c r="S375" s="112" t="s">
        <v>75</v>
      </c>
      <c r="T375" s="112" t="s">
        <v>75</v>
      </c>
      <c r="U375" s="113" t="s">
        <v>75</v>
      </c>
      <c r="V375" s="113" t="s">
        <v>75</v>
      </c>
      <c r="W375" s="114" t="s">
        <v>75</v>
      </c>
      <c r="X375" s="114" t="s">
        <v>75</v>
      </c>
    </row>
    <row r="376" spans="14:24" ht="15.75" x14ac:dyDescent="0.25">
      <c r="N376" s="110">
        <v>47938</v>
      </c>
      <c r="O376" s="111" t="s">
        <v>75</v>
      </c>
      <c r="P376" s="111" t="s">
        <v>75</v>
      </c>
      <c r="Q376" s="111" t="s">
        <v>75</v>
      </c>
      <c r="R376" s="111" t="s">
        <v>75</v>
      </c>
      <c r="S376" s="112" t="s">
        <v>75</v>
      </c>
      <c r="T376" s="112" t="s">
        <v>75</v>
      </c>
      <c r="U376" s="113" t="s">
        <v>75</v>
      </c>
      <c r="V376" s="113" t="s">
        <v>75</v>
      </c>
      <c r="W376" s="114" t="s">
        <v>75</v>
      </c>
      <c r="X376" s="114" t="s">
        <v>75</v>
      </c>
    </row>
    <row r="377" spans="14:24" ht="15.75" x14ac:dyDescent="0.25">
      <c r="N377" s="110">
        <v>47968</v>
      </c>
      <c r="O377" s="111" t="s">
        <v>75</v>
      </c>
      <c r="P377" s="111" t="s">
        <v>75</v>
      </c>
      <c r="Q377" s="111" t="s">
        <v>75</v>
      </c>
      <c r="R377" s="111" t="s">
        <v>75</v>
      </c>
      <c r="S377" s="112" t="s">
        <v>75</v>
      </c>
      <c r="T377" s="112" t="s">
        <v>75</v>
      </c>
      <c r="U377" s="113" t="s">
        <v>75</v>
      </c>
      <c r="V377" s="113" t="s">
        <v>75</v>
      </c>
      <c r="W377" s="114" t="s">
        <v>75</v>
      </c>
      <c r="X377" s="114" t="s">
        <v>75</v>
      </c>
    </row>
    <row r="378" spans="14:24" ht="15.75" x14ac:dyDescent="0.25">
      <c r="N378" s="110">
        <v>47999</v>
      </c>
      <c r="O378" s="111" t="s">
        <v>75</v>
      </c>
      <c r="P378" s="111" t="s">
        <v>75</v>
      </c>
      <c r="Q378" s="111" t="s">
        <v>75</v>
      </c>
      <c r="R378" s="111" t="s">
        <v>75</v>
      </c>
      <c r="S378" s="112" t="s">
        <v>75</v>
      </c>
      <c r="T378" s="112" t="s">
        <v>75</v>
      </c>
      <c r="U378" s="113" t="s">
        <v>75</v>
      </c>
      <c r="V378" s="113" t="s">
        <v>75</v>
      </c>
      <c r="W378" s="114" t="s">
        <v>75</v>
      </c>
      <c r="X378" s="114" t="s">
        <v>75</v>
      </c>
    </row>
    <row r="379" spans="14:24" ht="15.75" x14ac:dyDescent="0.25">
      <c r="N379" s="110">
        <v>48029</v>
      </c>
      <c r="O379" s="111" t="s">
        <v>75</v>
      </c>
      <c r="P379" s="111" t="s">
        <v>75</v>
      </c>
      <c r="Q379" s="111" t="s">
        <v>75</v>
      </c>
      <c r="R379" s="111" t="s">
        <v>75</v>
      </c>
      <c r="S379" s="112" t="s">
        <v>75</v>
      </c>
      <c r="T379" s="112" t="s">
        <v>75</v>
      </c>
      <c r="U379" s="113" t="s">
        <v>75</v>
      </c>
      <c r="V379" s="113" t="s">
        <v>75</v>
      </c>
      <c r="W379" s="114" t="s">
        <v>75</v>
      </c>
      <c r="X379" s="114" t="s">
        <v>75</v>
      </c>
    </row>
    <row r="380" spans="14:24" ht="15.75" x14ac:dyDescent="0.25">
      <c r="N380" s="110">
        <v>48060</v>
      </c>
      <c r="O380" s="111" t="s">
        <v>75</v>
      </c>
      <c r="P380" s="111" t="s">
        <v>75</v>
      </c>
      <c r="Q380" s="111" t="s">
        <v>75</v>
      </c>
      <c r="R380" s="111" t="s">
        <v>75</v>
      </c>
      <c r="S380" s="112" t="s">
        <v>75</v>
      </c>
      <c r="T380" s="112" t="s">
        <v>75</v>
      </c>
      <c r="U380" s="113" t="s">
        <v>75</v>
      </c>
      <c r="V380" s="113" t="s">
        <v>75</v>
      </c>
      <c r="W380" s="114" t="s">
        <v>75</v>
      </c>
      <c r="X380" s="114" t="s">
        <v>75</v>
      </c>
    </row>
    <row r="381" spans="14:24" ht="15.75" x14ac:dyDescent="0.25">
      <c r="N381" s="110">
        <v>48091</v>
      </c>
      <c r="O381" s="111" t="s">
        <v>75</v>
      </c>
      <c r="P381" s="111" t="s">
        <v>75</v>
      </c>
      <c r="Q381" s="111" t="s">
        <v>75</v>
      </c>
      <c r="R381" s="111" t="s">
        <v>75</v>
      </c>
      <c r="S381" s="112" t="s">
        <v>75</v>
      </c>
      <c r="T381" s="112" t="s">
        <v>75</v>
      </c>
      <c r="U381" s="113" t="s">
        <v>75</v>
      </c>
      <c r="V381" s="113" t="s">
        <v>75</v>
      </c>
      <c r="W381" s="114" t="s">
        <v>75</v>
      </c>
      <c r="X381" s="114" t="s">
        <v>75</v>
      </c>
    </row>
    <row r="382" spans="14:24" ht="15.75" x14ac:dyDescent="0.25">
      <c r="N382" s="110">
        <v>48121</v>
      </c>
      <c r="O382" s="111" t="s">
        <v>75</v>
      </c>
      <c r="P382" s="111" t="s">
        <v>75</v>
      </c>
      <c r="Q382" s="111" t="s">
        <v>75</v>
      </c>
      <c r="R382" s="111" t="s">
        <v>75</v>
      </c>
      <c r="S382" s="112" t="s">
        <v>75</v>
      </c>
      <c r="T382" s="112" t="s">
        <v>75</v>
      </c>
      <c r="U382" s="113" t="s">
        <v>75</v>
      </c>
      <c r="V382" s="113" t="s">
        <v>75</v>
      </c>
      <c r="W382" s="114" t="s">
        <v>75</v>
      </c>
      <c r="X382" s="114" t="s">
        <v>75</v>
      </c>
    </row>
    <row r="383" spans="14:24" ht="15.75" x14ac:dyDescent="0.25">
      <c r="N383" s="110">
        <v>48152</v>
      </c>
      <c r="O383" s="111" t="s">
        <v>75</v>
      </c>
      <c r="P383" s="111" t="s">
        <v>75</v>
      </c>
      <c r="Q383" s="111" t="s">
        <v>75</v>
      </c>
      <c r="R383" s="111" t="s">
        <v>75</v>
      </c>
      <c r="S383" s="112" t="s">
        <v>75</v>
      </c>
      <c r="T383" s="112" t="s">
        <v>75</v>
      </c>
      <c r="U383" s="113" t="s">
        <v>75</v>
      </c>
      <c r="V383" s="113" t="s">
        <v>75</v>
      </c>
      <c r="W383" s="114" t="s">
        <v>75</v>
      </c>
      <c r="X383" s="114" t="s">
        <v>75</v>
      </c>
    </row>
    <row r="384" spans="14:24" ht="15.75" x14ac:dyDescent="0.25">
      <c r="N384" s="110">
        <v>48182</v>
      </c>
      <c r="O384" s="111" t="s">
        <v>75</v>
      </c>
      <c r="P384" s="111" t="s">
        <v>75</v>
      </c>
      <c r="Q384" s="111" t="s">
        <v>75</v>
      </c>
      <c r="R384" s="111" t="s">
        <v>75</v>
      </c>
      <c r="S384" s="112" t="s">
        <v>75</v>
      </c>
      <c r="T384" s="112" t="s">
        <v>75</v>
      </c>
      <c r="U384" s="113" t="s">
        <v>75</v>
      </c>
      <c r="V384" s="113" t="s">
        <v>75</v>
      </c>
      <c r="W384" s="114" t="s">
        <v>75</v>
      </c>
      <c r="X384" s="114" t="s">
        <v>75</v>
      </c>
    </row>
    <row r="385" spans="14:24" ht="15.75" x14ac:dyDescent="0.25">
      <c r="N385" s="110">
        <v>48213</v>
      </c>
      <c r="O385" s="111" t="s">
        <v>75</v>
      </c>
      <c r="P385" s="111" t="s">
        <v>75</v>
      </c>
      <c r="Q385" s="111" t="s">
        <v>75</v>
      </c>
      <c r="R385" s="111" t="s">
        <v>75</v>
      </c>
      <c r="S385" s="112" t="s">
        <v>75</v>
      </c>
      <c r="T385" s="112" t="s">
        <v>75</v>
      </c>
      <c r="U385" s="113" t="s">
        <v>75</v>
      </c>
      <c r="V385" s="113" t="s">
        <v>75</v>
      </c>
      <c r="W385" s="114" t="s">
        <v>75</v>
      </c>
      <c r="X385" s="114" t="s">
        <v>75</v>
      </c>
    </row>
    <row r="386" spans="14:24" ht="15.75" x14ac:dyDescent="0.25">
      <c r="N386" s="110">
        <v>48244</v>
      </c>
      <c r="O386" s="111" t="s">
        <v>75</v>
      </c>
      <c r="P386" s="111" t="s">
        <v>75</v>
      </c>
      <c r="Q386" s="111" t="s">
        <v>75</v>
      </c>
      <c r="R386" s="111" t="s">
        <v>75</v>
      </c>
      <c r="S386" s="112" t="s">
        <v>75</v>
      </c>
      <c r="T386" s="112" t="s">
        <v>75</v>
      </c>
      <c r="U386" s="113" t="s">
        <v>75</v>
      </c>
      <c r="V386" s="113" t="s">
        <v>75</v>
      </c>
      <c r="W386" s="114" t="s">
        <v>75</v>
      </c>
      <c r="X386" s="114" t="s">
        <v>75</v>
      </c>
    </row>
    <row r="387" spans="14:24" ht="15.75" x14ac:dyDescent="0.25">
      <c r="N387" s="110">
        <v>48273</v>
      </c>
      <c r="O387" s="111" t="s">
        <v>75</v>
      </c>
      <c r="P387" s="111" t="s">
        <v>75</v>
      </c>
      <c r="Q387" s="111" t="s">
        <v>75</v>
      </c>
      <c r="R387" s="111" t="s">
        <v>75</v>
      </c>
      <c r="S387" s="112" t="s">
        <v>75</v>
      </c>
      <c r="T387" s="112" t="s">
        <v>75</v>
      </c>
      <c r="U387" s="113" t="s">
        <v>75</v>
      </c>
      <c r="V387" s="113" t="s">
        <v>75</v>
      </c>
      <c r="W387" s="114" t="s">
        <v>75</v>
      </c>
      <c r="X387" s="114" t="s">
        <v>75</v>
      </c>
    </row>
    <row r="388" spans="14:24" ht="15.75" x14ac:dyDescent="0.25">
      <c r="N388" s="110">
        <v>48304</v>
      </c>
      <c r="O388" s="111" t="s">
        <v>75</v>
      </c>
      <c r="P388" s="111" t="s">
        <v>75</v>
      </c>
      <c r="Q388" s="111" t="s">
        <v>75</v>
      </c>
      <c r="R388" s="111" t="s">
        <v>75</v>
      </c>
      <c r="S388" s="112" t="s">
        <v>75</v>
      </c>
      <c r="T388" s="112" t="s">
        <v>75</v>
      </c>
      <c r="U388" s="113" t="s">
        <v>75</v>
      </c>
      <c r="V388" s="113" t="s">
        <v>75</v>
      </c>
      <c r="W388" s="114" t="s">
        <v>75</v>
      </c>
      <c r="X388" s="114" t="s">
        <v>75</v>
      </c>
    </row>
    <row r="389" spans="14:24" ht="15.75" x14ac:dyDescent="0.25">
      <c r="N389" s="110">
        <v>48334</v>
      </c>
      <c r="O389" s="111" t="s">
        <v>75</v>
      </c>
      <c r="P389" s="111" t="s">
        <v>75</v>
      </c>
      <c r="Q389" s="111" t="s">
        <v>75</v>
      </c>
      <c r="R389" s="111" t="s">
        <v>75</v>
      </c>
      <c r="S389" s="112" t="s">
        <v>75</v>
      </c>
      <c r="T389" s="112" t="s">
        <v>75</v>
      </c>
      <c r="U389" s="113" t="s">
        <v>75</v>
      </c>
      <c r="V389" s="113" t="s">
        <v>75</v>
      </c>
      <c r="W389" s="114" t="s">
        <v>75</v>
      </c>
      <c r="X389" s="114" t="s">
        <v>75</v>
      </c>
    </row>
    <row r="390" spans="14:24" ht="15.75" x14ac:dyDescent="0.25">
      <c r="N390" s="110">
        <v>48365</v>
      </c>
      <c r="O390" s="111" t="s">
        <v>75</v>
      </c>
      <c r="P390" s="111" t="s">
        <v>75</v>
      </c>
      <c r="Q390" s="111" t="s">
        <v>75</v>
      </c>
      <c r="R390" s="111" t="s">
        <v>75</v>
      </c>
      <c r="S390" s="112" t="s">
        <v>75</v>
      </c>
      <c r="T390" s="112" t="s">
        <v>75</v>
      </c>
      <c r="U390" s="113" t="s">
        <v>75</v>
      </c>
      <c r="V390" s="113" t="s">
        <v>75</v>
      </c>
      <c r="W390" s="114" t="s">
        <v>75</v>
      </c>
      <c r="X390" s="114" t="s">
        <v>75</v>
      </c>
    </row>
    <row r="391" spans="14:24" ht="15.75" x14ac:dyDescent="0.25">
      <c r="N391" s="110">
        <v>48395</v>
      </c>
      <c r="O391" s="111" t="s">
        <v>75</v>
      </c>
      <c r="P391" s="111" t="s">
        <v>75</v>
      </c>
      <c r="Q391" s="111" t="s">
        <v>75</v>
      </c>
      <c r="R391" s="111" t="s">
        <v>75</v>
      </c>
      <c r="S391" s="112" t="s">
        <v>75</v>
      </c>
      <c r="T391" s="112" t="s">
        <v>75</v>
      </c>
      <c r="U391" s="113" t="s">
        <v>75</v>
      </c>
      <c r="V391" s="113" t="s">
        <v>75</v>
      </c>
      <c r="W391" s="114" t="s">
        <v>75</v>
      </c>
      <c r="X391" s="114" t="s">
        <v>75</v>
      </c>
    </row>
    <row r="392" spans="14:24" ht="15.75" x14ac:dyDescent="0.25">
      <c r="N392" s="110">
        <v>48426</v>
      </c>
      <c r="O392" s="111" t="s">
        <v>75</v>
      </c>
      <c r="P392" s="111" t="s">
        <v>75</v>
      </c>
      <c r="Q392" s="111" t="s">
        <v>75</v>
      </c>
      <c r="R392" s="111" t="s">
        <v>75</v>
      </c>
      <c r="S392" s="112" t="s">
        <v>75</v>
      </c>
      <c r="T392" s="112" t="s">
        <v>75</v>
      </c>
      <c r="U392" s="113" t="s">
        <v>75</v>
      </c>
      <c r="V392" s="113" t="s">
        <v>75</v>
      </c>
      <c r="W392" s="114" t="s">
        <v>75</v>
      </c>
      <c r="X392" s="114" t="s">
        <v>75</v>
      </c>
    </row>
    <row r="393" spans="14:24" ht="15.75" x14ac:dyDescent="0.25">
      <c r="N393" s="110">
        <v>48457</v>
      </c>
      <c r="O393" s="111" t="s">
        <v>75</v>
      </c>
      <c r="P393" s="111" t="s">
        <v>75</v>
      </c>
      <c r="Q393" s="111" t="s">
        <v>75</v>
      </c>
      <c r="R393" s="111" t="s">
        <v>75</v>
      </c>
      <c r="S393" s="112" t="s">
        <v>75</v>
      </c>
      <c r="T393" s="112" t="s">
        <v>75</v>
      </c>
      <c r="U393" s="113" t="s">
        <v>75</v>
      </c>
      <c r="V393" s="113" t="s">
        <v>75</v>
      </c>
      <c r="W393" s="114" t="s">
        <v>75</v>
      </c>
      <c r="X393" s="114" t="s">
        <v>75</v>
      </c>
    </row>
    <row r="394" spans="14:24" ht="15.75" x14ac:dyDescent="0.25">
      <c r="N394" s="110">
        <v>48487</v>
      </c>
      <c r="O394" s="111" t="s">
        <v>75</v>
      </c>
      <c r="P394" s="111" t="s">
        <v>75</v>
      </c>
      <c r="Q394" s="111" t="s">
        <v>75</v>
      </c>
      <c r="R394" s="111" t="s">
        <v>75</v>
      </c>
      <c r="S394" s="112" t="s">
        <v>75</v>
      </c>
      <c r="T394" s="112" t="s">
        <v>75</v>
      </c>
      <c r="U394" s="113" t="s">
        <v>75</v>
      </c>
      <c r="V394" s="113" t="s">
        <v>75</v>
      </c>
      <c r="W394" s="114" t="s">
        <v>75</v>
      </c>
      <c r="X394" s="114" t="s">
        <v>75</v>
      </c>
    </row>
    <row r="395" spans="14:24" ht="15.75" x14ac:dyDescent="0.25">
      <c r="N395" s="110">
        <v>48518</v>
      </c>
      <c r="O395" s="111" t="s">
        <v>75</v>
      </c>
      <c r="P395" s="111" t="s">
        <v>75</v>
      </c>
      <c r="Q395" s="111" t="s">
        <v>75</v>
      </c>
      <c r="R395" s="111" t="s">
        <v>75</v>
      </c>
      <c r="S395" s="112" t="s">
        <v>75</v>
      </c>
      <c r="T395" s="112" t="s">
        <v>75</v>
      </c>
      <c r="U395" s="113" t="s">
        <v>75</v>
      </c>
      <c r="V395" s="113" t="s">
        <v>75</v>
      </c>
      <c r="W395" s="114" t="s">
        <v>75</v>
      </c>
      <c r="X395" s="114" t="s">
        <v>75</v>
      </c>
    </row>
    <row r="396" spans="14:24" ht="15.75" x14ac:dyDescent="0.25">
      <c r="N396" s="110">
        <v>48548</v>
      </c>
      <c r="O396" s="111" t="s">
        <v>75</v>
      </c>
      <c r="P396" s="111" t="s">
        <v>75</v>
      </c>
      <c r="Q396" s="111" t="s">
        <v>75</v>
      </c>
      <c r="R396" s="111" t="s">
        <v>75</v>
      </c>
      <c r="S396" s="112" t="s">
        <v>75</v>
      </c>
      <c r="T396" s="112" t="s">
        <v>75</v>
      </c>
      <c r="U396" s="113" t="s">
        <v>75</v>
      </c>
      <c r="V396" s="113" t="s">
        <v>75</v>
      </c>
      <c r="W396" s="114" t="s">
        <v>75</v>
      </c>
      <c r="X396" s="114" t="s">
        <v>75</v>
      </c>
    </row>
    <row r="397" spans="14:24" ht="15.75" x14ac:dyDescent="0.25">
      <c r="N397" s="110">
        <v>48579</v>
      </c>
      <c r="O397" s="111" t="s">
        <v>75</v>
      </c>
      <c r="P397" s="111" t="s">
        <v>75</v>
      </c>
      <c r="Q397" s="111" t="s">
        <v>75</v>
      </c>
      <c r="R397" s="111" t="s">
        <v>75</v>
      </c>
      <c r="S397" s="112" t="s">
        <v>75</v>
      </c>
      <c r="T397" s="112" t="s">
        <v>75</v>
      </c>
      <c r="U397" s="113" t="s">
        <v>75</v>
      </c>
      <c r="V397" s="113" t="s">
        <v>75</v>
      </c>
      <c r="W397" s="114" t="s">
        <v>75</v>
      </c>
      <c r="X397" s="114" t="s">
        <v>75</v>
      </c>
    </row>
    <row r="398" spans="14:24" ht="15.75" x14ac:dyDescent="0.25">
      <c r="N398" s="110">
        <v>48610</v>
      </c>
      <c r="O398" s="111" t="s">
        <v>75</v>
      </c>
      <c r="P398" s="111" t="s">
        <v>75</v>
      </c>
      <c r="Q398" s="111" t="s">
        <v>75</v>
      </c>
      <c r="R398" s="111" t="s">
        <v>75</v>
      </c>
      <c r="S398" s="112" t="s">
        <v>75</v>
      </c>
      <c r="T398" s="112" t="s">
        <v>75</v>
      </c>
      <c r="U398" s="113" t="s">
        <v>75</v>
      </c>
      <c r="V398" s="113" t="s">
        <v>75</v>
      </c>
      <c r="W398" s="114" t="s">
        <v>75</v>
      </c>
      <c r="X398" s="114" t="s">
        <v>75</v>
      </c>
    </row>
    <row r="399" spans="14:24" ht="15.75" x14ac:dyDescent="0.25">
      <c r="N399" s="110">
        <v>48638</v>
      </c>
      <c r="O399" s="111" t="s">
        <v>75</v>
      </c>
      <c r="P399" s="111" t="s">
        <v>75</v>
      </c>
      <c r="Q399" s="111" t="s">
        <v>75</v>
      </c>
      <c r="R399" s="111" t="s">
        <v>75</v>
      </c>
      <c r="S399" s="112" t="s">
        <v>75</v>
      </c>
      <c r="T399" s="112" t="s">
        <v>75</v>
      </c>
      <c r="U399" s="113" t="s">
        <v>75</v>
      </c>
      <c r="V399" s="113" t="s">
        <v>75</v>
      </c>
      <c r="W399" s="114" t="s">
        <v>75</v>
      </c>
      <c r="X399" s="114" t="s">
        <v>75</v>
      </c>
    </row>
    <row r="400" spans="14:24" ht="15.75" x14ac:dyDescent="0.25">
      <c r="N400" s="110">
        <v>48669</v>
      </c>
      <c r="O400" s="111" t="s">
        <v>75</v>
      </c>
      <c r="P400" s="111" t="s">
        <v>75</v>
      </c>
      <c r="Q400" s="111" t="s">
        <v>75</v>
      </c>
      <c r="R400" s="111" t="s">
        <v>75</v>
      </c>
      <c r="S400" s="112" t="s">
        <v>75</v>
      </c>
      <c r="T400" s="112" t="s">
        <v>75</v>
      </c>
      <c r="U400" s="113" t="s">
        <v>75</v>
      </c>
      <c r="V400" s="113" t="s">
        <v>75</v>
      </c>
      <c r="W400" s="114" t="s">
        <v>75</v>
      </c>
      <c r="X400" s="114" t="s">
        <v>75</v>
      </c>
    </row>
    <row r="401" spans="14:24" ht="15.75" x14ac:dyDescent="0.25">
      <c r="N401" s="110">
        <v>48699</v>
      </c>
      <c r="O401" s="111" t="s">
        <v>75</v>
      </c>
      <c r="P401" s="111" t="s">
        <v>75</v>
      </c>
      <c r="Q401" s="111" t="s">
        <v>75</v>
      </c>
      <c r="R401" s="111" t="s">
        <v>75</v>
      </c>
      <c r="S401" s="112" t="s">
        <v>75</v>
      </c>
      <c r="T401" s="112" t="s">
        <v>75</v>
      </c>
      <c r="U401" s="113" t="s">
        <v>75</v>
      </c>
      <c r="V401" s="113" t="s">
        <v>75</v>
      </c>
      <c r="W401" s="114" t="s">
        <v>75</v>
      </c>
      <c r="X401" s="114" t="s">
        <v>75</v>
      </c>
    </row>
    <row r="402" spans="14:24" ht="15.75" x14ac:dyDescent="0.25">
      <c r="N402" s="110">
        <v>48730</v>
      </c>
      <c r="O402" s="111" t="s">
        <v>75</v>
      </c>
      <c r="P402" s="111" t="s">
        <v>75</v>
      </c>
      <c r="Q402" s="111" t="s">
        <v>75</v>
      </c>
      <c r="R402" s="111" t="s">
        <v>75</v>
      </c>
      <c r="S402" s="112" t="s">
        <v>75</v>
      </c>
      <c r="T402" s="112" t="s">
        <v>75</v>
      </c>
      <c r="U402" s="113" t="s">
        <v>75</v>
      </c>
      <c r="V402" s="113" t="s">
        <v>75</v>
      </c>
      <c r="W402" s="114" t="s">
        <v>75</v>
      </c>
      <c r="X402" s="114" t="s">
        <v>75</v>
      </c>
    </row>
    <row r="403" spans="14:24" ht="15.75" x14ac:dyDescent="0.25">
      <c r="N403" s="110">
        <v>48760</v>
      </c>
      <c r="O403" s="111" t="s">
        <v>75</v>
      </c>
      <c r="P403" s="111" t="s">
        <v>75</v>
      </c>
      <c r="Q403" s="111" t="s">
        <v>75</v>
      </c>
      <c r="R403" s="111" t="s">
        <v>75</v>
      </c>
      <c r="S403" s="112" t="s">
        <v>75</v>
      </c>
      <c r="T403" s="112" t="s">
        <v>75</v>
      </c>
      <c r="U403" s="113" t="s">
        <v>75</v>
      </c>
      <c r="V403" s="113" t="s">
        <v>75</v>
      </c>
      <c r="W403" s="114" t="s">
        <v>75</v>
      </c>
      <c r="X403" s="114" t="s">
        <v>75</v>
      </c>
    </row>
    <row r="404" spans="14:24" ht="15.75" x14ac:dyDescent="0.25">
      <c r="N404" s="110">
        <v>48791</v>
      </c>
      <c r="O404" s="111" t="s">
        <v>75</v>
      </c>
      <c r="P404" s="111" t="s">
        <v>75</v>
      </c>
      <c r="Q404" s="111" t="s">
        <v>75</v>
      </c>
      <c r="R404" s="111" t="s">
        <v>75</v>
      </c>
      <c r="S404" s="112" t="s">
        <v>75</v>
      </c>
      <c r="T404" s="112" t="s">
        <v>75</v>
      </c>
      <c r="U404" s="113" t="s">
        <v>75</v>
      </c>
      <c r="V404" s="113" t="s">
        <v>75</v>
      </c>
      <c r="W404" s="114" t="s">
        <v>75</v>
      </c>
      <c r="X404" s="114" t="s">
        <v>75</v>
      </c>
    </row>
    <row r="405" spans="14:24" ht="15.75" x14ac:dyDescent="0.25">
      <c r="N405" s="110">
        <v>48822</v>
      </c>
      <c r="O405" s="111" t="s">
        <v>75</v>
      </c>
      <c r="P405" s="111" t="s">
        <v>75</v>
      </c>
      <c r="Q405" s="111" t="s">
        <v>75</v>
      </c>
      <c r="R405" s="111" t="s">
        <v>75</v>
      </c>
      <c r="S405" s="112" t="s">
        <v>75</v>
      </c>
      <c r="T405" s="112" t="s">
        <v>75</v>
      </c>
      <c r="U405" s="113" t="s">
        <v>75</v>
      </c>
      <c r="V405" s="113" t="s">
        <v>75</v>
      </c>
      <c r="W405" s="114" t="s">
        <v>75</v>
      </c>
      <c r="X405" s="114" t="s">
        <v>75</v>
      </c>
    </row>
    <row r="406" spans="14:24" ht="15.75" x14ac:dyDescent="0.25">
      <c r="N406" s="110">
        <v>48852</v>
      </c>
      <c r="O406" s="111" t="s">
        <v>75</v>
      </c>
      <c r="P406" s="111" t="s">
        <v>75</v>
      </c>
      <c r="Q406" s="111" t="s">
        <v>75</v>
      </c>
      <c r="R406" s="111" t="s">
        <v>75</v>
      </c>
      <c r="S406" s="112" t="s">
        <v>75</v>
      </c>
      <c r="T406" s="112" t="s">
        <v>75</v>
      </c>
      <c r="U406" s="113" t="s">
        <v>75</v>
      </c>
      <c r="V406" s="113" t="s">
        <v>75</v>
      </c>
      <c r="W406" s="114" t="s">
        <v>75</v>
      </c>
      <c r="X406" s="114" t="s">
        <v>75</v>
      </c>
    </row>
    <row r="407" spans="14:24" ht="15.75" x14ac:dyDescent="0.25">
      <c r="N407" s="110">
        <v>48883</v>
      </c>
      <c r="O407" s="111" t="s">
        <v>75</v>
      </c>
      <c r="P407" s="111" t="s">
        <v>75</v>
      </c>
      <c r="Q407" s="111" t="s">
        <v>75</v>
      </c>
      <c r="R407" s="111" t="s">
        <v>75</v>
      </c>
      <c r="S407" s="112" t="s">
        <v>75</v>
      </c>
      <c r="T407" s="112" t="s">
        <v>75</v>
      </c>
      <c r="U407" s="113" t="s">
        <v>75</v>
      </c>
      <c r="V407" s="113" t="s">
        <v>75</v>
      </c>
      <c r="W407" s="114" t="s">
        <v>75</v>
      </c>
      <c r="X407" s="114" t="s">
        <v>75</v>
      </c>
    </row>
    <row r="408" spans="14:24" ht="15.75" x14ac:dyDescent="0.25">
      <c r="N408" s="110">
        <v>48913</v>
      </c>
      <c r="O408" s="111" t="s">
        <v>75</v>
      </c>
      <c r="P408" s="111" t="s">
        <v>75</v>
      </c>
      <c r="Q408" s="111" t="s">
        <v>75</v>
      </c>
      <c r="R408" s="111" t="s">
        <v>75</v>
      </c>
      <c r="S408" s="112" t="s">
        <v>75</v>
      </c>
      <c r="T408" s="112" t="s">
        <v>75</v>
      </c>
      <c r="U408" s="113" t="s">
        <v>75</v>
      </c>
      <c r="V408" s="113" t="s">
        <v>75</v>
      </c>
      <c r="W408" s="114" t="s">
        <v>75</v>
      </c>
      <c r="X408" s="114" t="s">
        <v>75</v>
      </c>
    </row>
    <row r="409" spans="14:24" ht="15.75" x14ac:dyDescent="0.25">
      <c r="N409" s="110">
        <v>48944</v>
      </c>
      <c r="O409" s="111" t="s">
        <v>75</v>
      </c>
      <c r="P409" s="111" t="s">
        <v>75</v>
      </c>
      <c r="Q409" s="111" t="s">
        <v>75</v>
      </c>
      <c r="R409" s="111" t="s">
        <v>75</v>
      </c>
      <c r="S409" s="112" t="s">
        <v>75</v>
      </c>
      <c r="T409" s="112" t="s">
        <v>75</v>
      </c>
      <c r="U409" s="113" t="s">
        <v>75</v>
      </c>
      <c r="V409" s="113" t="s">
        <v>75</v>
      </c>
      <c r="W409" s="114" t="s">
        <v>75</v>
      </c>
      <c r="X409" s="114" t="s">
        <v>75</v>
      </c>
    </row>
    <row r="410" spans="14:24" ht="15.75" x14ac:dyDescent="0.25">
      <c r="N410" s="110">
        <v>48975</v>
      </c>
      <c r="O410" s="111" t="s">
        <v>75</v>
      </c>
      <c r="P410" s="111" t="s">
        <v>75</v>
      </c>
      <c r="Q410" s="111" t="s">
        <v>75</v>
      </c>
      <c r="R410" s="111" t="s">
        <v>75</v>
      </c>
      <c r="S410" s="112" t="s">
        <v>75</v>
      </c>
      <c r="T410" s="112" t="s">
        <v>75</v>
      </c>
      <c r="U410" s="113" t="s">
        <v>75</v>
      </c>
      <c r="V410" s="113" t="s">
        <v>75</v>
      </c>
      <c r="W410" s="114" t="s">
        <v>75</v>
      </c>
      <c r="X410" s="114" t="s">
        <v>75</v>
      </c>
    </row>
    <row r="411" spans="14:24" ht="15.75" x14ac:dyDescent="0.25">
      <c r="N411" s="110">
        <v>49003</v>
      </c>
      <c r="O411" s="111" t="s">
        <v>75</v>
      </c>
      <c r="P411" s="111" t="s">
        <v>75</v>
      </c>
      <c r="Q411" s="111" t="s">
        <v>75</v>
      </c>
      <c r="R411" s="111" t="s">
        <v>75</v>
      </c>
      <c r="S411" s="112" t="s">
        <v>75</v>
      </c>
      <c r="T411" s="112" t="s">
        <v>75</v>
      </c>
      <c r="U411" s="113" t="s">
        <v>75</v>
      </c>
      <c r="V411" s="113" t="s">
        <v>75</v>
      </c>
      <c r="W411" s="114" t="s">
        <v>75</v>
      </c>
      <c r="X411" s="114" t="s">
        <v>75</v>
      </c>
    </row>
    <row r="412" spans="14:24" ht="15.75" x14ac:dyDescent="0.25">
      <c r="N412" s="110">
        <v>49034</v>
      </c>
      <c r="O412" s="111" t="s">
        <v>75</v>
      </c>
      <c r="P412" s="111" t="s">
        <v>75</v>
      </c>
      <c r="Q412" s="111" t="s">
        <v>75</v>
      </c>
      <c r="R412" s="111" t="s">
        <v>75</v>
      </c>
      <c r="S412" s="112" t="s">
        <v>75</v>
      </c>
      <c r="T412" s="112" t="s">
        <v>75</v>
      </c>
      <c r="U412" s="113" t="s">
        <v>75</v>
      </c>
      <c r="V412" s="113" t="s">
        <v>75</v>
      </c>
      <c r="W412" s="114" t="s">
        <v>75</v>
      </c>
      <c r="X412" s="114" t="s">
        <v>75</v>
      </c>
    </row>
    <row r="413" spans="14:24" ht="15.75" x14ac:dyDescent="0.25">
      <c r="N413" s="110">
        <v>49064</v>
      </c>
      <c r="O413" s="111" t="s">
        <v>75</v>
      </c>
      <c r="P413" s="111" t="s">
        <v>75</v>
      </c>
      <c r="Q413" s="111" t="s">
        <v>75</v>
      </c>
      <c r="R413" s="111" t="s">
        <v>75</v>
      </c>
      <c r="S413" s="112" t="s">
        <v>75</v>
      </c>
      <c r="T413" s="112" t="s">
        <v>75</v>
      </c>
      <c r="U413" s="113" t="s">
        <v>75</v>
      </c>
      <c r="V413" s="113" t="s">
        <v>75</v>
      </c>
      <c r="W413" s="114" t="s">
        <v>75</v>
      </c>
      <c r="X413" s="114" t="s">
        <v>75</v>
      </c>
    </row>
    <row r="414" spans="14:24" ht="15.75" x14ac:dyDescent="0.25">
      <c r="N414" s="110">
        <v>49095</v>
      </c>
      <c r="O414" s="111" t="s">
        <v>75</v>
      </c>
      <c r="P414" s="111" t="s">
        <v>75</v>
      </c>
      <c r="Q414" s="111" t="s">
        <v>75</v>
      </c>
      <c r="R414" s="111" t="s">
        <v>75</v>
      </c>
      <c r="S414" s="112" t="s">
        <v>75</v>
      </c>
      <c r="T414" s="112" t="s">
        <v>75</v>
      </c>
      <c r="U414" s="113" t="s">
        <v>75</v>
      </c>
      <c r="V414" s="113" t="s">
        <v>75</v>
      </c>
      <c r="W414" s="114" t="s">
        <v>75</v>
      </c>
      <c r="X414" s="114" t="s">
        <v>75</v>
      </c>
    </row>
    <row r="415" spans="14:24" ht="15.75" x14ac:dyDescent="0.25">
      <c r="N415" s="110">
        <v>49125</v>
      </c>
      <c r="O415" s="111" t="s">
        <v>75</v>
      </c>
      <c r="P415" s="111" t="s">
        <v>75</v>
      </c>
      <c r="Q415" s="111" t="s">
        <v>75</v>
      </c>
      <c r="R415" s="111" t="s">
        <v>75</v>
      </c>
      <c r="S415" s="112" t="s">
        <v>75</v>
      </c>
      <c r="T415" s="112" t="s">
        <v>75</v>
      </c>
      <c r="U415" s="113" t="s">
        <v>75</v>
      </c>
      <c r="V415" s="113" t="s">
        <v>75</v>
      </c>
      <c r="W415" s="114" t="s">
        <v>75</v>
      </c>
      <c r="X415" s="114" t="s">
        <v>75</v>
      </c>
    </row>
    <row r="416" spans="14:24" ht="15.75" x14ac:dyDescent="0.25">
      <c r="N416" s="110">
        <v>49156</v>
      </c>
      <c r="O416" s="111" t="s">
        <v>75</v>
      </c>
      <c r="P416" s="111" t="s">
        <v>75</v>
      </c>
      <c r="Q416" s="111" t="s">
        <v>75</v>
      </c>
      <c r="R416" s="111" t="s">
        <v>75</v>
      </c>
      <c r="S416" s="112" t="s">
        <v>75</v>
      </c>
      <c r="T416" s="112" t="s">
        <v>75</v>
      </c>
      <c r="U416" s="113" t="s">
        <v>75</v>
      </c>
      <c r="V416" s="113" t="s">
        <v>75</v>
      </c>
      <c r="W416" s="114" t="s">
        <v>75</v>
      </c>
      <c r="X416" s="114" t="s">
        <v>75</v>
      </c>
    </row>
    <row r="417" spans="14:24" ht="15.75" x14ac:dyDescent="0.25">
      <c r="N417" s="110">
        <v>49187</v>
      </c>
      <c r="O417" s="111" t="s">
        <v>75</v>
      </c>
      <c r="P417" s="111" t="s">
        <v>75</v>
      </c>
      <c r="Q417" s="111" t="s">
        <v>75</v>
      </c>
      <c r="R417" s="111" t="s">
        <v>75</v>
      </c>
      <c r="S417" s="112" t="s">
        <v>75</v>
      </c>
      <c r="T417" s="112" t="s">
        <v>75</v>
      </c>
      <c r="U417" s="113" t="s">
        <v>75</v>
      </c>
      <c r="V417" s="113" t="s">
        <v>75</v>
      </c>
      <c r="W417" s="114" t="s">
        <v>75</v>
      </c>
      <c r="X417" s="114" t="s">
        <v>75</v>
      </c>
    </row>
    <row r="418" spans="14:24" ht="15.75" x14ac:dyDescent="0.25">
      <c r="N418" s="110">
        <v>49217</v>
      </c>
      <c r="O418" s="111" t="s">
        <v>75</v>
      </c>
      <c r="P418" s="111" t="s">
        <v>75</v>
      </c>
      <c r="Q418" s="111" t="s">
        <v>75</v>
      </c>
      <c r="R418" s="111" t="s">
        <v>75</v>
      </c>
      <c r="S418" s="112" t="s">
        <v>75</v>
      </c>
      <c r="T418" s="112" t="s">
        <v>75</v>
      </c>
      <c r="U418" s="113" t="s">
        <v>75</v>
      </c>
      <c r="V418" s="113" t="s">
        <v>75</v>
      </c>
      <c r="W418" s="114" t="s">
        <v>75</v>
      </c>
      <c r="X418" s="114" t="s">
        <v>75</v>
      </c>
    </row>
    <row r="419" spans="14:24" ht="15.75" x14ac:dyDescent="0.25">
      <c r="N419" s="110">
        <v>49248</v>
      </c>
      <c r="O419" s="111" t="s">
        <v>75</v>
      </c>
      <c r="P419" s="111" t="s">
        <v>75</v>
      </c>
      <c r="Q419" s="111" t="s">
        <v>75</v>
      </c>
      <c r="R419" s="111" t="s">
        <v>75</v>
      </c>
      <c r="S419" s="112" t="s">
        <v>75</v>
      </c>
      <c r="T419" s="112" t="s">
        <v>75</v>
      </c>
      <c r="U419" s="113" t="s">
        <v>75</v>
      </c>
      <c r="V419" s="113" t="s">
        <v>75</v>
      </c>
      <c r="W419" s="114" t="s">
        <v>75</v>
      </c>
      <c r="X419" s="114" t="s">
        <v>75</v>
      </c>
    </row>
    <row r="420" spans="14:24" ht="15.75" x14ac:dyDescent="0.25">
      <c r="N420" s="110">
        <v>49278</v>
      </c>
      <c r="O420" s="111" t="s">
        <v>75</v>
      </c>
      <c r="P420" s="111" t="s">
        <v>75</v>
      </c>
      <c r="Q420" s="111" t="s">
        <v>75</v>
      </c>
      <c r="R420" s="111" t="s">
        <v>75</v>
      </c>
      <c r="S420" s="112" t="s">
        <v>75</v>
      </c>
      <c r="T420" s="112" t="s">
        <v>75</v>
      </c>
      <c r="U420" s="113" t="s">
        <v>75</v>
      </c>
      <c r="V420" s="113" t="s">
        <v>75</v>
      </c>
      <c r="W420" s="114" t="s">
        <v>75</v>
      </c>
      <c r="X420" s="114" t="s">
        <v>75</v>
      </c>
    </row>
    <row r="421" spans="14:24" ht="15.75" x14ac:dyDescent="0.25">
      <c r="N421" s="110">
        <v>49309</v>
      </c>
      <c r="O421" s="111" t="s">
        <v>75</v>
      </c>
      <c r="P421" s="111" t="s">
        <v>75</v>
      </c>
      <c r="Q421" s="111" t="s">
        <v>75</v>
      </c>
      <c r="R421" s="111" t="s">
        <v>75</v>
      </c>
      <c r="S421" s="112" t="s">
        <v>75</v>
      </c>
      <c r="T421" s="112" t="s">
        <v>75</v>
      </c>
      <c r="U421" s="113" t="s">
        <v>75</v>
      </c>
      <c r="V421" s="113" t="s">
        <v>75</v>
      </c>
      <c r="W421" s="114" t="s">
        <v>75</v>
      </c>
      <c r="X421" s="114" t="s">
        <v>75</v>
      </c>
    </row>
    <row r="422" spans="14:24" ht="15.75" x14ac:dyDescent="0.25">
      <c r="N422" s="110">
        <v>49340</v>
      </c>
      <c r="O422" s="111" t="s">
        <v>75</v>
      </c>
      <c r="P422" s="111" t="s">
        <v>75</v>
      </c>
      <c r="Q422" s="111" t="s">
        <v>75</v>
      </c>
      <c r="R422" s="111" t="s">
        <v>75</v>
      </c>
      <c r="S422" s="112" t="s">
        <v>75</v>
      </c>
      <c r="T422" s="112" t="s">
        <v>75</v>
      </c>
      <c r="U422" s="113" t="s">
        <v>75</v>
      </c>
      <c r="V422" s="113" t="s">
        <v>75</v>
      </c>
      <c r="W422" s="114" t="s">
        <v>75</v>
      </c>
      <c r="X422" s="114" t="s">
        <v>75</v>
      </c>
    </row>
    <row r="423" spans="14:24" ht="15.75" x14ac:dyDescent="0.25">
      <c r="N423" s="110">
        <v>49368</v>
      </c>
      <c r="O423" s="111" t="s">
        <v>75</v>
      </c>
      <c r="P423" s="111" t="s">
        <v>75</v>
      </c>
      <c r="Q423" s="111" t="s">
        <v>75</v>
      </c>
      <c r="R423" s="111" t="s">
        <v>75</v>
      </c>
      <c r="S423" s="112" t="s">
        <v>75</v>
      </c>
      <c r="T423" s="112" t="s">
        <v>75</v>
      </c>
      <c r="U423" s="113" t="s">
        <v>75</v>
      </c>
      <c r="V423" s="113" t="s">
        <v>75</v>
      </c>
      <c r="W423" s="114" t="s">
        <v>75</v>
      </c>
      <c r="X423" s="114" t="s">
        <v>75</v>
      </c>
    </row>
    <row r="424" spans="14:24" ht="15.75" x14ac:dyDescent="0.25">
      <c r="N424" s="110">
        <v>49399</v>
      </c>
      <c r="O424" s="111" t="s">
        <v>75</v>
      </c>
      <c r="P424" s="111" t="s">
        <v>75</v>
      </c>
      <c r="Q424" s="111" t="s">
        <v>75</v>
      </c>
      <c r="R424" s="111" t="s">
        <v>75</v>
      </c>
      <c r="S424" s="112" t="s">
        <v>75</v>
      </c>
      <c r="T424" s="112" t="s">
        <v>75</v>
      </c>
      <c r="U424" s="113" t="s">
        <v>75</v>
      </c>
      <c r="V424" s="113" t="s">
        <v>75</v>
      </c>
      <c r="W424" s="114" t="s">
        <v>75</v>
      </c>
      <c r="X424" s="114" t="s">
        <v>75</v>
      </c>
    </row>
    <row r="425" spans="14:24" ht="15.75" x14ac:dyDescent="0.25">
      <c r="N425" s="110">
        <v>49429</v>
      </c>
      <c r="O425" s="111" t="s">
        <v>75</v>
      </c>
      <c r="P425" s="111" t="s">
        <v>75</v>
      </c>
      <c r="Q425" s="111" t="s">
        <v>75</v>
      </c>
      <c r="R425" s="111" t="s">
        <v>75</v>
      </c>
      <c r="S425" s="112" t="s">
        <v>75</v>
      </c>
      <c r="T425" s="112" t="s">
        <v>75</v>
      </c>
      <c r="U425" s="113" t="s">
        <v>75</v>
      </c>
      <c r="V425" s="113" t="s">
        <v>75</v>
      </c>
      <c r="W425" s="114" t="s">
        <v>75</v>
      </c>
      <c r="X425" s="114" t="s">
        <v>75</v>
      </c>
    </row>
    <row r="426" spans="14:24" ht="15.75" x14ac:dyDescent="0.25">
      <c r="N426" s="110">
        <v>49460</v>
      </c>
      <c r="O426" s="111" t="s">
        <v>75</v>
      </c>
      <c r="P426" s="111" t="s">
        <v>75</v>
      </c>
      <c r="Q426" s="111" t="s">
        <v>75</v>
      </c>
      <c r="R426" s="111" t="s">
        <v>75</v>
      </c>
      <c r="S426" s="112" t="s">
        <v>75</v>
      </c>
      <c r="T426" s="112" t="s">
        <v>75</v>
      </c>
      <c r="U426" s="113" t="s">
        <v>75</v>
      </c>
      <c r="V426" s="113" t="s">
        <v>75</v>
      </c>
      <c r="W426" s="114" t="s">
        <v>75</v>
      </c>
      <c r="X426" s="114" t="s">
        <v>75</v>
      </c>
    </row>
    <row r="427" spans="14:24" ht="15.75" x14ac:dyDescent="0.25">
      <c r="N427" s="110">
        <v>49490</v>
      </c>
      <c r="O427" s="111" t="s">
        <v>75</v>
      </c>
      <c r="P427" s="111" t="s">
        <v>75</v>
      </c>
      <c r="Q427" s="111" t="s">
        <v>75</v>
      </c>
      <c r="R427" s="111" t="s">
        <v>75</v>
      </c>
      <c r="S427" s="112" t="s">
        <v>75</v>
      </c>
      <c r="T427" s="112" t="s">
        <v>75</v>
      </c>
      <c r="U427" s="113" t="s">
        <v>75</v>
      </c>
      <c r="V427" s="113" t="s">
        <v>75</v>
      </c>
      <c r="W427" s="114" t="s">
        <v>75</v>
      </c>
      <c r="X427" s="114" t="s">
        <v>75</v>
      </c>
    </row>
    <row r="428" spans="14:24" ht="15.75" x14ac:dyDescent="0.25">
      <c r="N428" s="110">
        <v>49521</v>
      </c>
      <c r="O428" s="111" t="s">
        <v>75</v>
      </c>
      <c r="P428" s="111" t="s">
        <v>75</v>
      </c>
      <c r="Q428" s="111" t="s">
        <v>75</v>
      </c>
      <c r="R428" s="111" t="s">
        <v>75</v>
      </c>
      <c r="S428" s="112" t="s">
        <v>75</v>
      </c>
      <c r="T428" s="112" t="s">
        <v>75</v>
      </c>
      <c r="U428" s="113" t="s">
        <v>75</v>
      </c>
      <c r="V428" s="113" t="s">
        <v>75</v>
      </c>
      <c r="W428" s="114" t="s">
        <v>75</v>
      </c>
      <c r="X428" s="114" t="s">
        <v>75</v>
      </c>
    </row>
    <row r="429" spans="14:24" ht="15.75" x14ac:dyDescent="0.25">
      <c r="N429" s="110">
        <v>49552</v>
      </c>
      <c r="O429" s="111" t="s">
        <v>75</v>
      </c>
      <c r="P429" s="111" t="s">
        <v>75</v>
      </c>
      <c r="Q429" s="111" t="s">
        <v>75</v>
      </c>
      <c r="R429" s="111" t="s">
        <v>75</v>
      </c>
      <c r="S429" s="112" t="s">
        <v>75</v>
      </c>
      <c r="T429" s="112" t="s">
        <v>75</v>
      </c>
      <c r="U429" s="113" t="s">
        <v>75</v>
      </c>
      <c r="V429" s="113" t="s">
        <v>75</v>
      </c>
      <c r="W429" s="114" t="s">
        <v>75</v>
      </c>
      <c r="X429" s="114" t="s">
        <v>75</v>
      </c>
    </row>
    <row r="430" spans="14:24" ht="15.75" x14ac:dyDescent="0.25">
      <c r="N430" s="110">
        <v>49582</v>
      </c>
      <c r="O430" s="111" t="s">
        <v>75</v>
      </c>
      <c r="P430" s="111" t="s">
        <v>75</v>
      </c>
      <c r="Q430" s="111" t="s">
        <v>75</v>
      </c>
      <c r="R430" s="111" t="s">
        <v>75</v>
      </c>
      <c r="S430" s="112" t="s">
        <v>75</v>
      </c>
      <c r="T430" s="112" t="s">
        <v>75</v>
      </c>
      <c r="U430" s="113" t="s">
        <v>75</v>
      </c>
      <c r="V430" s="113" t="s">
        <v>75</v>
      </c>
      <c r="W430" s="114" t="s">
        <v>75</v>
      </c>
      <c r="X430" s="114" t="s">
        <v>75</v>
      </c>
    </row>
    <row r="431" spans="14:24" ht="15.75" x14ac:dyDescent="0.25">
      <c r="N431" s="110">
        <v>49613</v>
      </c>
      <c r="O431" s="111" t="s">
        <v>75</v>
      </c>
      <c r="P431" s="111" t="s">
        <v>75</v>
      </c>
      <c r="Q431" s="111" t="s">
        <v>75</v>
      </c>
      <c r="R431" s="111" t="s">
        <v>75</v>
      </c>
      <c r="S431" s="112" t="s">
        <v>75</v>
      </c>
      <c r="T431" s="112" t="s">
        <v>75</v>
      </c>
      <c r="U431" s="113" t="s">
        <v>75</v>
      </c>
      <c r="V431" s="113" t="s">
        <v>75</v>
      </c>
      <c r="W431" s="114" t="s">
        <v>75</v>
      </c>
      <c r="X431" s="114" t="s">
        <v>75</v>
      </c>
    </row>
    <row r="432" spans="14:24" ht="15.75" x14ac:dyDescent="0.25">
      <c r="N432" s="110">
        <v>49643</v>
      </c>
      <c r="O432" s="111" t="s">
        <v>75</v>
      </c>
      <c r="P432" s="111" t="s">
        <v>75</v>
      </c>
      <c r="Q432" s="111" t="s">
        <v>75</v>
      </c>
      <c r="R432" s="111" t="s">
        <v>75</v>
      </c>
      <c r="S432" s="112" t="s">
        <v>75</v>
      </c>
      <c r="T432" s="112" t="s">
        <v>75</v>
      </c>
      <c r="U432" s="113" t="s">
        <v>75</v>
      </c>
      <c r="V432" s="113" t="s">
        <v>75</v>
      </c>
      <c r="W432" s="114" t="s">
        <v>75</v>
      </c>
      <c r="X432" s="114" t="s">
        <v>75</v>
      </c>
    </row>
    <row r="433" spans="14:24" ht="15.75" x14ac:dyDescent="0.25">
      <c r="N433" s="110">
        <v>49674</v>
      </c>
      <c r="O433" s="111" t="s">
        <v>75</v>
      </c>
      <c r="P433" s="111" t="s">
        <v>75</v>
      </c>
      <c r="Q433" s="111" t="s">
        <v>75</v>
      </c>
      <c r="R433" s="111" t="s">
        <v>75</v>
      </c>
      <c r="S433" s="112" t="s">
        <v>75</v>
      </c>
      <c r="T433" s="112" t="s">
        <v>75</v>
      </c>
      <c r="U433" s="113" t="s">
        <v>75</v>
      </c>
      <c r="V433" s="113" t="s">
        <v>75</v>
      </c>
      <c r="W433" s="114" t="s">
        <v>75</v>
      </c>
      <c r="X433" s="114" t="s">
        <v>75</v>
      </c>
    </row>
    <row r="434" spans="14:24" ht="15.75" x14ac:dyDescent="0.25">
      <c r="N434" s="110">
        <v>49705</v>
      </c>
      <c r="O434" s="111" t="s">
        <v>75</v>
      </c>
      <c r="P434" s="111" t="s">
        <v>75</v>
      </c>
      <c r="Q434" s="111" t="s">
        <v>75</v>
      </c>
      <c r="R434" s="111" t="s">
        <v>75</v>
      </c>
      <c r="S434" s="112" t="s">
        <v>75</v>
      </c>
      <c r="T434" s="112" t="s">
        <v>75</v>
      </c>
      <c r="U434" s="113" t="s">
        <v>75</v>
      </c>
      <c r="V434" s="113" t="s">
        <v>75</v>
      </c>
      <c r="W434" s="114" t="s">
        <v>75</v>
      </c>
      <c r="X434" s="114" t="s">
        <v>75</v>
      </c>
    </row>
    <row r="435" spans="14:24" ht="15.75" x14ac:dyDescent="0.25">
      <c r="N435" s="110">
        <v>49734</v>
      </c>
      <c r="O435" s="111" t="s">
        <v>75</v>
      </c>
      <c r="P435" s="111" t="s">
        <v>75</v>
      </c>
      <c r="Q435" s="111" t="s">
        <v>75</v>
      </c>
      <c r="R435" s="111" t="s">
        <v>75</v>
      </c>
      <c r="S435" s="112" t="s">
        <v>75</v>
      </c>
      <c r="T435" s="112" t="s">
        <v>75</v>
      </c>
      <c r="U435" s="113" t="s">
        <v>75</v>
      </c>
      <c r="V435" s="113" t="s">
        <v>75</v>
      </c>
      <c r="W435" s="114" t="s">
        <v>75</v>
      </c>
      <c r="X435" s="114" t="s">
        <v>75</v>
      </c>
    </row>
    <row r="436" spans="14:24" ht="15.75" x14ac:dyDescent="0.25">
      <c r="N436" s="110">
        <v>49765</v>
      </c>
      <c r="O436" s="111" t="s">
        <v>75</v>
      </c>
      <c r="P436" s="111" t="s">
        <v>75</v>
      </c>
      <c r="Q436" s="111" t="s">
        <v>75</v>
      </c>
      <c r="R436" s="111" t="s">
        <v>75</v>
      </c>
      <c r="S436" s="112" t="s">
        <v>75</v>
      </c>
      <c r="T436" s="112" t="s">
        <v>75</v>
      </c>
      <c r="U436" s="113" t="s">
        <v>75</v>
      </c>
      <c r="V436" s="113" t="s">
        <v>75</v>
      </c>
      <c r="W436" s="114" t="s">
        <v>75</v>
      </c>
      <c r="X436" s="114" t="s">
        <v>75</v>
      </c>
    </row>
    <row r="437" spans="14:24" ht="15.75" x14ac:dyDescent="0.25">
      <c r="N437" s="110">
        <v>49795</v>
      </c>
      <c r="O437" s="111" t="s">
        <v>75</v>
      </c>
      <c r="P437" s="111" t="s">
        <v>75</v>
      </c>
      <c r="Q437" s="111" t="s">
        <v>75</v>
      </c>
      <c r="R437" s="111" t="s">
        <v>75</v>
      </c>
      <c r="S437" s="112" t="s">
        <v>75</v>
      </c>
      <c r="T437" s="112" t="s">
        <v>75</v>
      </c>
      <c r="U437" s="113" t="s">
        <v>75</v>
      </c>
      <c r="V437" s="113" t="s">
        <v>75</v>
      </c>
      <c r="W437" s="114" t="s">
        <v>75</v>
      </c>
      <c r="X437" s="114" t="s">
        <v>75</v>
      </c>
    </row>
    <row r="438" spans="14:24" ht="15.75" x14ac:dyDescent="0.25">
      <c r="N438" s="110">
        <v>49826</v>
      </c>
      <c r="O438" s="111" t="s">
        <v>75</v>
      </c>
      <c r="P438" s="111" t="s">
        <v>75</v>
      </c>
      <c r="Q438" s="111" t="s">
        <v>75</v>
      </c>
      <c r="R438" s="111" t="s">
        <v>75</v>
      </c>
      <c r="S438" s="112" t="s">
        <v>75</v>
      </c>
      <c r="T438" s="112" t="s">
        <v>75</v>
      </c>
      <c r="U438" s="113" t="s">
        <v>75</v>
      </c>
      <c r="V438" s="113" t="s">
        <v>75</v>
      </c>
      <c r="W438" s="114" t="s">
        <v>75</v>
      </c>
      <c r="X438" s="114" t="s">
        <v>75</v>
      </c>
    </row>
    <row r="439" spans="14:24" ht="15.75" x14ac:dyDescent="0.25">
      <c r="N439" s="110">
        <v>49856</v>
      </c>
      <c r="O439" s="111" t="s">
        <v>75</v>
      </c>
      <c r="P439" s="111" t="s">
        <v>75</v>
      </c>
      <c r="Q439" s="111" t="s">
        <v>75</v>
      </c>
      <c r="R439" s="111" t="s">
        <v>75</v>
      </c>
      <c r="S439" s="112" t="s">
        <v>75</v>
      </c>
      <c r="T439" s="112" t="s">
        <v>75</v>
      </c>
      <c r="U439" s="113" t="s">
        <v>75</v>
      </c>
      <c r="V439" s="113" t="s">
        <v>75</v>
      </c>
      <c r="W439" s="114" t="s">
        <v>75</v>
      </c>
      <c r="X439" s="114" t="s">
        <v>75</v>
      </c>
    </row>
    <row r="440" spans="14:24" ht="15.75" x14ac:dyDescent="0.25">
      <c r="N440" s="110">
        <v>49887</v>
      </c>
      <c r="O440" s="111" t="s">
        <v>75</v>
      </c>
      <c r="P440" s="111" t="s">
        <v>75</v>
      </c>
      <c r="Q440" s="111" t="s">
        <v>75</v>
      </c>
      <c r="R440" s="111" t="s">
        <v>75</v>
      </c>
      <c r="S440" s="112" t="s">
        <v>75</v>
      </c>
      <c r="T440" s="112" t="s">
        <v>75</v>
      </c>
      <c r="U440" s="113" t="s">
        <v>75</v>
      </c>
      <c r="V440" s="113" t="s">
        <v>75</v>
      </c>
      <c r="W440" s="114" t="s">
        <v>75</v>
      </c>
      <c r="X440" s="114" t="s">
        <v>75</v>
      </c>
    </row>
    <row r="441" spans="14:24" ht="15.75" x14ac:dyDescent="0.25">
      <c r="N441" s="110">
        <v>49918</v>
      </c>
      <c r="O441" s="111" t="s">
        <v>75</v>
      </c>
      <c r="P441" s="111" t="s">
        <v>75</v>
      </c>
      <c r="Q441" s="111" t="s">
        <v>75</v>
      </c>
      <c r="R441" s="111" t="s">
        <v>75</v>
      </c>
      <c r="S441" s="112" t="s">
        <v>75</v>
      </c>
      <c r="T441" s="112" t="s">
        <v>75</v>
      </c>
      <c r="U441" s="113" t="s">
        <v>75</v>
      </c>
      <c r="V441" s="113" t="s">
        <v>75</v>
      </c>
      <c r="W441" s="114" t="s">
        <v>75</v>
      </c>
      <c r="X441" s="114" t="s">
        <v>75</v>
      </c>
    </row>
    <row r="442" spans="14:24" ht="15.75" x14ac:dyDescent="0.25">
      <c r="N442" s="110">
        <v>49948</v>
      </c>
      <c r="O442" s="111" t="s">
        <v>75</v>
      </c>
      <c r="P442" s="111" t="s">
        <v>75</v>
      </c>
      <c r="Q442" s="111" t="s">
        <v>75</v>
      </c>
      <c r="R442" s="111" t="s">
        <v>75</v>
      </c>
      <c r="S442" s="112" t="s">
        <v>75</v>
      </c>
      <c r="T442" s="112" t="s">
        <v>75</v>
      </c>
      <c r="U442" s="113" t="s">
        <v>75</v>
      </c>
      <c r="V442" s="113" t="s">
        <v>75</v>
      </c>
      <c r="W442" s="114" t="s">
        <v>75</v>
      </c>
      <c r="X442" s="114" t="s">
        <v>75</v>
      </c>
    </row>
    <row r="443" spans="14:24" ht="15.75" x14ac:dyDescent="0.25">
      <c r="N443" s="110">
        <v>49979</v>
      </c>
      <c r="O443" s="111" t="s">
        <v>75</v>
      </c>
      <c r="P443" s="111" t="s">
        <v>75</v>
      </c>
      <c r="Q443" s="111" t="s">
        <v>75</v>
      </c>
      <c r="R443" s="111" t="s">
        <v>75</v>
      </c>
      <c r="S443" s="112" t="s">
        <v>75</v>
      </c>
      <c r="T443" s="112" t="s">
        <v>75</v>
      </c>
      <c r="U443" s="113" t="s">
        <v>75</v>
      </c>
      <c r="V443" s="113" t="s">
        <v>75</v>
      </c>
      <c r="W443" s="114" t="s">
        <v>75</v>
      </c>
      <c r="X443" s="114" t="s">
        <v>75</v>
      </c>
    </row>
    <row r="444" spans="14:24" ht="15.75" x14ac:dyDescent="0.25">
      <c r="N444" s="110">
        <v>50009</v>
      </c>
      <c r="O444" s="111" t="s">
        <v>75</v>
      </c>
      <c r="P444" s="111" t="s">
        <v>75</v>
      </c>
      <c r="Q444" s="111" t="s">
        <v>75</v>
      </c>
      <c r="R444" s="111" t="s">
        <v>75</v>
      </c>
      <c r="S444" s="112" t="s">
        <v>75</v>
      </c>
      <c r="T444" s="112" t="s">
        <v>75</v>
      </c>
      <c r="U444" s="113" t="s">
        <v>75</v>
      </c>
      <c r="V444" s="113" t="s">
        <v>75</v>
      </c>
      <c r="W444" s="114" t="s">
        <v>75</v>
      </c>
      <c r="X444" s="114" t="s">
        <v>75</v>
      </c>
    </row>
    <row r="445" spans="14:24" ht="15.75" x14ac:dyDescent="0.25">
      <c r="N445" s="110">
        <v>50040</v>
      </c>
      <c r="O445" s="111" t="s">
        <v>75</v>
      </c>
      <c r="P445" s="111" t="s">
        <v>75</v>
      </c>
      <c r="Q445" s="111" t="s">
        <v>75</v>
      </c>
      <c r="R445" s="111" t="s">
        <v>75</v>
      </c>
      <c r="S445" s="112" t="s">
        <v>75</v>
      </c>
      <c r="T445" s="112" t="s">
        <v>75</v>
      </c>
      <c r="U445" s="113" t="s">
        <v>75</v>
      </c>
      <c r="V445" s="113" t="s">
        <v>75</v>
      </c>
      <c r="W445" s="114" t="s">
        <v>75</v>
      </c>
      <c r="X445" s="114" t="s">
        <v>75</v>
      </c>
    </row>
    <row r="446" spans="14:24" ht="15.75" x14ac:dyDescent="0.25">
      <c r="N446" s="110">
        <v>50071</v>
      </c>
      <c r="O446" s="111" t="s">
        <v>75</v>
      </c>
      <c r="P446" s="111" t="s">
        <v>75</v>
      </c>
      <c r="Q446" s="111" t="s">
        <v>75</v>
      </c>
      <c r="R446" s="111" t="s">
        <v>75</v>
      </c>
      <c r="S446" s="112" t="s">
        <v>75</v>
      </c>
      <c r="T446" s="112" t="s">
        <v>75</v>
      </c>
      <c r="U446" s="113" t="s">
        <v>75</v>
      </c>
      <c r="V446" s="113" t="s">
        <v>75</v>
      </c>
      <c r="W446" s="114" t="s">
        <v>75</v>
      </c>
      <c r="X446" s="114" t="s">
        <v>75</v>
      </c>
    </row>
    <row r="447" spans="14:24" ht="15.75" x14ac:dyDescent="0.25">
      <c r="N447" s="110">
        <v>50099</v>
      </c>
      <c r="O447" s="111" t="s">
        <v>75</v>
      </c>
      <c r="P447" s="111" t="s">
        <v>75</v>
      </c>
      <c r="Q447" s="111" t="s">
        <v>75</v>
      </c>
      <c r="R447" s="111" t="s">
        <v>75</v>
      </c>
      <c r="S447" s="112" t="s">
        <v>75</v>
      </c>
      <c r="T447" s="112" t="s">
        <v>75</v>
      </c>
      <c r="U447" s="113" t="s">
        <v>75</v>
      </c>
      <c r="V447" s="113" t="s">
        <v>75</v>
      </c>
      <c r="W447" s="114" t="s">
        <v>75</v>
      </c>
      <c r="X447" s="114" t="s">
        <v>75</v>
      </c>
    </row>
    <row r="448" spans="14:24" ht="15.75" x14ac:dyDescent="0.25">
      <c r="N448" s="110">
        <v>50130</v>
      </c>
      <c r="O448" s="111" t="s">
        <v>75</v>
      </c>
      <c r="P448" s="111" t="s">
        <v>75</v>
      </c>
      <c r="Q448" s="111" t="s">
        <v>75</v>
      </c>
      <c r="R448" s="111" t="s">
        <v>75</v>
      </c>
      <c r="S448" s="112" t="s">
        <v>75</v>
      </c>
      <c r="T448" s="112" t="s">
        <v>75</v>
      </c>
      <c r="U448" s="113" t="s">
        <v>75</v>
      </c>
      <c r="V448" s="113" t="s">
        <v>75</v>
      </c>
      <c r="W448" s="114" t="s">
        <v>75</v>
      </c>
      <c r="X448" s="114" t="s">
        <v>75</v>
      </c>
    </row>
    <row r="449" spans="14:24" ht="15.75" x14ac:dyDescent="0.25">
      <c r="N449" s="110">
        <v>50160</v>
      </c>
      <c r="O449" s="111" t="s">
        <v>75</v>
      </c>
      <c r="P449" s="111" t="s">
        <v>75</v>
      </c>
      <c r="Q449" s="111" t="s">
        <v>75</v>
      </c>
      <c r="R449" s="111" t="s">
        <v>75</v>
      </c>
      <c r="S449" s="112" t="s">
        <v>75</v>
      </c>
      <c r="T449" s="112" t="s">
        <v>75</v>
      </c>
      <c r="U449" s="113" t="s">
        <v>75</v>
      </c>
      <c r="V449" s="113" t="s">
        <v>75</v>
      </c>
      <c r="W449" s="114" t="s">
        <v>75</v>
      </c>
      <c r="X449" s="114" t="s">
        <v>75</v>
      </c>
    </row>
    <row r="450" spans="14:24" ht="15.75" x14ac:dyDescent="0.25">
      <c r="N450" s="110">
        <v>50191</v>
      </c>
      <c r="O450" s="111" t="s">
        <v>75</v>
      </c>
      <c r="P450" s="111" t="s">
        <v>75</v>
      </c>
      <c r="Q450" s="111" t="s">
        <v>75</v>
      </c>
      <c r="R450" s="111" t="s">
        <v>75</v>
      </c>
      <c r="S450" s="112" t="s">
        <v>75</v>
      </c>
      <c r="T450" s="112" t="s">
        <v>75</v>
      </c>
      <c r="U450" s="113" t="s">
        <v>75</v>
      </c>
      <c r="V450" s="113" t="s">
        <v>75</v>
      </c>
      <c r="W450" s="114" t="s">
        <v>75</v>
      </c>
      <c r="X450" s="114" t="s">
        <v>75</v>
      </c>
    </row>
    <row r="451" spans="14:24" ht="15.75" x14ac:dyDescent="0.25">
      <c r="N451" s="110">
        <v>50221</v>
      </c>
      <c r="O451" s="111" t="s">
        <v>75</v>
      </c>
      <c r="P451" s="111" t="s">
        <v>75</v>
      </c>
      <c r="Q451" s="111" t="s">
        <v>75</v>
      </c>
      <c r="R451" s="111" t="s">
        <v>75</v>
      </c>
      <c r="S451" s="112" t="s">
        <v>75</v>
      </c>
      <c r="T451" s="112" t="s">
        <v>75</v>
      </c>
      <c r="U451" s="113" t="s">
        <v>75</v>
      </c>
      <c r="V451" s="113" t="s">
        <v>75</v>
      </c>
      <c r="W451" s="114" t="s">
        <v>75</v>
      </c>
      <c r="X451" s="114" t="s">
        <v>75</v>
      </c>
    </row>
    <row r="452" spans="14:24" ht="15.75" x14ac:dyDescent="0.25">
      <c r="N452" s="110">
        <v>50252</v>
      </c>
      <c r="O452" s="111" t="s">
        <v>75</v>
      </c>
      <c r="P452" s="111" t="s">
        <v>75</v>
      </c>
      <c r="Q452" s="111" t="s">
        <v>75</v>
      </c>
      <c r="R452" s="111" t="s">
        <v>75</v>
      </c>
      <c r="S452" s="112" t="s">
        <v>75</v>
      </c>
      <c r="T452" s="112" t="s">
        <v>75</v>
      </c>
      <c r="U452" s="113" t="s">
        <v>75</v>
      </c>
      <c r="V452" s="113" t="s">
        <v>75</v>
      </c>
      <c r="W452" s="114" t="s">
        <v>75</v>
      </c>
      <c r="X452" s="114" t="s">
        <v>75</v>
      </c>
    </row>
    <row r="453" spans="14:24" ht="15.75" x14ac:dyDescent="0.25">
      <c r="N453" s="110">
        <v>50283</v>
      </c>
      <c r="O453" s="111" t="s">
        <v>75</v>
      </c>
      <c r="P453" s="111" t="s">
        <v>75</v>
      </c>
      <c r="Q453" s="111" t="s">
        <v>75</v>
      </c>
      <c r="R453" s="111" t="s">
        <v>75</v>
      </c>
      <c r="S453" s="112" t="s">
        <v>75</v>
      </c>
      <c r="T453" s="112" t="s">
        <v>75</v>
      </c>
      <c r="U453" s="113" t="s">
        <v>75</v>
      </c>
      <c r="V453" s="113" t="s">
        <v>75</v>
      </c>
      <c r="W453" s="114" t="s">
        <v>75</v>
      </c>
      <c r="X453" s="114" t="s">
        <v>75</v>
      </c>
    </row>
    <row r="454" spans="14:24" ht="15.75" x14ac:dyDescent="0.25">
      <c r="N454" s="110">
        <v>50313</v>
      </c>
      <c r="O454" s="111" t="s">
        <v>75</v>
      </c>
      <c r="P454" s="111" t="s">
        <v>75</v>
      </c>
      <c r="Q454" s="111" t="s">
        <v>75</v>
      </c>
      <c r="R454" s="111" t="s">
        <v>75</v>
      </c>
      <c r="S454" s="112" t="s">
        <v>75</v>
      </c>
      <c r="T454" s="112" t="s">
        <v>75</v>
      </c>
      <c r="U454" s="113" t="s">
        <v>75</v>
      </c>
      <c r="V454" s="113" t="s">
        <v>75</v>
      </c>
      <c r="W454" s="114" t="s">
        <v>75</v>
      </c>
      <c r="X454" s="114" t="s">
        <v>75</v>
      </c>
    </row>
    <row r="455" spans="14:24" ht="15.75" x14ac:dyDescent="0.25">
      <c r="N455" s="110">
        <v>50344</v>
      </c>
      <c r="O455" s="111" t="s">
        <v>75</v>
      </c>
      <c r="P455" s="111" t="s">
        <v>75</v>
      </c>
      <c r="Q455" s="111" t="s">
        <v>75</v>
      </c>
      <c r="R455" s="111" t="s">
        <v>75</v>
      </c>
      <c r="S455" s="112" t="s">
        <v>75</v>
      </c>
      <c r="T455" s="112" t="s">
        <v>75</v>
      </c>
      <c r="U455" s="113" t="s">
        <v>75</v>
      </c>
      <c r="V455" s="113" t="s">
        <v>75</v>
      </c>
      <c r="W455" s="114" t="s">
        <v>75</v>
      </c>
      <c r="X455" s="114" t="s">
        <v>75</v>
      </c>
    </row>
    <row r="456" spans="14:24" ht="15.75" x14ac:dyDescent="0.25">
      <c r="N456" s="110">
        <v>50374</v>
      </c>
      <c r="O456" s="111" t="s">
        <v>75</v>
      </c>
      <c r="P456" s="111" t="s">
        <v>75</v>
      </c>
      <c r="Q456" s="111" t="s">
        <v>75</v>
      </c>
      <c r="R456" s="111" t="s">
        <v>75</v>
      </c>
      <c r="S456" s="112" t="s">
        <v>75</v>
      </c>
      <c r="T456" s="112" t="s">
        <v>75</v>
      </c>
      <c r="U456" s="113" t="s">
        <v>75</v>
      </c>
      <c r="V456" s="113" t="s">
        <v>75</v>
      </c>
      <c r="W456" s="114" t="s">
        <v>75</v>
      </c>
      <c r="X456" s="114" t="s">
        <v>75</v>
      </c>
    </row>
    <row r="457" spans="14:24" ht="15.75" x14ac:dyDescent="0.25">
      <c r="N457" s="110">
        <v>50405</v>
      </c>
      <c r="O457" s="111" t="s">
        <v>75</v>
      </c>
      <c r="P457" s="111" t="s">
        <v>75</v>
      </c>
      <c r="Q457" s="111" t="s">
        <v>75</v>
      </c>
      <c r="R457" s="111" t="s">
        <v>75</v>
      </c>
      <c r="S457" s="112" t="s">
        <v>75</v>
      </c>
      <c r="T457" s="112" t="s">
        <v>75</v>
      </c>
      <c r="U457" s="113" t="s">
        <v>75</v>
      </c>
      <c r="V457" s="113" t="s">
        <v>75</v>
      </c>
      <c r="W457" s="114" t="s">
        <v>75</v>
      </c>
      <c r="X457" s="114" t="s">
        <v>75</v>
      </c>
    </row>
    <row r="458" spans="14:24" ht="15.75" x14ac:dyDescent="0.25">
      <c r="N458" s="110">
        <v>50436</v>
      </c>
      <c r="O458" s="111" t="s">
        <v>75</v>
      </c>
      <c r="P458" s="111" t="s">
        <v>75</v>
      </c>
      <c r="Q458" s="111" t="s">
        <v>75</v>
      </c>
      <c r="R458" s="111" t="s">
        <v>75</v>
      </c>
      <c r="S458" s="112" t="s">
        <v>75</v>
      </c>
      <c r="T458" s="112" t="s">
        <v>75</v>
      </c>
      <c r="U458" s="113" t="s">
        <v>75</v>
      </c>
      <c r="V458" s="113" t="s">
        <v>75</v>
      </c>
      <c r="W458" s="114" t="s">
        <v>75</v>
      </c>
      <c r="X458" s="114" t="s">
        <v>75</v>
      </c>
    </row>
    <row r="459" spans="14:24" ht="15.75" x14ac:dyDescent="0.25">
      <c r="N459" s="110">
        <v>50464</v>
      </c>
      <c r="O459" s="111" t="s">
        <v>75</v>
      </c>
      <c r="P459" s="111" t="s">
        <v>75</v>
      </c>
      <c r="Q459" s="111" t="s">
        <v>75</v>
      </c>
      <c r="R459" s="111" t="s">
        <v>75</v>
      </c>
      <c r="S459" s="112" t="s">
        <v>75</v>
      </c>
      <c r="T459" s="112" t="s">
        <v>75</v>
      </c>
      <c r="U459" s="113" t="s">
        <v>75</v>
      </c>
      <c r="V459" s="113" t="s">
        <v>75</v>
      </c>
      <c r="W459" s="114" t="s">
        <v>75</v>
      </c>
      <c r="X459" s="114" t="s">
        <v>75</v>
      </c>
    </row>
    <row r="460" spans="14:24" ht="15.75" x14ac:dyDescent="0.25">
      <c r="N460" s="110">
        <v>50495</v>
      </c>
      <c r="O460" s="111" t="s">
        <v>75</v>
      </c>
      <c r="P460" s="111" t="s">
        <v>75</v>
      </c>
      <c r="Q460" s="111" t="s">
        <v>75</v>
      </c>
      <c r="R460" s="111" t="s">
        <v>75</v>
      </c>
      <c r="S460" s="112" t="s">
        <v>75</v>
      </c>
      <c r="T460" s="112" t="s">
        <v>75</v>
      </c>
      <c r="U460" s="113" t="s">
        <v>75</v>
      </c>
      <c r="V460" s="113" t="s">
        <v>75</v>
      </c>
      <c r="W460" s="114" t="s">
        <v>75</v>
      </c>
      <c r="X460" s="114" t="s">
        <v>75</v>
      </c>
    </row>
    <row r="461" spans="14:24" ht="15.75" x14ac:dyDescent="0.25">
      <c r="N461" s="110">
        <v>50525</v>
      </c>
      <c r="O461" s="111" t="s">
        <v>75</v>
      </c>
      <c r="P461" s="111" t="s">
        <v>75</v>
      </c>
      <c r="Q461" s="111" t="s">
        <v>75</v>
      </c>
      <c r="R461" s="111" t="s">
        <v>75</v>
      </c>
      <c r="S461" s="112" t="s">
        <v>75</v>
      </c>
      <c r="T461" s="112" t="s">
        <v>75</v>
      </c>
      <c r="U461" s="113" t="s">
        <v>75</v>
      </c>
      <c r="V461" s="113" t="s">
        <v>75</v>
      </c>
      <c r="W461" s="114" t="s">
        <v>75</v>
      </c>
      <c r="X461" s="114" t="s">
        <v>75</v>
      </c>
    </row>
    <row r="462" spans="14:24" ht="15.75" x14ac:dyDescent="0.25">
      <c r="N462" s="110">
        <v>50556</v>
      </c>
      <c r="O462" s="111" t="s">
        <v>75</v>
      </c>
      <c r="P462" s="111" t="s">
        <v>75</v>
      </c>
      <c r="Q462" s="111" t="s">
        <v>75</v>
      </c>
      <c r="R462" s="111" t="s">
        <v>75</v>
      </c>
      <c r="S462" s="112" t="s">
        <v>75</v>
      </c>
      <c r="T462" s="112" t="s">
        <v>75</v>
      </c>
      <c r="U462" s="113" t="s">
        <v>75</v>
      </c>
      <c r="V462" s="113" t="s">
        <v>75</v>
      </c>
      <c r="W462" s="114" t="s">
        <v>75</v>
      </c>
      <c r="X462" s="114" t="s">
        <v>75</v>
      </c>
    </row>
    <row r="463" spans="14:24" ht="15.75" x14ac:dyDescent="0.25">
      <c r="N463" s="110">
        <v>50586</v>
      </c>
      <c r="O463" s="111" t="s">
        <v>75</v>
      </c>
      <c r="P463" s="111" t="s">
        <v>75</v>
      </c>
      <c r="Q463" s="111" t="s">
        <v>75</v>
      </c>
      <c r="R463" s="111" t="s">
        <v>75</v>
      </c>
      <c r="S463" s="112" t="s">
        <v>75</v>
      </c>
      <c r="T463" s="112" t="s">
        <v>75</v>
      </c>
      <c r="U463" s="113" t="s">
        <v>75</v>
      </c>
      <c r="V463" s="113" t="s">
        <v>75</v>
      </c>
      <c r="W463" s="114" t="s">
        <v>75</v>
      </c>
      <c r="X463" s="114" t="s">
        <v>75</v>
      </c>
    </row>
    <row r="464" spans="14:24" ht="15.75" x14ac:dyDescent="0.25">
      <c r="N464" s="110">
        <v>50617</v>
      </c>
      <c r="O464" s="111" t="s">
        <v>75</v>
      </c>
      <c r="P464" s="111" t="s">
        <v>75</v>
      </c>
      <c r="Q464" s="111" t="s">
        <v>75</v>
      </c>
      <c r="R464" s="111" t="s">
        <v>75</v>
      </c>
      <c r="S464" s="112" t="s">
        <v>75</v>
      </c>
      <c r="T464" s="112" t="s">
        <v>75</v>
      </c>
      <c r="U464" s="113" t="s">
        <v>75</v>
      </c>
      <c r="V464" s="113" t="s">
        <v>75</v>
      </c>
      <c r="W464" s="114" t="s">
        <v>75</v>
      </c>
      <c r="X464" s="114" t="s">
        <v>75</v>
      </c>
    </row>
    <row r="465" spans="14:24" ht="15.75" x14ac:dyDescent="0.25">
      <c r="N465" s="110">
        <v>50648</v>
      </c>
      <c r="O465" s="111" t="s">
        <v>75</v>
      </c>
      <c r="P465" s="111" t="s">
        <v>75</v>
      </c>
      <c r="Q465" s="111" t="s">
        <v>75</v>
      </c>
      <c r="R465" s="111" t="s">
        <v>75</v>
      </c>
      <c r="S465" s="112" t="s">
        <v>75</v>
      </c>
      <c r="T465" s="112" t="s">
        <v>75</v>
      </c>
      <c r="U465" s="113" t="s">
        <v>75</v>
      </c>
      <c r="V465" s="113" t="s">
        <v>75</v>
      </c>
      <c r="W465" s="114" t="s">
        <v>75</v>
      </c>
      <c r="X465" s="114" t="s">
        <v>75</v>
      </c>
    </row>
    <row r="466" spans="14:24" ht="15.75" x14ac:dyDescent="0.25">
      <c r="N466" s="110">
        <v>50678</v>
      </c>
      <c r="O466" s="111" t="s">
        <v>75</v>
      </c>
      <c r="P466" s="111" t="s">
        <v>75</v>
      </c>
      <c r="Q466" s="111" t="s">
        <v>75</v>
      </c>
      <c r="R466" s="111" t="s">
        <v>75</v>
      </c>
      <c r="S466" s="112" t="s">
        <v>75</v>
      </c>
      <c r="T466" s="112" t="s">
        <v>75</v>
      </c>
      <c r="U466" s="113" t="s">
        <v>75</v>
      </c>
      <c r="V466" s="113" t="s">
        <v>75</v>
      </c>
      <c r="W466" s="114" t="s">
        <v>75</v>
      </c>
      <c r="X466" s="114" t="s">
        <v>75</v>
      </c>
    </row>
    <row r="467" spans="14:24" ht="15.75" x14ac:dyDescent="0.25">
      <c r="N467" s="110">
        <v>50709</v>
      </c>
      <c r="O467" s="111" t="s">
        <v>75</v>
      </c>
      <c r="P467" s="111" t="s">
        <v>75</v>
      </c>
      <c r="Q467" s="111" t="s">
        <v>75</v>
      </c>
      <c r="R467" s="111" t="s">
        <v>75</v>
      </c>
      <c r="S467" s="112" t="s">
        <v>75</v>
      </c>
      <c r="T467" s="112" t="s">
        <v>75</v>
      </c>
      <c r="U467" s="113" t="s">
        <v>75</v>
      </c>
      <c r="V467" s="113" t="s">
        <v>75</v>
      </c>
      <c r="W467" s="114" t="s">
        <v>75</v>
      </c>
      <c r="X467" s="114" t="s">
        <v>75</v>
      </c>
    </row>
    <row r="468" spans="14:24" ht="15.75" x14ac:dyDescent="0.25">
      <c r="N468" s="110">
        <v>50739</v>
      </c>
      <c r="O468" s="111" t="s">
        <v>75</v>
      </c>
      <c r="P468" s="111" t="s">
        <v>75</v>
      </c>
      <c r="Q468" s="111" t="s">
        <v>75</v>
      </c>
      <c r="R468" s="111" t="s">
        <v>75</v>
      </c>
      <c r="S468" s="112" t="s">
        <v>75</v>
      </c>
      <c r="T468" s="112" t="s">
        <v>75</v>
      </c>
      <c r="U468" s="113" t="s">
        <v>75</v>
      </c>
      <c r="V468" s="113" t="s">
        <v>75</v>
      </c>
      <c r="W468" s="114" t="s">
        <v>75</v>
      </c>
      <c r="X468" s="114" t="s">
        <v>75</v>
      </c>
    </row>
    <row r="469" spans="14:24" ht="15.75" x14ac:dyDescent="0.25">
      <c r="N469" s="110">
        <v>50770</v>
      </c>
      <c r="O469" s="111" t="s">
        <v>75</v>
      </c>
      <c r="P469" s="111" t="s">
        <v>75</v>
      </c>
      <c r="Q469" s="111" t="s">
        <v>75</v>
      </c>
      <c r="R469" s="111" t="s">
        <v>75</v>
      </c>
      <c r="S469" s="112" t="s">
        <v>75</v>
      </c>
      <c r="T469" s="112" t="s">
        <v>75</v>
      </c>
      <c r="U469" s="113" t="s">
        <v>75</v>
      </c>
      <c r="V469" s="113" t="s">
        <v>75</v>
      </c>
      <c r="W469" s="114" t="s">
        <v>75</v>
      </c>
      <c r="X469" s="114" t="s">
        <v>75</v>
      </c>
    </row>
    <row r="470" spans="14:24" ht="15.75" x14ac:dyDescent="0.25">
      <c r="N470" s="110">
        <v>50801</v>
      </c>
      <c r="O470" s="111" t="s">
        <v>75</v>
      </c>
      <c r="P470" s="111" t="s">
        <v>75</v>
      </c>
      <c r="Q470" s="111" t="s">
        <v>75</v>
      </c>
      <c r="R470" s="111" t="s">
        <v>75</v>
      </c>
      <c r="S470" s="112" t="s">
        <v>75</v>
      </c>
      <c r="T470" s="112" t="s">
        <v>75</v>
      </c>
      <c r="U470" s="113" t="s">
        <v>75</v>
      </c>
      <c r="V470" s="113" t="s">
        <v>75</v>
      </c>
      <c r="W470" s="114" t="s">
        <v>75</v>
      </c>
      <c r="X470" s="114" t="s">
        <v>75</v>
      </c>
    </row>
    <row r="471" spans="14:24" ht="15.75" x14ac:dyDescent="0.25">
      <c r="N471" s="110">
        <v>50829</v>
      </c>
      <c r="O471" s="111" t="s">
        <v>75</v>
      </c>
      <c r="P471" s="111" t="s">
        <v>75</v>
      </c>
      <c r="Q471" s="111" t="s">
        <v>75</v>
      </c>
      <c r="R471" s="111" t="s">
        <v>75</v>
      </c>
      <c r="S471" s="112" t="s">
        <v>75</v>
      </c>
      <c r="T471" s="112" t="s">
        <v>75</v>
      </c>
      <c r="U471" s="113" t="s">
        <v>75</v>
      </c>
      <c r="V471" s="113" t="s">
        <v>75</v>
      </c>
      <c r="W471" s="114" t="s">
        <v>75</v>
      </c>
      <c r="X471" s="114" t="s">
        <v>75</v>
      </c>
    </row>
    <row r="472" spans="14:24" ht="15.75" x14ac:dyDescent="0.25">
      <c r="N472" s="110">
        <v>50860</v>
      </c>
      <c r="O472" s="111" t="s">
        <v>75</v>
      </c>
      <c r="P472" s="111" t="s">
        <v>75</v>
      </c>
      <c r="Q472" s="111" t="s">
        <v>75</v>
      </c>
      <c r="R472" s="111" t="s">
        <v>75</v>
      </c>
      <c r="S472" s="112" t="s">
        <v>75</v>
      </c>
      <c r="T472" s="112" t="s">
        <v>75</v>
      </c>
      <c r="U472" s="113" t="s">
        <v>75</v>
      </c>
      <c r="V472" s="113" t="s">
        <v>75</v>
      </c>
      <c r="W472" s="114" t="s">
        <v>75</v>
      </c>
      <c r="X472" s="114" t="s">
        <v>75</v>
      </c>
    </row>
    <row r="473" spans="14:24" ht="15.75" x14ac:dyDescent="0.25">
      <c r="N473" s="110">
        <v>50890</v>
      </c>
      <c r="O473" s="111" t="s">
        <v>75</v>
      </c>
      <c r="P473" s="111" t="s">
        <v>75</v>
      </c>
      <c r="Q473" s="111" t="s">
        <v>75</v>
      </c>
      <c r="R473" s="111" t="s">
        <v>75</v>
      </c>
      <c r="S473" s="112" t="s">
        <v>75</v>
      </c>
      <c r="T473" s="112" t="s">
        <v>75</v>
      </c>
      <c r="U473" s="113" t="s">
        <v>75</v>
      </c>
      <c r="V473" s="113" t="s">
        <v>75</v>
      </c>
      <c r="W473" s="114" t="s">
        <v>75</v>
      </c>
      <c r="X473" s="114" t="s">
        <v>75</v>
      </c>
    </row>
    <row r="474" spans="14:24" ht="15.75" x14ac:dyDescent="0.25">
      <c r="N474" s="110">
        <v>50921</v>
      </c>
      <c r="O474" s="111" t="s">
        <v>75</v>
      </c>
      <c r="P474" s="111" t="s">
        <v>75</v>
      </c>
      <c r="Q474" s="111" t="s">
        <v>75</v>
      </c>
      <c r="R474" s="111" t="s">
        <v>75</v>
      </c>
      <c r="S474" s="112" t="s">
        <v>75</v>
      </c>
      <c r="T474" s="112" t="s">
        <v>75</v>
      </c>
      <c r="U474" s="113" t="s">
        <v>75</v>
      </c>
      <c r="V474" s="113" t="s">
        <v>75</v>
      </c>
      <c r="W474" s="114" t="s">
        <v>75</v>
      </c>
      <c r="X474" s="114" t="s">
        <v>75</v>
      </c>
    </row>
    <row r="475" spans="14:24" ht="15.75" x14ac:dyDescent="0.25">
      <c r="N475" s="110">
        <v>50951</v>
      </c>
      <c r="O475" s="111" t="s">
        <v>75</v>
      </c>
      <c r="P475" s="111" t="s">
        <v>75</v>
      </c>
      <c r="Q475" s="111" t="s">
        <v>75</v>
      </c>
      <c r="R475" s="111" t="s">
        <v>75</v>
      </c>
      <c r="S475" s="112" t="s">
        <v>75</v>
      </c>
      <c r="T475" s="112" t="s">
        <v>75</v>
      </c>
      <c r="U475" s="113" t="s">
        <v>75</v>
      </c>
      <c r="V475" s="113" t="s">
        <v>75</v>
      </c>
      <c r="W475" s="114" t="s">
        <v>75</v>
      </c>
      <c r="X475" s="114" t="s">
        <v>75</v>
      </c>
    </row>
    <row r="476" spans="14:24" ht="15.75" x14ac:dyDescent="0.25">
      <c r="N476" s="110">
        <v>50982</v>
      </c>
      <c r="O476" s="111" t="s">
        <v>75</v>
      </c>
      <c r="P476" s="111" t="s">
        <v>75</v>
      </c>
      <c r="Q476" s="111" t="s">
        <v>75</v>
      </c>
      <c r="R476" s="111" t="s">
        <v>75</v>
      </c>
      <c r="S476" s="112" t="s">
        <v>75</v>
      </c>
      <c r="T476" s="112" t="s">
        <v>75</v>
      </c>
      <c r="U476" s="113" t="s">
        <v>75</v>
      </c>
      <c r="V476" s="113" t="s">
        <v>75</v>
      </c>
      <c r="W476" s="114" t="s">
        <v>75</v>
      </c>
      <c r="X476" s="114" t="s">
        <v>75</v>
      </c>
    </row>
    <row r="477" spans="14:24" ht="15.75" x14ac:dyDescent="0.25">
      <c r="N477" s="110">
        <v>51013</v>
      </c>
      <c r="O477" s="111" t="s">
        <v>75</v>
      </c>
      <c r="P477" s="111" t="s">
        <v>75</v>
      </c>
      <c r="Q477" s="111" t="s">
        <v>75</v>
      </c>
      <c r="R477" s="111" t="s">
        <v>75</v>
      </c>
      <c r="S477" s="112" t="s">
        <v>75</v>
      </c>
      <c r="T477" s="112" t="s">
        <v>75</v>
      </c>
      <c r="U477" s="113" t="s">
        <v>75</v>
      </c>
      <c r="V477" s="113" t="s">
        <v>75</v>
      </c>
      <c r="W477" s="114" t="s">
        <v>75</v>
      </c>
      <c r="X477" s="114" t="s">
        <v>75</v>
      </c>
    </row>
    <row r="478" spans="14:24" ht="15.75" x14ac:dyDescent="0.25">
      <c r="N478" s="110">
        <v>51043</v>
      </c>
      <c r="O478" s="111" t="s">
        <v>75</v>
      </c>
      <c r="P478" s="111" t="s">
        <v>75</v>
      </c>
      <c r="Q478" s="111" t="s">
        <v>75</v>
      </c>
      <c r="R478" s="111" t="s">
        <v>75</v>
      </c>
      <c r="S478" s="112" t="s">
        <v>75</v>
      </c>
      <c r="T478" s="112" t="s">
        <v>75</v>
      </c>
      <c r="U478" s="113" t="s">
        <v>75</v>
      </c>
      <c r="V478" s="113" t="s">
        <v>75</v>
      </c>
      <c r="W478" s="114" t="s">
        <v>75</v>
      </c>
      <c r="X478" s="114" t="s">
        <v>75</v>
      </c>
    </row>
    <row r="479" spans="14:24" ht="15.75" x14ac:dyDescent="0.25">
      <c r="N479" s="110">
        <v>51074</v>
      </c>
      <c r="O479" s="111" t="s">
        <v>75</v>
      </c>
      <c r="P479" s="111" t="s">
        <v>75</v>
      </c>
      <c r="Q479" s="111" t="s">
        <v>75</v>
      </c>
      <c r="R479" s="111" t="s">
        <v>75</v>
      </c>
      <c r="S479" s="112" t="s">
        <v>75</v>
      </c>
      <c r="T479" s="112" t="s">
        <v>75</v>
      </c>
      <c r="U479" s="113" t="s">
        <v>75</v>
      </c>
      <c r="V479" s="113" t="s">
        <v>75</v>
      </c>
      <c r="W479" s="114" t="s">
        <v>75</v>
      </c>
      <c r="X479" s="114" t="s">
        <v>75</v>
      </c>
    </row>
    <row r="480" spans="14:24" ht="15.75" x14ac:dyDescent="0.25">
      <c r="N480" s="110">
        <v>51104</v>
      </c>
      <c r="O480" s="111" t="s">
        <v>75</v>
      </c>
      <c r="P480" s="111" t="s">
        <v>75</v>
      </c>
      <c r="Q480" s="111" t="s">
        <v>75</v>
      </c>
      <c r="R480" s="111" t="s">
        <v>75</v>
      </c>
      <c r="S480" s="112" t="s">
        <v>75</v>
      </c>
      <c r="T480" s="112" t="s">
        <v>75</v>
      </c>
      <c r="U480" s="113" t="s">
        <v>75</v>
      </c>
      <c r="V480" s="113" t="s">
        <v>75</v>
      </c>
      <c r="W480" s="114" t="s">
        <v>75</v>
      </c>
      <c r="X480" s="114" t="s">
        <v>75</v>
      </c>
    </row>
    <row r="481" spans="14:24" ht="15.75" x14ac:dyDescent="0.25">
      <c r="N481" s="110">
        <v>51135</v>
      </c>
      <c r="O481" s="111" t="s">
        <v>75</v>
      </c>
      <c r="P481" s="111" t="s">
        <v>75</v>
      </c>
      <c r="Q481" s="111" t="s">
        <v>75</v>
      </c>
      <c r="R481" s="111" t="s">
        <v>75</v>
      </c>
      <c r="S481" s="112" t="s">
        <v>75</v>
      </c>
      <c r="T481" s="112" t="s">
        <v>75</v>
      </c>
      <c r="U481" s="113" t="s">
        <v>75</v>
      </c>
      <c r="V481" s="113" t="s">
        <v>75</v>
      </c>
      <c r="W481" s="114" t="s">
        <v>75</v>
      </c>
      <c r="X481" s="114" t="s">
        <v>75</v>
      </c>
    </row>
    <row r="482" spans="14:24" ht="15.75" x14ac:dyDescent="0.25">
      <c r="N482" s="110">
        <v>51166</v>
      </c>
      <c r="O482" s="111" t="s">
        <v>75</v>
      </c>
      <c r="P482" s="111" t="s">
        <v>75</v>
      </c>
      <c r="Q482" s="111" t="s">
        <v>75</v>
      </c>
      <c r="R482" s="111" t="s">
        <v>75</v>
      </c>
      <c r="S482" s="112" t="s">
        <v>75</v>
      </c>
      <c r="T482" s="112" t="s">
        <v>75</v>
      </c>
      <c r="U482" s="113" t="s">
        <v>75</v>
      </c>
      <c r="V482" s="113" t="s">
        <v>75</v>
      </c>
      <c r="W482" s="114" t="s">
        <v>75</v>
      </c>
      <c r="X482" s="114" t="s">
        <v>75</v>
      </c>
    </row>
    <row r="483" spans="14:24" ht="15.75" x14ac:dyDescent="0.25">
      <c r="N483" s="110">
        <v>51195</v>
      </c>
      <c r="O483" s="111" t="s">
        <v>75</v>
      </c>
      <c r="P483" s="111" t="s">
        <v>75</v>
      </c>
      <c r="Q483" s="111" t="s">
        <v>75</v>
      </c>
      <c r="R483" s="111" t="s">
        <v>75</v>
      </c>
      <c r="S483" s="112" t="s">
        <v>75</v>
      </c>
      <c r="T483" s="112" t="s">
        <v>75</v>
      </c>
      <c r="U483" s="113" t="s">
        <v>75</v>
      </c>
      <c r="V483" s="113" t="s">
        <v>75</v>
      </c>
      <c r="W483" s="114" t="s">
        <v>75</v>
      </c>
      <c r="X483" s="114" t="s">
        <v>75</v>
      </c>
    </row>
    <row r="484" spans="14:24" ht="15.75" x14ac:dyDescent="0.25">
      <c r="N484" s="110">
        <v>51226</v>
      </c>
      <c r="O484" s="111" t="s">
        <v>75</v>
      </c>
      <c r="P484" s="111" t="s">
        <v>75</v>
      </c>
      <c r="Q484" s="111" t="s">
        <v>75</v>
      </c>
      <c r="R484" s="111" t="s">
        <v>75</v>
      </c>
      <c r="S484" s="112" t="s">
        <v>75</v>
      </c>
      <c r="T484" s="112" t="s">
        <v>75</v>
      </c>
      <c r="U484" s="113" t="s">
        <v>75</v>
      </c>
      <c r="V484" s="113" t="s">
        <v>75</v>
      </c>
      <c r="W484" s="114" t="s">
        <v>75</v>
      </c>
      <c r="X484" s="114" t="s">
        <v>75</v>
      </c>
    </row>
    <row r="485" spans="14:24" ht="15.75" x14ac:dyDescent="0.25">
      <c r="N485" s="110">
        <v>51256</v>
      </c>
      <c r="O485" s="111" t="s">
        <v>75</v>
      </c>
      <c r="P485" s="111" t="s">
        <v>75</v>
      </c>
      <c r="Q485" s="111" t="s">
        <v>75</v>
      </c>
      <c r="R485" s="111" t="s">
        <v>75</v>
      </c>
      <c r="S485" s="112" t="s">
        <v>75</v>
      </c>
      <c r="T485" s="112" t="s">
        <v>75</v>
      </c>
      <c r="U485" s="113" t="s">
        <v>75</v>
      </c>
      <c r="V485" s="113" t="s">
        <v>75</v>
      </c>
      <c r="W485" s="114" t="s">
        <v>75</v>
      </c>
      <c r="X485" s="114" t="s">
        <v>75</v>
      </c>
    </row>
    <row r="486" spans="14:24" ht="15.75" x14ac:dyDescent="0.25">
      <c r="N486" s="110">
        <v>51287</v>
      </c>
      <c r="O486" s="111" t="s">
        <v>75</v>
      </c>
      <c r="P486" s="111" t="s">
        <v>75</v>
      </c>
      <c r="Q486" s="111" t="s">
        <v>75</v>
      </c>
      <c r="R486" s="111" t="s">
        <v>75</v>
      </c>
      <c r="S486" s="112" t="s">
        <v>75</v>
      </c>
      <c r="T486" s="112" t="s">
        <v>75</v>
      </c>
      <c r="U486" s="113" t="s">
        <v>75</v>
      </c>
      <c r="V486" s="113" t="s">
        <v>75</v>
      </c>
      <c r="W486" s="114" t="s">
        <v>75</v>
      </c>
      <c r="X486" s="114" t="s">
        <v>75</v>
      </c>
    </row>
    <row r="487" spans="14:24" ht="15.75" x14ac:dyDescent="0.25">
      <c r="N487" s="110">
        <v>51317</v>
      </c>
      <c r="O487" s="111" t="s">
        <v>75</v>
      </c>
      <c r="P487" s="111" t="s">
        <v>75</v>
      </c>
      <c r="Q487" s="111" t="s">
        <v>75</v>
      </c>
      <c r="R487" s="111" t="s">
        <v>75</v>
      </c>
      <c r="S487" s="112" t="s">
        <v>75</v>
      </c>
      <c r="T487" s="112" t="s">
        <v>75</v>
      </c>
      <c r="U487" s="113" t="s">
        <v>75</v>
      </c>
      <c r="V487" s="113" t="s">
        <v>75</v>
      </c>
      <c r="W487" s="114" t="s">
        <v>75</v>
      </c>
      <c r="X487" s="114" t="s">
        <v>75</v>
      </c>
    </row>
    <row r="488" spans="14:24" ht="15.75" x14ac:dyDescent="0.25">
      <c r="N488" s="110">
        <v>51348</v>
      </c>
      <c r="O488" s="111" t="s">
        <v>75</v>
      </c>
      <c r="P488" s="111" t="s">
        <v>75</v>
      </c>
      <c r="Q488" s="111" t="s">
        <v>75</v>
      </c>
      <c r="R488" s="111" t="s">
        <v>75</v>
      </c>
      <c r="S488" s="112" t="s">
        <v>75</v>
      </c>
      <c r="T488" s="112" t="s">
        <v>75</v>
      </c>
      <c r="U488" s="113" t="s">
        <v>75</v>
      </c>
      <c r="V488" s="113" t="s">
        <v>75</v>
      </c>
      <c r="W488" s="114" t="s">
        <v>75</v>
      </c>
      <c r="X488" s="114" t="s">
        <v>75</v>
      </c>
    </row>
    <row r="489" spans="14:24" ht="15.75" x14ac:dyDescent="0.25">
      <c r="N489" s="110">
        <v>51379</v>
      </c>
      <c r="O489" s="111" t="s">
        <v>75</v>
      </c>
      <c r="P489" s="111" t="s">
        <v>75</v>
      </c>
      <c r="Q489" s="111" t="s">
        <v>75</v>
      </c>
      <c r="R489" s="111" t="s">
        <v>75</v>
      </c>
      <c r="S489" s="112" t="s">
        <v>75</v>
      </c>
      <c r="T489" s="112" t="s">
        <v>75</v>
      </c>
      <c r="U489" s="113" t="s">
        <v>75</v>
      </c>
      <c r="V489" s="113" t="s">
        <v>75</v>
      </c>
      <c r="W489" s="114" t="s">
        <v>75</v>
      </c>
      <c r="X489" s="114" t="s">
        <v>75</v>
      </c>
    </row>
    <row r="490" spans="14:24" ht="15.75" x14ac:dyDescent="0.25">
      <c r="N490" s="110">
        <v>51409</v>
      </c>
      <c r="O490" s="111" t="s">
        <v>75</v>
      </c>
      <c r="P490" s="111" t="s">
        <v>75</v>
      </c>
      <c r="Q490" s="111" t="s">
        <v>75</v>
      </c>
      <c r="R490" s="111" t="s">
        <v>75</v>
      </c>
      <c r="S490" s="112" t="s">
        <v>75</v>
      </c>
      <c r="T490" s="112" t="s">
        <v>75</v>
      </c>
      <c r="U490" s="113" t="s">
        <v>75</v>
      </c>
      <c r="V490" s="113" t="s">
        <v>75</v>
      </c>
      <c r="W490" s="114" t="s">
        <v>75</v>
      </c>
      <c r="X490" s="114" t="s">
        <v>75</v>
      </c>
    </row>
    <row r="491" spans="14:24" ht="15.75" x14ac:dyDescent="0.25">
      <c r="N491" s="110">
        <v>51440</v>
      </c>
      <c r="O491" s="111" t="s">
        <v>75</v>
      </c>
      <c r="P491" s="111" t="s">
        <v>75</v>
      </c>
      <c r="Q491" s="111" t="s">
        <v>75</v>
      </c>
      <c r="R491" s="111" t="s">
        <v>75</v>
      </c>
      <c r="S491" s="112" t="s">
        <v>75</v>
      </c>
      <c r="T491" s="112" t="s">
        <v>75</v>
      </c>
      <c r="U491" s="113" t="s">
        <v>75</v>
      </c>
      <c r="V491" s="113" t="s">
        <v>75</v>
      </c>
      <c r="W491" s="114" t="s">
        <v>75</v>
      </c>
      <c r="X491" s="114" t="s">
        <v>75</v>
      </c>
    </row>
    <row r="492" spans="14:24" ht="15.75" x14ac:dyDescent="0.25">
      <c r="N492" s="110">
        <v>51470</v>
      </c>
      <c r="O492" s="111" t="s">
        <v>75</v>
      </c>
      <c r="P492" s="111" t="s">
        <v>75</v>
      </c>
      <c r="Q492" s="111" t="s">
        <v>75</v>
      </c>
      <c r="R492" s="111" t="s">
        <v>75</v>
      </c>
      <c r="S492" s="112" t="s">
        <v>75</v>
      </c>
      <c r="T492" s="112" t="s">
        <v>75</v>
      </c>
      <c r="U492" s="113" t="s">
        <v>75</v>
      </c>
      <c r="V492" s="113" t="s">
        <v>75</v>
      </c>
      <c r="W492" s="114" t="s">
        <v>75</v>
      </c>
      <c r="X492" s="114" t="s">
        <v>75</v>
      </c>
    </row>
    <row r="493" spans="14:24" ht="15.75" x14ac:dyDescent="0.25">
      <c r="N493" s="110">
        <v>51501</v>
      </c>
      <c r="O493" s="111" t="s">
        <v>75</v>
      </c>
      <c r="P493" s="111" t="s">
        <v>75</v>
      </c>
      <c r="Q493" s="111" t="s">
        <v>75</v>
      </c>
      <c r="R493" s="111" t="s">
        <v>75</v>
      </c>
      <c r="S493" s="112" t="s">
        <v>75</v>
      </c>
      <c r="T493" s="112" t="s">
        <v>75</v>
      </c>
      <c r="U493" s="113" t="s">
        <v>75</v>
      </c>
      <c r="V493" s="113" t="s">
        <v>75</v>
      </c>
      <c r="W493" s="114" t="s">
        <v>75</v>
      </c>
      <c r="X493" s="114" t="s">
        <v>75</v>
      </c>
    </row>
    <row r="494" spans="14:24" ht="15.75" x14ac:dyDescent="0.25">
      <c r="N494" s="110">
        <v>51532</v>
      </c>
      <c r="O494" s="111" t="s">
        <v>75</v>
      </c>
      <c r="P494" s="111" t="s">
        <v>75</v>
      </c>
      <c r="Q494" s="111" t="s">
        <v>75</v>
      </c>
      <c r="R494" s="111" t="s">
        <v>75</v>
      </c>
      <c r="S494" s="112" t="s">
        <v>75</v>
      </c>
      <c r="T494" s="112" t="s">
        <v>75</v>
      </c>
      <c r="U494" s="113" t="s">
        <v>75</v>
      </c>
      <c r="V494" s="113" t="s">
        <v>75</v>
      </c>
      <c r="W494" s="114" t="s">
        <v>75</v>
      </c>
      <c r="X494" s="114" t="s">
        <v>75</v>
      </c>
    </row>
    <row r="495" spans="14:24" ht="15.75" x14ac:dyDescent="0.25">
      <c r="N495" s="110">
        <v>51560</v>
      </c>
      <c r="O495" s="111" t="s">
        <v>75</v>
      </c>
      <c r="P495" s="111" t="s">
        <v>75</v>
      </c>
      <c r="Q495" s="111" t="s">
        <v>75</v>
      </c>
      <c r="R495" s="111" t="s">
        <v>75</v>
      </c>
      <c r="S495" s="112" t="s">
        <v>75</v>
      </c>
      <c r="T495" s="112" t="s">
        <v>75</v>
      </c>
      <c r="U495" s="113" t="s">
        <v>75</v>
      </c>
      <c r="V495" s="113" t="s">
        <v>75</v>
      </c>
      <c r="W495" s="114" t="s">
        <v>75</v>
      </c>
      <c r="X495" s="114" t="s">
        <v>75</v>
      </c>
    </row>
    <row r="496" spans="14:24" ht="15.75" x14ac:dyDescent="0.25">
      <c r="N496" s="110">
        <v>51591</v>
      </c>
      <c r="O496" s="111" t="s">
        <v>75</v>
      </c>
      <c r="P496" s="111" t="s">
        <v>75</v>
      </c>
      <c r="Q496" s="111" t="s">
        <v>75</v>
      </c>
      <c r="R496" s="111" t="s">
        <v>75</v>
      </c>
      <c r="S496" s="112" t="s">
        <v>75</v>
      </c>
      <c r="T496" s="112" t="s">
        <v>75</v>
      </c>
      <c r="U496" s="113" t="s">
        <v>75</v>
      </c>
      <c r="V496" s="113" t="s">
        <v>75</v>
      </c>
      <c r="W496" s="114" t="s">
        <v>75</v>
      </c>
      <c r="X496" s="114" t="s">
        <v>75</v>
      </c>
    </row>
    <row r="497" spans="14:24" ht="15.75" x14ac:dyDescent="0.25">
      <c r="N497" s="110">
        <v>51621</v>
      </c>
      <c r="O497" s="111" t="s">
        <v>75</v>
      </c>
      <c r="P497" s="111" t="s">
        <v>75</v>
      </c>
      <c r="Q497" s="111" t="s">
        <v>75</v>
      </c>
      <c r="R497" s="111" t="s">
        <v>75</v>
      </c>
      <c r="S497" s="112" t="s">
        <v>75</v>
      </c>
      <c r="T497" s="112" t="s">
        <v>75</v>
      </c>
      <c r="U497" s="113" t="s">
        <v>75</v>
      </c>
      <c r="V497" s="113" t="s">
        <v>75</v>
      </c>
      <c r="W497" s="114" t="s">
        <v>75</v>
      </c>
      <c r="X497" s="114" t="s">
        <v>75</v>
      </c>
    </row>
    <row r="498" spans="14:24" ht="15.75" x14ac:dyDescent="0.25">
      <c r="N498" s="110">
        <v>51652</v>
      </c>
      <c r="O498" s="111" t="s">
        <v>75</v>
      </c>
      <c r="P498" s="111" t="s">
        <v>75</v>
      </c>
      <c r="Q498" s="111" t="s">
        <v>75</v>
      </c>
      <c r="R498" s="111" t="s">
        <v>75</v>
      </c>
      <c r="S498" s="112" t="s">
        <v>75</v>
      </c>
      <c r="T498" s="112" t="s">
        <v>75</v>
      </c>
      <c r="U498" s="113" t="s">
        <v>75</v>
      </c>
      <c r="V498" s="113" t="s">
        <v>75</v>
      </c>
      <c r="W498" s="114" t="s">
        <v>75</v>
      </c>
      <c r="X498" s="114" t="s">
        <v>75</v>
      </c>
    </row>
    <row r="499" spans="14:24" ht="15.75" x14ac:dyDescent="0.25">
      <c r="N499" s="110">
        <v>51682</v>
      </c>
      <c r="O499" s="111" t="s">
        <v>75</v>
      </c>
      <c r="P499" s="111" t="s">
        <v>75</v>
      </c>
      <c r="Q499" s="111" t="s">
        <v>75</v>
      </c>
      <c r="R499" s="111" t="s">
        <v>75</v>
      </c>
      <c r="S499" s="112" t="s">
        <v>75</v>
      </c>
      <c r="T499" s="112" t="s">
        <v>75</v>
      </c>
      <c r="U499" s="113" t="s">
        <v>75</v>
      </c>
      <c r="V499" s="113" t="s">
        <v>75</v>
      </c>
      <c r="W499" s="114" t="s">
        <v>75</v>
      </c>
      <c r="X499" s="114" t="s">
        <v>75</v>
      </c>
    </row>
    <row r="500" spans="14:24" ht="15.75" x14ac:dyDescent="0.25">
      <c r="N500" s="110">
        <v>51713</v>
      </c>
      <c r="O500" s="111" t="s">
        <v>75</v>
      </c>
      <c r="P500" s="111" t="s">
        <v>75</v>
      </c>
      <c r="Q500" s="111" t="s">
        <v>75</v>
      </c>
      <c r="R500" s="111" t="s">
        <v>75</v>
      </c>
      <c r="S500" s="112" t="s">
        <v>75</v>
      </c>
      <c r="T500" s="112" t="s">
        <v>75</v>
      </c>
      <c r="U500" s="113" t="s">
        <v>75</v>
      </c>
      <c r="V500" s="113" t="s">
        <v>75</v>
      </c>
      <c r="W500" s="114" t="s">
        <v>75</v>
      </c>
      <c r="X500" s="114" t="s">
        <v>75</v>
      </c>
    </row>
    <row r="501" spans="14:24" ht="15.75" x14ac:dyDescent="0.25">
      <c r="N501" s="110">
        <v>51744</v>
      </c>
      <c r="O501" s="111" t="s">
        <v>75</v>
      </c>
      <c r="P501" s="111" t="s">
        <v>75</v>
      </c>
      <c r="Q501" s="111" t="s">
        <v>75</v>
      </c>
      <c r="R501" s="111" t="s">
        <v>75</v>
      </c>
      <c r="S501" s="112" t="s">
        <v>75</v>
      </c>
      <c r="T501" s="112" t="s">
        <v>75</v>
      </c>
      <c r="U501" s="113" t="s">
        <v>75</v>
      </c>
      <c r="V501" s="113" t="s">
        <v>75</v>
      </c>
      <c r="W501" s="114" t="s">
        <v>75</v>
      </c>
      <c r="X501" s="114" t="s">
        <v>75</v>
      </c>
    </row>
    <row r="502" spans="14:24" ht="15.75" x14ac:dyDescent="0.25">
      <c r="N502" s="110">
        <v>51774</v>
      </c>
      <c r="O502" s="111" t="s">
        <v>75</v>
      </c>
      <c r="P502" s="111" t="s">
        <v>75</v>
      </c>
      <c r="Q502" s="111" t="s">
        <v>75</v>
      </c>
      <c r="R502" s="111" t="s">
        <v>75</v>
      </c>
      <c r="S502" s="112" t="s">
        <v>75</v>
      </c>
      <c r="T502" s="112" t="s">
        <v>75</v>
      </c>
      <c r="U502" s="113" t="s">
        <v>75</v>
      </c>
      <c r="V502" s="113" t="s">
        <v>75</v>
      </c>
      <c r="W502" s="114" t="s">
        <v>75</v>
      </c>
      <c r="X502" s="114" t="s">
        <v>75</v>
      </c>
    </row>
    <row r="503" spans="14:24" ht="15.75" x14ac:dyDescent="0.25">
      <c r="N503" s="110">
        <v>51805</v>
      </c>
      <c r="O503" s="111" t="s">
        <v>75</v>
      </c>
      <c r="P503" s="111" t="s">
        <v>75</v>
      </c>
      <c r="Q503" s="111" t="s">
        <v>75</v>
      </c>
      <c r="R503" s="111" t="s">
        <v>75</v>
      </c>
      <c r="S503" s="112" t="s">
        <v>75</v>
      </c>
      <c r="T503" s="112" t="s">
        <v>75</v>
      </c>
      <c r="U503" s="113" t="s">
        <v>75</v>
      </c>
      <c r="V503" s="113" t="s">
        <v>75</v>
      </c>
      <c r="W503" s="114" t="s">
        <v>75</v>
      </c>
      <c r="X503" s="114" t="s">
        <v>75</v>
      </c>
    </row>
    <row r="504" spans="14:24" ht="15.75" x14ac:dyDescent="0.25">
      <c r="N504" s="110">
        <v>51835</v>
      </c>
      <c r="O504" s="111" t="s">
        <v>75</v>
      </c>
      <c r="P504" s="111" t="s">
        <v>75</v>
      </c>
      <c r="Q504" s="111" t="s">
        <v>75</v>
      </c>
      <c r="R504" s="111" t="s">
        <v>75</v>
      </c>
      <c r="S504" s="112" t="s">
        <v>75</v>
      </c>
      <c r="T504" s="112" t="s">
        <v>75</v>
      </c>
      <c r="U504" s="113" t="s">
        <v>75</v>
      </c>
      <c r="V504" s="113" t="s">
        <v>75</v>
      </c>
      <c r="W504" s="114" t="s">
        <v>75</v>
      </c>
      <c r="X504" s="114" t="s">
        <v>75</v>
      </c>
    </row>
    <row r="505" spans="14:24" ht="15.75" x14ac:dyDescent="0.25">
      <c r="N505" s="110">
        <v>51866</v>
      </c>
      <c r="O505" s="111" t="s">
        <v>75</v>
      </c>
      <c r="P505" s="111" t="s">
        <v>75</v>
      </c>
      <c r="Q505" s="111" t="s">
        <v>75</v>
      </c>
      <c r="R505" s="111" t="s">
        <v>75</v>
      </c>
      <c r="S505" s="112" t="s">
        <v>75</v>
      </c>
      <c r="T505" s="112" t="s">
        <v>75</v>
      </c>
      <c r="U505" s="113" t="s">
        <v>75</v>
      </c>
      <c r="V505" s="113" t="s">
        <v>75</v>
      </c>
      <c r="W505" s="114" t="s">
        <v>75</v>
      </c>
      <c r="X505" s="114" t="s">
        <v>75</v>
      </c>
    </row>
    <row r="506" spans="14:24" ht="15.75" x14ac:dyDescent="0.25">
      <c r="N506" s="110">
        <v>51897</v>
      </c>
      <c r="O506" s="111" t="s">
        <v>75</v>
      </c>
      <c r="P506" s="111" t="s">
        <v>75</v>
      </c>
      <c r="Q506" s="111" t="s">
        <v>75</v>
      </c>
      <c r="R506" s="111" t="s">
        <v>75</v>
      </c>
      <c r="S506" s="112" t="s">
        <v>75</v>
      </c>
      <c r="T506" s="112" t="s">
        <v>75</v>
      </c>
      <c r="U506" s="113" t="s">
        <v>75</v>
      </c>
      <c r="V506" s="113" t="s">
        <v>75</v>
      </c>
      <c r="W506" s="114" t="s">
        <v>75</v>
      </c>
      <c r="X506" s="114" t="s">
        <v>75</v>
      </c>
    </row>
    <row r="507" spans="14:24" ht="15.75" x14ac:dyDescent="0.25">
      <c r="N507" s="110">
        <v>51925</v>
      </c>
      <c r="O507" s="111" t="s">
        <v>75</v>
      </c>
      <c r="P507" s="111" t="s">
        <v>75</v>
      </c>
      <c r="Q507" s="111" t="s">
        <v>75</v>
      </c>
      <c r="R507" s="111" t="s">
        <v>75</v>
      </c>
      <c r="S507" s="112" t="s">
        <v>75</v>
      </c>
      <c r="T507" s="112" t="s">
        <v>75</v>
      </c>
      <c r="U507" s="113" t="s">
        <v>75</v>
      </c>
      <c r="V507" s="113" t="s">
        <v>75</v>
      </c>
      <c r="W507" s="114" t="s">
        <v>75</v>
      </c>
      <c r="X507" s="114" t="s">
        <v>75</v>
      </c>
    </row>
    <row r="508" spans="14:24" ht="15.75" x14ac:dyDescent="0.25">
      <c r="N508" s="110">
        <v>51956</v>
      </c>
      <c r="O508" s="111" t="s">
        <v>75</v>
      </c>
      <c r="P508" s="111" t="s">
        <v>75</v>
      </c>
      <c r="Q508" s="111" t="s">
        <v>75</v>
      </c>
      <c r="R508" s="111" t="s">
        <v>75</v>
      </c>
      <c r="S508" s="112" t="s">
        <v>75</v>
      </c>
      <c r="T508" s="112" t="s">
        <v>75</v>
      </c>
      <c r="U508" s="113" t="s">
        <v>75</v>
      </c>
      <c r="V508" s="113" t="s">
        <v>75</v>
      </c>
      <c r="W508" s="114" t="s">
        <v>75</v>
      </c>
      <c r="X508" s="114" t="s">
        <v>75</v>
      </c>
    </row>
    <row r="509" spans="14:24" ht="15.75" x14ac:dyDescent="0.25">
      <c r="N509" s="110">
        <v>51986</v>
      </c>
      <c r="O509" s="111" t="s">
        <v>75</v>
      </c>
      <c r="P509" s="111" t="s">
        <v>75</v>
      </c>
      <c r="Q509" s="111" t="s">
        <v>75</v>
      </c>
      <c r="R509" s="111" t="s">
        <v>75</v>
      </c>
      <c r="S509" s="112" t="s">
        <v>75</v>
      </c>
      <c r="T509" s="112" t="s">
        <v>75</v>
      </c>
      <c r="U509" s="113" t="s">
        <v>75</v>
      </c>
      <c r="V509" s="113" t="s">
        <v>75</v>
      </c>
      <c r="W509" s="114" t="s">
        <v>75</v>
      </c>
      <c r="X509" s="114" t="s">
        <v>75</v>
      </c>
    </row>
    <row r="510" spans="14:24" ht="15.75" x14ac:dyDescent="0.25">
      <c r="N510" s="110">
        <v>52017</v>
      </c>
      <c r="O510" s="111" t="s">
        <v>75</v>
      </c>
      <c r="P510" s="111" t="s">
        <v>75</v>
      </c>
      <c r="Q510" s="111" t="s">
        <v>75</v>
      </c>
      <c r="R510" s="111" t="s">
        <v>75</v>
      </c>
      <c r="S510" s="112" t="s">
        <v>75</v>
      </c>
      <c r="T510" s="112" t="s">
        <v>75</v>
      </c>
      <c r="U510" s="113" t="s">
        <v>75</v>
      </c>
      <c r="V510" s="113" t="s">
        <v>75</v>
      </c>
      <c r="W510" s="114" t="s">
        <v>75</v>
      </c>
      <c r="X510" s="114" t="s">
        <v>75</v>
      </c>
    </row>
    <row r="511" spans="14:24" ht="15.75" x14ac:dyDescent="0.25">
      <c r="N511" s="110">
        <v>52047</v>
      </c>
      <c r="O511" s="111" t="s">
        <v>75</v>
      </c>
      <c r="P511" s="111" t="s">
        <v>75</v>
      </c>
      <c r="Q511" s="111" t="s">
        <v>75</v>
      </c>
      <c r="R511" s="111" t="s">
        <v>75</v>
      </c>
      <c r="S511" s="112" t="s">
        <v>75</v>
      </c>
      <c r="T511" s="112" t="s">
        <v>75</v>
      </c>
      <c r="U511" s="113" t="s">
        <v>75</v>
      </c>
      <c r="V511" s="113" t="s">
        <v>75</v>
      </c>
      <c r="W511" s="114" t="s">
        <v>75</v>
      </c>
      <c r="X511" s="114" t="s">
        <v>75</v>
      </c>
    </row>
    <row r="512" spans="14:24" ht="15.75" x14ac:dyDescent="0.25">
      <c r="N512" s="110">
        <v>52078</v>
      </c>
      <c r="O512" s="111" t="s">
        <v>75</v>
      </c>
      <c r="P512" s="111" t="s">
        <v>75</v>
      </c>
      <c r="Q512" s="111" t="s">
        <v>75</v>
      </c>
      <c r="R512" s="111" t="s">
        <v>75</v>
      </c>
      <c r="S512" s="112" t="s">
        <v>75</v>
      </c>
      <c r="T512" s="112" t="s">
        <v>75</v>
      </c>
      <c r="U512" s="113" t="s">
        <v>75</v>
      </c>
      <c r="V512" s="113" t="s">
        <v>75</v>
      </c>
      <c r="W512" s="114" t="s">
        <v>75</v>
      </c>
      <c r="X512" s="114" t="s">
        <v>75</v>
      </c>
    </row>
    <row r="513" spans="14:24" ht="15.75" x14ac:dyDescent="0.25">
      <c r="N513" s="110">
        <v>52109</v>
      </c>
      <c r="O513" s="111" t="s">
        <v>75</v>
      </c>
      <c r="P513" s="111" t="s">
        <v>75</v>
      </c>
      <c r="Q513" s="111" t="s">
        <v>75</v>
      </c>
      <c r="R513" s="111" t="s">
        <v>75</v>
      </c>
      <c r="S513" s="112" t="s">
        <v>75</v>
      </c>
      <c r="T513" s="112" t="s">
        <v>75</v>
      </c>
      <c r="U513" s="113" t="s">
        <v>75</v>
      </c>
      <c r="V513" s="113" t="s">
        <v>75</v>
      </c>
      <c r="W513" s="114" t="s">
        <v>75</v>
      </c>
      <c r="X513" s="114" t="s">
        <v>75</v>
      </c>
    </row>
    <row r="514" spans="14:24" ht="15.75" x14ac:dyDescent="0.25">
      <c r="N514" s="110">
        <v>52139</v>
      </c>
      <c r="O514" s="111" t="s">
        <v>75</v>
      </c>
      <c r="P514" s="111" t="s">
        <v>75</v>
      </c>
      <c r="Q514" s="111" t="s">
        <v>75</v>
      </c>
      <c r="R514" s="111" t="s">
        <v>75</v>
      </c>
      <c r="S514" s="112" t="s">
        <v>75</v>
      </c>
      <c r="T514" s="112" t="s">
        <v>75</v>
      </c>
      <c r="U514" s="113" t="s">
        <v>75</v>
      </c>
      <c r="V514" s="113" t="s">
        <v>75</v>
      </c>
      <c r="W514" s="114" t="s">
        <v>75</v>
      </c>
      <c r="X514" s="114" t="s">
        <v>75</v>
      </c>
    </row>
    <row r="515" spans="14:24" ht="15.75" x14ac:dyDescent="0.25">
      <c r="N515" s="110">
        <v>52170</v>
      </c>
      <c r="O515" s="111" t="s">
        <v>75</v>
      </c>
      <c r="P515" s="111" t="s">
        <v>75</v>
      </c>
      <c r="Q515" s="111" t="s">
        <v>75</v>
      </c>
      <c r="R515" s="111" t="s">
        <v>75</v>
      </c>
      <c r="S515" s="112" t="s">
        <v>75</v>
      </c>
      <c r="T515" s="112" t="s">
        <v>75</v>
      </c>
      <c r="U515" s="113" t="s">
        <v>75</v>
      </c>
      <c r="V515" s="113" t="s">
        <v>75</v>
      </c>
      <c r="W515" s="114" t="s">
        <v>75</v>
      </c>
      <c r="X515" s="114" t="s">
        <v>75</v>
      </c>
    </row>
    <row r="516" spans="14:24" ht="15.75" x14ac:dyDescent="0.25">
      <c r="N516" s="110">
        <v>52200</v>
      </c>
      <c r="O516" s="111" t="s">
        <v>75</v>
      </c>
      <c r="P516" s="111" t="s">
        <v>75</v>
      </c>
      <c r="Q516" s="111" t="s">
        <v>75</v>
      </c>
      <c r="R516" s="111" t="s">
        <v>75</v>
      </c>
      <c r="S516" s="112" t="s">
        <v>75</v>
      </c>
      <c r="T516" s="112" t="s">
        <v>75</v>
      </c>
      <c r="U516" s="113" t="s">
        <v>75</v>
      </c>
      <c r="V516" s="113" t="s">
        <v>75</v>
      </c>
      <c r="W516" s="114" t="s">
        <v>75</v>
      </c>
      <c r="X516" s="114" t="s">
        <v>75</v>
      </c>
    </row>
    <row r="517" spans="14:24" ht="15.75" x14ac:dyDescent="0.25">
      <c r="N517" s="110">
        <v>52231</v>
      </c>
      <c r="O517" s="111" t="s">
        <v>75</v>
      </c>
      <c r="P517" s="111" t="s">
        <v>75</v>
      </c>
      <c r="Q517" s="111" t="s">
        <v>75</v>
      </c>
      <c r="R517" s="111" t="s">
        <v>75</v>
      </c>
      <c r="S517" s="112" t="s">
        <v>75</v>
      </c>
      <c r="T517" s="112" t="s">
        <v>75</v>
      </c>
      <c r="U517" s="113" t="s">
        <v>75</v>
      </c>
      <c r="V517" s="113" t="s">
        <v>75</v>
      </c>
      <c r="W517" s="114" t="s">
        <v>75</v>
      </c>
      <c r="X517" s="114" t="s">
        <v>75</v>
      </c>
    </row>
    <row r="518" spans="14:24" ht="15.75" x14ac:dyDescent="0.25">
      <c r="N518" s="110">
        <v>52262</v>
      </c>
      <c r="O518" s="111" t="s">
        <v>75</v>
      </c>
      <c r="P518" s="111" t="s">
        <v>75</v>
      </c>
      <c r="Q518" s="111" t="s">
        <v>75</v>
      </c>
      <c r="R518" s="111" t="s">
        <v>75</v>
      </c>
      <c r="S518" s="112" t="s">
        <v>75</v>
      </c>
      <c r="T518" s="112" t="s">
        <v>75</v>
      </c>
      <c r="U518" s="113" t="s">
        <v>75</v>
      </c>
      <c r="V518" s="113" t="s">
        <v>75</v>
      </c>
      <c r="W518" s="114" t="s">
        <v>75</v>
      </c>
      <c r="X518" s="114" t="s">
        <v>75</v>
      </c>
    </row>
    <row r="519" spans="14:24" ht="15.75" x14ac:dyDescent="0.25">
      <c r="N519" s="110">
        <v>52290</v>
      </c>
      <c r="O519" s="111" t="s">
        <v>75</v>
      </c>
      <c r="P519" s="111" t="s">
        <v>75</v>
      </c>
      <c r="Q519" s="111" t="s">
        <v>75</v>
      </c>
      <c r="R519" s="111" t="s">
        <v>75</v>
      </c>
      <c r="S519" s="112" t="s">
        <v>75</v>
      </c>
      <c r="T519" s="112" t="s">
        <v>75</v>
      </c>
      <c r="U519" s="113" t="s">
        <v>75</v>
      </c>
      <c r="V519" s="113" t="s">
        <v>75</v>
      </c>
      <c r="W519" s="114" t="s">
        <v>75</v>
      </c>
      <c r="X519" s="114" t="s">
        <v>75</v>
      </c>
    </row>
    <row r="520" spans="14:24" ht="15.75" x14ac:dyDescent="0.25">
      <c r="N520" s="110">
        <v>52321</v>
      </c>
      <c r="O520" s="111" t="s">
        <v>75</v>
      </c>
      <c r="P520" s="111" t="s">
        <v>75</v>
      </c>
      <c r="Q520" s="111" t="s">
        <v>75</v>
      </c>
      <c r="R520" s="111" t="s">
        <v>75</v>
      </c>
      <c r="S520" s="112" t="s">
        <v>75</v>
      </c>
      <c r="T520" s="112" t="s">
        <v>75</v>
      </c>
      <c r="U520" s="113" t="s">
        <v>75</v>
      </c>
      <c r="V520" s="113" t="s">
        <v>75</v>
      </c>
      <c r="W520" s="114" t="s">
        <v>75</v>
      </c>
      <c r="X520" s="114" t="s">
        <v>75</v>
      </c>
    </row>
    <row r="521" spans="14:24" ht="15.75" x14ac:dyDescent="0.25">
      <c r="N521" s="110">
        <v>52351</v>
      </c>
      <c r="O521" s="111" t="s">
        <v>75</v>
      </c>
      <c r="P521" s="111" t="s">
        <v>75</v>
      </c>
      <c r="Q521" s="111" t="s">
        <v>75</v>
      </c>
      <c r="R521" s="111" t="s">
        <v>75</v>
      </c>
      <c r="S521" s="112" t="s">
        <v>75</v>
      </c>
      <c r="T521" s="112" t="s">
        <v>75</v>
      </c>
      <c r="U521" s="113" t="s">
        <v>75</v>
      </c>
      <c r="V521" s="113" t="s">
        <v>75</v>
      </c>
      <c r="W521" s="114" t="s">
        <v>75</v>
      </c>
      <c r="X521" s="114" t="s">
        <v>75</v>
      </c>
    </row>
    <row r="522" spans="14:24" ht="15.75" x14ac:dyDescent="0.25">
      <c r="N522" s="110">
        <v>52382</v>
      </c>
      <c r="O522" s="111" t="s">
        <v>75</v>
      </c>
      <c r="P522" s="111" t="s">
        <v>75</v>
      </c>
      <c r="Q522" s="111" t="s">
        <v>75</v>
      </c>
      <c r="R522" s="111" t="s">
        <v>75</v>
      </c>
      <c r="S522" s="112" t="s">
        <v>75</v>
      </c>
      <c r="T522" s="112" t="s">
        <v>75</v>
      </c>
      <c r="U522" s="113" t="s">
        <v>75</v>
      </c>
      <c r="V522" s="113" t="s">
        <v>75</v>
      </c>
      <c r="W522" s="114" t="s">
        <v>75</v>
      </c>
      <c r="X522" s="114" t="s">
        <v>75</v>
      </c>
    </row>
    <row r="523" spans="14:24" ht="15.75" x14ac:dyDescent="0.25">
      <c r="N523" s="110">
        <v>52412</v>
      </c>
      <c r="O523" s="111" t="s">
        <v>75</v>
      </c>
      <c r="P523" s="111" t="s">
        <v>75</v>
      </c>
      <c r="Q523" s="111" t="s">
        <v>75</v>
      </c>
      <c r="R523" s="111" t="s">
        <v>75</v>
      </c>
      <c r="S523" s="112" t="s">
        <v>75</v>
      </c>
      <c r="T523" s="112" t="s">
        <v>75</v>
      </c>
      <c r="U523" s="113" t="s">
        <v>75</v>
      </c>
      <c r="V523" s="113" t="s">
        <v>75</v>
      </c>
      <c r="W523" s="114" t="s">
        <v>75</v>
      </c>
      <c r="X523" s="114" t="s">
        <v>75</v>
      </c>
    </row>
    <row r="524" spans="14:24" ht="15.75" x14ac:dyDescent="0.25">
      <c r="N524" s="110">
        <v>52443</v>
      </c>
      <c r="O524" s="111" t="s">
        <v>75</v>
      </c>
      <c r="P524" s="111" t="s">
        <v>75</v>
      </c>
      <c r="Q524" s="111" t="s">
        <v>75</v>
      </c>
      <c r="R524" s="111" t="s">
        <v>75</v>
      </c>
      <c r="S524" s="112" t="s">
        <v>75</v>
      </c>
      <c r="T524" s="112" t="s">
        <v>75</v>
      </c>
      <c r="U524" s="113" t="s">
        <v>75</v>
      </c>
      <c r="V524" s="113" t="s">
        <v>75</v>
      </c>
      <c r="W524" s="114" t="s">
        <v>75</v>
      </c>
      <c r="X524" s="114" t="s">
        <v>75</v>
      </c>
    </row>
    <row r="525" spans="14:24" ht="15.75" x14ac:dyDescent="0.25">
      <c r="N525" s="110">
        <v>52474</v>
      </c>
      <c r="O525" s="111" t="s">
        <v>75</v>
      </c>
      <c r="P525" s="111" t="s">
        <v>75</v>
      </c>
      <c r="Q525" s="111" t="s">
        <v>75</v>
      </c>
      <c r="R525" s="111" t="s">
        <v>75</v>
      </c>
      <c r="S525" s="112" t="s">
        <v>75</v>
      </c>
      <c r="T525" s="112" t="s">
        <v>75</v>
      </c>
      <c r="U525" s="113" t="s">
        <v>75</v>
      </c>
      <c r="V525" s="113" t="s">
        <v>75</v>
      </c>
      <c r="W525" s="114" t="s">
        <v>75</v>
      </c>
      <c r="X525" s="114" t="s">
        <v>75</v>
      </c>
    </row>
    <row r="526" spans="14:24" ht="15.75" x14ac:dyDescent="0.25">
      <c r="N526" s="110">
        <v>52504</v>
      </c>
      <c r="O526" s="111" t="s">
        <v>75</v>
      </c>
      <c r="P526" s="111" t="s">
        <v>75</v>
      </c>
      <c r="Q526" s="111" t="s">
        <v>75</v>
      </c>
      <c r="R526" s="111" t="s">
        <v>75</v>
      </c>
      <c r="S526" s="112" t="s">
        <v>75</v>
      </c>
      <c r="T526" s="112" t="s">
        <v>75</v>
      </c>
      <c r="U526" s="113" t="s">
        <v>75</v>
      </c>
      <c r="V526" s="113" t="s">
        <v>75</v>
      </c>
      <c r="W526" s="114" t="s">
        <v>75</v>
      </c>
      <c r="X526" s="114" t="s">
        <v>75</v>
      </c>
    </row>
    <row r="527" spans="14:24" ht="15.75" x14ac:dyDescent="0.25">
      <c r="N527" s="110">
        <v>52535</v>
      </c>
      <c r="O527" s="111" t="s">
        <v>75</v>
      </c>
      <c r="P527" s="111" t="s">
        <v>75</v>
      </c>
      <c r="Q527" s="111" t="s">
        <v>75</v>
      </c>
      <c r="R527" s="111" t="s">
        <v>75</v>
      </c>
      <c r="S527" s="112" t="s">
        <v>75</v>
      </c>
      <c r="T527" s="112" t="s">
        <v>75</v>
      </c>
      <c r="U527" s="113" t="s">
        <v>75</v>
      </c>
      <c r="V527" s="113" t="s">
        <v>75</v>
      </c>
      <c r="W527" s="114" t="s">
        <v>75</v>
      </c>
      <c r="X527" s="114" t="s">
        <v>75</v>
      </c>
    </row>
    <row r="528" spans="14:24" ht="15.75" x14ac:dyDescent="0.25">
      <c r="N528" s="110">
        <v>52565</v>
      </c>
      <c r="O528" s="111" t="s">
        <v>75</v>
      </c>
      <c r="P528" s="111" t="s">
        <v>75</v>
      </c>
      <c r="Q528" s="111" t="s">
        <v>75</v>
      </c>
      <c r="R528" s="111" t="s">
        <v>75</v>
      </c>
      <c r="S528" s="112" t="s">
        <v>75</v>
      </c>
      <c r="T528" s="112" t="s">
        <v>75</v>
      </c>
      <c r="U528" s="113" t="s">
        <v>75</v>
      </c>
      <c r="V528" s="113" t="s">
        <v>75</v>
      </c>
      <c r="W528" s="114" t="s">
        <v>75</v>
      </c>
      <c r="X528" s="114" t="s">
        <v>75</v>
      </c>
    </row>
    <row r="529" spans="14:24" ht="15.75" x14ac:dyDescent="0.25">
      <c r="N529" s="110">
        <v>52596</v>
      </c>
      <c r="O529" s="111" t="s">
        <v>75</v>
      </c>
      <c r="P529" s="111" t="s">
        <v>75</v>
      </c>
      <c r="Q529" s="111" t="s">
        <v>75</v>
      </c>
      <c r="R529" s="111" t="s">
        <v>75</v>
      </c>
      <c r="S529" s="112" t="s">
        <v>75</v>
      </c>
      <c r="T529" s="112" t="s">
        <v>75</v>
      </c>
      <c r="U529" s="113" t="s">
        <v>75</v>
      </c>
      <c r="V529" s="113" t="s">
        <v>75</v>
      </c>
      <c r="W529" s="114" t="s">
        <v>75</v>
      </c>
      <c r="X529" s="114" t="s">
        <v>75</v>
      </c>
    </row>
    <row r="530" spans="14:24" ht="15.75" x14ac:dyDescent="0.25">
      <c r="N530" s="110">
        <v>52627</v>
      </c>
      <c r="O530" s="111" t="s">
        <v>75</v>
      </c>
      <c r="P530" s="111" t="s">
        <v>75</v>
      </c>
      <c r="Q530" s="111" t="s">
        <v>75</v>
      </c>
      <c r="R530" s="111" t="s">
        <v>75</v>
      </c>
      <c r="S530" s="112" t="s">
        <v>75</v>
      </c>
      <c r="T530" s="112" t="s">
        <v>75</v>
      </c>
      <c r="U530" s="113" t="s">
        <v>75</v>
      </c>
      <c r="V530" s="113" t="s">
        <v>75</v>
      </c>
      <c r="W530" s="114" t="s">
        <v>75</v>
      </c>
      <c r="X530" s="114" t="s">
        <v>75</v>
      </c>
    </row>
    <row r="531" spans="14:24" ht="15.75" x14ac:dyDescent="0.25">
      <c r="N531" s="110">
        <v>52656</v>
      </c>
      <c r="O531" s="111" t="s">
        <v>75</v>
      </c>
      <c r="P531" s="111" t="s">
        <v>75</v>
      </c>
      <c r="Q531" s="111" t="s">
        <v>75</v>
      </c>
      <c r="R531" s="111" t="s">
        <v>75</v>
      </c>
      <c r="S531" s="112" t="s">
        <v>75</v>
      </c>
      <c r="T531" s="112" t="s">
        <v>75</v>
      </c>
      <c r="U531" s="113" t="s">
        <v>75</v>
      </c>
      <c r="V531" s="113" t="s">
        <v>75</v>
      </c>
      <c r="W531" s="114" t="s">
        <v>75</v>
      </c>
      <c r="X531" s="114" t="s">
        <v>75</v>
      </c>
    </row>
    <row r="532" spans="14:24" ht="15.75" x14ac:dyDescent="0.25">
      <c r="N532" s="110">
        <v>52687</v>
      </c>
      <c r="O532" s="111" t="s">
        <v>75</v>
      </c>
      <c r="P532" s="111" t="s">
        <v>75</v>
      </c>
      <c r="Q532" s="111" t="s">
        <v>75</v>
      </c>
      <c r="R532" s="111" t="s">
        <v>75</v>
      </c>
      <c r="S532" s="112" t="s">
        <v>75</v>
      </c>
      <c r="T532" s="112" t="s">
        <v>75</v>
      </c>
      <c r="U532" s="113" t="s">
        <v>75</v>
      </c>
      <c r="V532" s="113" t="s">
        <v>75</v>
      </c>
      <c r="W532" s="114" t="s">
        <v>75</v>
      </c>
      <c r="X532" s="114" t="s">
        <v>75</v>
      </c>
    </row>
    <row r="533" spans="14:24" ht="15.75" x14ac:dyDescent="0.25">
      <c r="N533" s="110">
        <v>52717</v>
      </c>
      <c r="O533" s="111" t="s">
        <v>75</v>
      </c>
      <c r="P533" s="111" t="s">
        <v>75</v>
      </c>
      <c r="Q533" s="111" t="s">
        <v>75</v>
      </c>
      <c r="R533" s="111" t="s">
        <v>75</v>
      </c>
      <c r="S533" s="112" t="s">
        <v>75</v>
      </c>
      <c r="T533" s="112" t="s">
        <v>75</v>
      </c>
      <c r="U533" s="113" t="s">
        <v>75</v>
      </c>
      <c r="V533" s="113" t="s">
        <v>75</v>
      </c>
      <c r="W533" s="114" t="s">
        <v>75</v>
      </c>
      <c r="X533" s="114" t="s">
        <v>75</v>
      </c>
    </row>
    <row r="534" spans="14:24" ht="15.75" x14ac:dyDescent="0.25">
      <c r="N534" s="110">
        <v>52748</v>
      </c>
      <c r="O534" s="111" t="s">
        <v>75</v>
      </c>
      <c r="P534" s="111" t="s">
        <v>75</v>
      </c>
      <c r="Q534" s="111" t="s">
        <v>75</v>
      </c>
      <c r="R534" s="111" t="s">
        <v>75</v>
      </c>
      <c r="S534" s="112" t="s">
        <v>75</v>
      </c>
      <c r="T534" s="112" t="s">
        <v>75</v>
      </c>
      <c r="U534" s="113" t="s">
        <v>75</v>
      </c>
      <c r="V534" s="113" t="s">
        <v>75</v>
      </c>
      <c r="W534" s="114" t="s">
        <v>75</v>
      </c>
      <c r="X534" s="114" t="s">
        <v>75</v>
      </c>
    </row>
    <row r="535" spans="14:24" ht="15.75" x14ac:dyDescent="0.25">
      <c r="N535" s="110">
        <v>52778</v>
      </c>
      <c r="O535" s="111" t="s">
        <v>75</v>
      </c>
      <c r="P535" s="111" t="s">
        <v>75</v>
      </c>
      <c r="Q535" s="111" t="s">
        <v>75</v>
      </c>
      <c r="R535" s="111" t="s">
        <v>75</v>
      </c>
      <c r="S535" s="112" t="s">
        <v>75</v>
      </c>
      <c r="T535" s="112" t="s">
        <v>75</v>
      </c>
      <c r="U535" s="113" t="s">
        <v>75</v>
      </c>
      <c r="V535" s="113" t="s">
        <v>75</v>
      </c>
      <c r="W535" s="114" t="s">
        <v>75</v>
      </c>
      <c r="X535" s="114" t="s">
        <v>75</v>
      </c>
    </row>
    <row r="536" spans="14:24" ht="15.75" x14ac:dyDescent="0.25">
      <c r="N536" s="110">
        <v>52809</v>
      </c>
      <c r="O536" s="111" t="s">
        <v>75</v>
      </c>
      <c r="P536" s="111" t="s">
        <v>75</v>
      </c>
      <c r="Q536" s="111" t="s">
        <v>75</v>
      </c>
      <c r="R536" s="111" t="s">
        <v>75</v>
      </c>
      <c r="S536" s="112" t="s">
        <v>75</v>
      </c>
      <c r="T536" s="112" t="s">
        <v>75</v>
      </c>
      <c r="U536" s="113" t="s">
        <v>75</v>
      </c>
      <c r="V536" s="113" t="s">
        <v>75</v>
      </c>
      <c r="W536" s="114" t="s">
        <v>75</v>
      </c>
      <c r="X536" s="114" t="s">
        <v>75</v>
      </c>
    </row>
    <row r="537" spans="14:24" ht="15.75" x14ac:dyDescent="0.25">
      <c r="N537" s="110">
        <v>52840</v>
      </c>
      <c r="O537" s="111" t="s">
        <v>75</v>
      </c>
      <c r="P537" s="111" t="s">
        <v>75</v>
      </c>
      <c r="Q537" s="111" t="s">
        <v>75</v>
      </c>
      <c r="R537" s="111" t="s">
        <v>75</v>
      </c>
      <c r="S537" s="112" t="s">
        <v>75</v>
      </c>
      <c r="T537" s="112" t="s">
        <v>75</v>
      </c>
      <c r="U537" s="113" t="s">
        <v>75</v>
      </c>
      <c r="V537" s="113" t="s">
        <v>75</v>
      </c>
      <c r="W537" s="114" t="s">
        <v>75</v>
      </c>
      <c r="X537" s="114" t="s">
        <v>75</v>
      </c>
    </row>
    <row r="538" spans="14:24" ht="15.75" x14ac:dyDescent="0.25">
      <c r="N538" s="110">
        <v>52870</v>
      </c>
      <c r="O538" s="111" t="s">
        <v>75</v>
      </c>
      <c r="P538" s="111" t="s">
        <v>75</v>
      </c>
      <c r="Q538" s="111" t="s">
        <v>75</v>
      </c>
      <c r="R538" s="111" t="s">
        <v>75</v>
      </c>
      <c r="S538" s="112" t="s">
        <v>75</v>
      </c>
      <c r="T538" s="112" t="s">
        <v>75</v>
      </c>
      <c r="U538" s="113" t="s">
        <v>75</v>
      </c>
      <c r="V538" s="113" t="s">
        <v>75</v>
      </c>
      <c r="W538" s="114" t="s">
        <v>75</v>
      </c>
      <c r="X538" s="114" t="s">
        <v>75</v>
      </c>
    </row>
    <row r="539" spans="14:24" ht="15.75" x14ac:dyDescent="0.25">
      <c r="N539" s="110">
        <v>52901</v>
      </c>
      <c r="O539" s="111" t="s">
        <v>75</v>
      </c>
      <c r="P539" s="111" t="s">
        <v>75</v>
      </c>
      <c r="Q539" s="111" t="s">
        <v>75</v>
      </c>
      <c r="R539" s="111" t="s">
        <v>75</v>
      </c>
      <c r="S539" s="112" t="s">
        <v>75</v>
      </c>
      <c r="T539" s="112" t="s">
        <v>75</v>
      </c>
      <c r="U539" s="113" t="s">
        <v>75</v>
      </c>
      <c r="V539" s="113" t="s">
        <v>75</v>
      </c>
      <c r="W539" s="114" t="s">
        <v>75</v>
      </c>
      <c r="X539" s="114" t="s">
        <v>75</v>
      </c>
    </row>
    <row r="540" spans="14:24" ht="15.75" x14ac:dyDescent="0.25">
      <c r="N540" s="110">
        <v>52931</v>
      </c>
      <c r="O540" s="111" t="s">
        <v>75</v>
      </c>
      <c r="P540" s="111" t="s">
        <v>75</v>
      </c>
      <c r="Q540" s="111" t="s">
        <v>75</v>
      </c>
      <c r="R540" s="111" t="s">
        <v>75</v>
      </c>
      <c r="S540" s="112" t="s">
        <v>75</v>
      </c>
      <c r="T540" s="112" t="s">
        <v>75</v>
      </c>
      <c r="U540" s="113" t="s">
        <v>75</v>
      </c>
      <c r="V540" s="113" t="s">
        <v>75</v>
      </c>
      <c r="W540" s="114" t="s">
        <v>75</v>
      </c>
      <c r="X540" s="114" t="s">
        <v>75</v>
      </c>
    </row>
    <row r="541" spans="14:24" ht="15.75" x14ac:dyDescent="0.25">
      <c r="N541" s="110">
        <v>52962</v>
      </c>
      <c r="O541" s="111" t="s">
        <v>75</v>
      </c>
      <c r="P541" s="111" t="s">
        <v>75</v>
      </c>
      <c r="Q541" s="111" t="s">
        <v>75</v>
      </c>
      <c r="R541" s="111" t="s">
        <v>75</v>
      </c>
      <c r="S541" s="112" t="s">
        <v>75</v>
      </c>
      <c r="T541" s="112" t="s">
        <v>75</v>
      </c>
      <c r="U541" s="113" t="s">
        <v>75</v>
      </c>
      <c r="V541" s="113" t="s">
        <v>75</v>
      </c>
      <c r="W541" s="114" t="s">
        <v>75</v>
      </c>
      <c r="X541" s="114" t="s">
        <v>75</v>
      </c>
    </row>
    <row r="542" spans="14:24" ht="15.75" x14ac:dyDescent="0.25">
      <c r="N542" s="110">
        <v>52993</v>
      </c>
      <c r="O542" s="111" t="s">
        <v>75</v>
      </c>
      <c r="P542" s="111" t="s">
        <v>75</v>
      </c>
      <c r="Q542" s="111" t="s">
        <v>75</v>
      </c>
      <c r="R542" s="111" t="s">
        <v>75</v>
      </c>
      <c r="S542" s="112" t="s">
        <v>75</v>
      </c>
      <c r="T542" s="112" t="s">
        <v>75</v>
      </c>
      <c r="U542" s="113" t="s">
        <v>75</v>
      </c>
      <c r="V542" s="113" t="s">
        <v>75</v>
      </c>
      <c r="W542" s="114" t="s">
        <v>75</v>
      </c>
      <c r="X542" s="114" t="s">
        <v>75</v>
      </c>
    </row>
    <row r="543" spans="14:24" ht="15.75" x14ac:dyDescent="0.25">
      <c r="N543" s="110">
        <v>53021</v>
      </c>
      <c r="O543" s="111" t="s">
        <v>75</v>
      </c>
      <c r="P543" s="111" t="s">
        <v>75</v>
      </c>
      <c r="Q543" s="111" t="s">
        <v>75</v>
      </c>
      <c r="R543" s="111" t="s">
        <v>75</v>
      </c>
      <c r="S543" s="112" t="s">
        <v>75</v>
      </c>
      <c r="T543" s="112" t="s">
        <v>75</v>
      </c>
      <c r="U543" s="113" t="s">
        <v>75</v>
      </c>
      <c r="V543" s="113" t="s">
        <v>75</v>
      </c>
      <c r="W543" s="114" t="s">
        <v>75</v>
      </c>
      <c r="X543" s="114" t="s">
        <v>75</v>
      </c>
    </row>
    <row r="544" spans="14:24" ht="15.75" x14ac:dyDescent="0.25">
      <c r="N544" s="110">
        <v>53052</v>
      </c>
      <c r="O544" s="111" t="s">
        <v>75</v>
      </c>
      <c r="P544" s="111" t="s">
        <v>75</v>
      </c>
      <c r="Q544" s="111" t="s">
        <v>75</v>
      </c>
      <c r="R544" s="111" t="s">
        <v>75</v>
      </c>
      <c r="S544" s="112" t="s">
        <v>75</v>
      </c>
      <c r="T544" s="112" t="s">
        <v>75</v>
      </c>
      <c r="U544" s="113" t="s">
        <v>75</v>
      </c>
      <c r="V544" s="113" t="s">
        <v>75</v>
      </c>
      <c r="W544" s="114" t="s">
        <v>75</v>
      </c>
      <c r="X544" s="114" t="s">
        <v>75</v>
      </c>
    </row>
    <row r="545" spans="14:24" ht="15.75" x14ac:dyDescent="0.25">
      <c r="N545" s="110">
        <v>53082</v>
      </c>
      <c r="O545" s="111" t="s">
        <v>75</v>
      </c>
      <c r="P545" s="111" t="s">
        <v>75</v>
      </c>
      <c r="Q545" s="111" t="s">
        <v>75</v>
      </c>
      <c r="R545" s="111" t="s">
        <v>75</v>
      </c>
      <c r="S545" s="112" t="s">
        <v>75</v>
      </c>
      <c r="T545" s="112" t="s">
        <v>75</v>
      </c>
      <c r="U545" s="113" t="s">
        <v>75</v>
      </c>
      <c r="V545" s="113" t="s">
        <v>75</v>
      </c>
      <c r="W545" s="114" t="s">
        <v>75</v>
      </c>
      <c r="X545" s="114" t="s">
        <v>75</v>
      </c>
    </row>
    <row r="546" spans="14:24" ht="15.75" x14ac:dyDescent="0.25">
      <c r="N546" s="110">
        <v>53113</v>
      </c>
      <c r="O546" s="111" t="s">
        <v>75</v>
      </c>
      <c r="P546" s="111" t="s">
        <v>75</v>
      </c>
      <c r="Q546" s="111" t="s">
        <v>75</v>
      </c>
      <c r="R546" s="111" t="s">
        <v>75</v>
      </c>
      <c r="S546" s="112" t="s">
        <v>75</v>
      </c>
      <c r="T546" s="112" t="s">
        <v>75</v>
      </c>
      <c r="U546" s="113" t="s">
        <v>75</v>
      </c>
      <c r="V546" s="113" t="s">
        <v>75</v>
      </c>
      <c r="W546" s="114" t="s">
        <v>75</v>
      </c>
      <c r="X546" s="114" t="s">
        <v>75</v>
      </c>
    </row>
    <row r="547" spans="14:24" ht="15.75" x14ac:dyDescent="0.25">
      <c r="N547" s="110">
        <v>53143</v>
      </c>
      <c r="O547" s="111" t="s">
        <v>75</v>
      </c>
      <c r="P547" s="111" t="s">
        <v>75</v>
      </c>
      <c r="Q547" s="111" t="s">
        <v>75</v>
      </c>
      <c r="R547" s="111" t="s">
        <v>75</v>
      </c>
      <c r="S547" s="112" t="s">
        <v>75</v>
      </c>
      <c r="T547" s="112" t="s">
        <v>75</v>
      </c>
      <c r="U547" s="113" t="s">
        <v>75</v>
      </c>
      <c r="V547" s="113" t="s">
        <v>75</v>
      </c>
      <c r="W547" s="114" t="s">
        <v>75</v>
      </c>
      <c r="X547" s="114" t="s">
        <v>75</v>
      </c>
    </row>
    <row r="548" spans="14:24" ht="15.75" x14ac:dyDescent="0.25">
      <c r="N548" s="110">
        <v>53174</v>
      </c>
      <c r="O548" s="111" t="s">
        <v>75</v>
      </c>
      <c r="P548" s="111" t="s">
        <v>75</v>
      </c>
      <c r="Q548" s="111" t="s">
        <v>75</v>
      </c>
      <c r="R548" s="111" t="s">
        <v>75</v>
      </c>
      <c r="S548" s="112" t="s">
        <v>75</v>
      </c>
      <c r="T548" s="112" t="s">
        <v>75</v>
      </c>
      <c r="U548" s="113" t="s">
        <v>75</v>
      </c>
      <c r="V548" s="113" t="s">
        <v>75</v>
      </c>
      <c r="W548" s="114" t="s">
        <v>75</v>
      </c>
      <c r="X548" s="114" t="s">
        <v>75</v>
      </c>
    </row>
    <row r="549" spans="14:24" ht="15.75" x14ac:dyDescent="0.25">
      <c r="N549" s="110">
        <v>53205</v>
      </c>
      <c r="O549" s="111" t="s">
        <v>75</v>
      </c>
      <c r="P549" s="111" t="s">
        <v>75</v>
      </c>
      <c r="Q549" s="111" t="s">
        <v>75</v>
      </c>
      <c r="R549" s="111" t="s">
        <v>75</v>
      </c>
      <c r="S549" s="112" t="s">
        <v>75</v>
      </c>
      <c r="T549" s="112" t="s">
        <v>75</v>
      </c>
      <c r="U549" s="113" t="s">
        <v>75</v>
      </c>
      <c r="V549" s="113" t="s">
        <v>75</v>
      </c>
      <c r="W549" s="114" t="s">
        <v>75</v>
      </c>
      <c r="X549" s="114" t="s">
        <v>75</v>
      </c>
    </row>
    <row r="550" spans="14:24" ht="15.75" x14ac:dyDescent="0.25">
      <c r="N550" s="110">
        <v>53235</v>
      </c>
      <c r="O550" s="111" t="s">
        <v>75</v>
      </c>
      <c r="P550" s="111" t="s">
        <v>75</v>
      </c>
      <c r="Q550" s="111" t="s">
        <v>75</v>
      </c>
      <c r="R550" s="111" t="s">
        <v>75</v>
      </c>
      <c r="S550" s="112" t="s">
        <v>75</v>
      </c>
      <c r="T550" s="112" t="s">
        <v>75</v>
      </c>
      <c r="U550" s="113" t="s">
        <v>75</v>
      </c>
      <c r="V550" s="113" t="s">
        <v>75</v>
      </c>
      <c r="W550" s="114" t="s">
        <v>75</v>
      </c>
      <c r="X550" s="114" t="s">
        <v>75</v>
      </c>
    </row>
    <row r="551" spans="14:24" ht="15.75" x14ac:dyDescent="0.25">
      <c r="N551" s="110">
        <v>53266</v>
      </c>
      <c r="O551" s="111" t="s">
        <v>75</v>
      </c>
      <c r="P551" s="111" t="s">
        <v>75</v>
      </c>
      <c r="Q551" s="111" t="s">
        <v>75</v>
      </c>
      <c r="R551" s="111" t="s">
        <v>75</v>
      </c>
      <c r="S551" s="112" t="s">
        <v>75</v>
      </c>
      <c r="T551" s="112" t="s">
        <v>75</v>
      </c>
      <c r="U551" s="113" t="s">
        <v>75</v>
      </c>
      <c r="V551" s="113" t="s">
        <v>75</v>
      </c>
      <c r="W551" s="114" t="s">
        <v>75</v>
      </c>
      <c r="X551" s="114" t="s">
        <v>75</v>
      </c>
    </row>
    <row r="552" spans="14:24" ht="15.75" x14ac:dyDescent="0.25">
      <c r="N552" s="110">
        <v>53296</v>
      </c>
      <c r="O552" s="111" t="s">
        <v>75</v>
      </c>
      <c r="P552" s="111" t="s">
        <v>75</v>
      </c>
      <c r="Q552" s="111" t="s">
        <v>75</v>
      </c>
      <c r="R552" s="111" t="s">
        <v>75</v>
      </c>
      <c r="S552" s="112" t="s">
        <v>75</v>
      </c>
      <c r="T552" s="112" t="s">
        <v>75</v>
      </c>
      <c r="U552" s="113" t="s">
        <v>75</v>
      </c>
      <c r="V552" s="113" t="s">
        <v>75</v>
      </c>
      <c r="W552" s="114" t="s">
        <v>75</v>
      </c>
      <c r="X552" s="114" t="s">
        <v>75</v>
      </c>
    </row>
    <row r="553" spans="14:24" ht="15.75" x14ac:dyDescent="0.25">
      <c r="N553" s="110">
        <v>53327</v>
      </c>
      <c r="O553" s="111" t="s">
        <v>75</v>
      </c>
      <c r="P553" s="111" t="s">
        <v>75</v>
      </c>
      <c r="Q553" s="111" t="s">
        <v>75</v>
      </c>
      <c r="R553" s="111" t="s">
        <v>75</v>
      </c>
      <c r="S553" s="112" t="s">
        <v>75</v>
      </c>
      <c r="T553" s="112" t="s">
        <v>75</v>
      </c>
      <c r="U553" s="113" t="s">
        <v>75</v>
      </c>
      <c r="V553" s="113" t="s">
        <v>75</v>
      </c>
      <c r="W553" s="114" t="s">
        <v>75</v>
      </c>
      <c r="X553" s="114" t="s">
        <v>75</v>
      </c>
    </row>
    <row r="554" spans="14:24" ht="15.75" x14ac:dyDescent="0.25">
      <c r="N554" s="110">
        <v>53358</v>
      </c>
      <c r="O554" s="111" t="s">
        <v>75</v>
      </c>
      <c r="P554" s="111" t="s">
        <v>75</v>
      </c>
      <c r="Q554" s="111" t="s">
        <v>75</v>
      </c>
      <c r="R554" s="111" t="s">
        <v>75</v>
      </c>
      <c r="S554" s="112" t="s">
        <v>75</v>
      </c>
      <c r="T554" s="112" t="s">
        <v>75</v>
      </c>
      <c r="U554" s="113" t="s">
        <v>75</v>
      </c>
      <c r="V554" s="113" t="s">
        <v>75</v>
      </c>
      <c r="W554" s="114" t="s">
        <v>75</v>
      </c>
      <c r="X554" s="114" t="s">
        <v>75</v>
      </c>
    </row>
    <row r="555" spans="14:24" ht="15.75" x14ac:dyDescent="0.25">
      <c r="N555" s="110">
        <v>53386</v>
      </c>
      <c r="O555" s="111" t="s">
        <v>75</v>
      </c>
      <c r="P555" s="111" t="s">
        <v>75</v>
      </c>
      <c r="Q555" s="111" t="s">
        <v>75</v>
      </c>
      <c r="R555" s="111" t="s">
        <v>75</v>
      </c>
      <c r="S555" s="112" t="s">
        <v>75</v>
      </c>
      <c r="T555" s="112" t="s">
        <v>75</v>
      </c>
      <c r="U555" s="113" t="s">
        <v>75</v>
      </c>
      <c r="V555" s="113" t="s">
        <v>75</v>
      </c>
      <c r="W555" s="114" t="s">
        <v>75</v>
      </c>
      <c r="X555" s="114" t="s">
        <v>75</v>
      </c>
    </row>
    <row r="556" spans="14:24" ht="15.75" x14ac:dyDescent="0.25">
      <c r="N556" s="110">
        <v>53417</v>
      </c>
      <c r="O556" s="111" t="s">
        <v>75</v>
      </c>
      <c r="P556" s="111" t="s">
        <v>75</v>
      </c>
      <c r="Q556" s="111" t="s">
        <v>75</v>
      </c>
      <c r="R556" s="111" t="s">
        <v>75</v>
      </c>
      <c r="S556" s="112" t="s">
        <v>75</v>
      </c>
      <c r="T556" s="112" t="s">
        <v>75</v>
      </c>
      <c r="U556" s="113" t="s">
        <v>75</v>
      </c>
      <c r="V556" s="113" t="s">
        <v>75</v>
      </c>
      <c r="W556" s="114" t="s">
        <v>75</v>
      </c>
      <c r="X556" s="114" t="s">
        <v>75</v>
      </c>
    </row>
    <row r="557" spans="14:24" ht="15.75" x14ac:dyDescent="0.25">
      <c r="N557" s="110">
        <v>53447</v>
      </c>
      <c r="O557" s="111" t="s">
        <v>75</v>
      </c>
      <c r="P557" s="111" t="s">
        <v>75</v>
      </c>
      <c r="Q557" s="111" t="s">
        <v>75</v>
      </c>
      <c r="R557" s="111" t="s">
        <v>75</v>
      </c>
      <c r="S557" s="112" t="s">
        <v>75</v>
      </c>
      <c r="T557" s="112" t="s">
        <v>75</v>
      </c>
      <c r="U557" s="113" t="s">
        <v>75</v>
      </c>
      <c r="V557" s="113" t="s">
        <v>75</v>
      </c>
      <c r="W557" s="114" t="s">
        <v>75</v>
      </c>
      <c r="X557" s="114" t="s">
        <v>75</v>
      </c>
    </row>
    <row r="558" spans="14:24" ht="15.75" x14ac:dyDescent="0.25">
      <c r="N558" s="110">
        <v>53478</v>
      </c>
      <c r="O558" s="111" t="s">
        <v>75</v>
      </c>
      <c r="P558" s="111" t="s">
        <v>75</v>
      </c>
      <c r="Q558" s="111" t="s">
        <v>75</v>
      </c>
      <c r="R558" s="111" t="s">
        <v>75</v>
      </c>
      <c r="S558" s="112" t="s">
        <v>75</v>
      </c>
      <c r="T558" s="112" t="s">
        <v>75</v>
      </c>
      <c r="U558" s="113" t="s">
        <v>75</v>
      </c>
      <c r="V558" s="113" t="s">
        <v>75</v>
      </c>
      <c r="W558" s="114" t="s">
        <v>75</v>
      </c>
      <c r="X558" s="114" t="s">
        <v>75</v>
      </c>
    </row>
    <row r="559" spans="14:24" ht="15.75" x14ac:dyDescent="0.25">
      <c r="N559" s="110">
        <v>53508</v>
      </c>
      <c r="O559" s="111" t="s">
        <v>75</v>
      </c>
      <c r="P559" s="111" t="s">
        <v>75</v>
      </c>
      <c r="Q559" s="111" t="s">
        <v>75</v>
      </c>
      <c r="R559" s="111" t="s">
        <v>75</v>
      </c>
      <c r="S559" s="112" t="s">
        <v>75</v>
      </c>
      <c r="T559" s="112" t="s">
        <v>75</v>
      </c>
      <c r="U559" s="113" t="s">
        <v>75</v>
      </c>
      <c r="V559" s="113" t="s">
        <v>75</v>
      </c>
      <c r="W559" s="114" t="s">
        <v>75</v>
      </c>
      <c r="X559" s="114" t="s">
        <v>75</v>
      </c>
    </row>
    <row r="560" spans="14:24" ht="15.75" x14ac:dyDescent="0.25">
      <c r="N560" s="110">
        <v>53539</v>
      </c>
      <c r="O560" s="111" t="s">
        <v>75</v>
      </c>
      <c r="P560" s="111" t="s">
        <v>75</v>
      </c>
      <c r="Q560" s="111" t="s">
        <v>75</v>
      </c>
      <c r="R560" s="111" t="s">
        <v>75</v>
      </c>
      <c r="S560" s="112" t="s">
        <v>75</v>
      </c>
      <c r="T560" s="112" t="s">
        <v>75</v>
      </c>
      <c r="U560" s="113" t="s">
        <v>75</v>
      </c>
      <c r="V560" s="113" t="s">
        <v>75</v>
      </c>
      <c r="W560" s="114" t="s">
        <v>75</v>
      </c>
      <c r="X560" s="114" t="s">
        <v>75</v>
      </c>
    </row>
    <row r="561" spans="14:24" ht="15.75" x14ac:dyDescent="0.25">
      <c r="N561" s="110">
        <v>53570</v>
      </c>
      <c r="O561" s="111" t="s">
        <v>75</v>
      </c>
      <c r="P561" s="111" t="s">
        <v>75</v>
      </c>
      <c r="Q561" s="111" t="s">
        <v>75</v>
      </c>
      <c r="R561" s="111" t="s">
        <v>75</v>
      </c>
      <c r="S561" s="112" t="s">
        <v>75</v>
      </c>
      <c r="T561" s="112" t="s">
        <v>75</v>
      </c>
      <c r="U561" s="113" t="s">
        <v>75</v>
      </c>
      <c r="V561" s="113" t="s">
        <v>75</v>
      </c>
      <c r="W561" s="114" t="s">
        <v>75</v>
      </c>
      <c r="X561" s="114" t="s">
        <v>75</v>
      </c>
    </row>
    <row r="562" spans="14:24" ht="15.75" x14ac:dyDescent="0.25">
      <c r="N562" s="110">
        <v>53600</v>
      </c>
      <c r="O562" s="111" t="s">
        <v>75</v>
      </c>
      <c r="P562" s="111" t="s">
        <v>75</v>
      </c>
      <c r="Q562" s="111" t="s">
        <v>75</v>
      </c>
      <c r="R562" s="111" t="s">
        <v>75</v>
      </c>
      <c r="S562" s="112" t="s">
        <v>75</v>
      </c>
      <c r="T562" s="112" t="s">
        <v>75</v>
      </c>
      <c r="U562" s="113" t="s">
        <v>75</v>
      </c>
      <c r="V562" s="113" t="s">
        <v>75</v>
      </c>
      <c r="W562" s="114" t="s">
        <v>75</v>
      </c>
      <c r="X562" s="114" t="s">
        <v>75</v>
      </c>
    </row>
    <row r="563" spans="14:24" ht="15.75" x14ac:dyDescent="0.25">
      <c r="N563" s="110">
        <v>53631</v>
      </c>
      <c r="O563" s="111" t="s">
        <v>75</v>
      </c>
      <c r="P563" s="111" t="s">
        <v>75</v>
      </c>
      <c r="Q563" s="111" t="s">
        <v>75</v>
      </c>
      <c r="R563" s="111" t="s">
        <v>75</v>
      </c>
      <c r="S563" s="112" t="s">
        <v>75</v>
      </c>
      <c r="T563" s="112" t="s">
        <v>75</v>
      </c>
      <c r="U563" s="113" t="s">
        <v>75</v>
      </c>
      <c r="V563" s="113" t="s">
        <v>75</v>
      </c>
      <c r="W563" s="114" t="s">
        <v>75</v>
      </c>
      <c r="X563" s="114" t="s">
        <v>75</v>
      </c>
    </row>
    <row r="564" spans="14:24" ht="15.75" x14ac:dyDescent="0.25">
      <c r="N564" s="110">
        <v>53661</v>
      </c>
      <c r="O564" s="111" t="s">
        <v>75</v>
      </c>
      <c r="P564" s="111" t="s">
        <v>75</v>
      </c>
      <c r="Q564" s="111" t="s">
        <v>75</v>
      </c>
      <c r="R564" s="111" t="s">
        <v>75</v>
      </c>
      <c r="S564" s="112" t="s">
        <v>75</v>
      </c>
      <c r="T564" s="112" t="s">
        <v>75</v>
      </c>
      <c r="U564" s="113" t="s">
        <v>75</v>
      </c>
      <c r="V564" s="113" t="s">
        <v>75</v>
      </c>
      <c r="W564" s="114" t="s">
        <v>75</v>
      </c>
      <c r="X564" s="114" t="s">
        <v>75</v>
      </c>
    </row>
    <row r="565" spans="14:24" ht="15.75" x14ac:dyDescent="0.25">
      <c r="N565" s="110">
        <v>53692</v>
      </c>
      <c r="O565" s="111" t="s">
        <v>75</v>
      </c>
      <c r="P565" s="111" t="s">
        <v>75</v>
      </c>
      <c r="Q565" s="111" t="s">
        <v>75</v>
      </c>
      <c r="R565" s="111" t="s">
        <v>75</v>
      </c>
      <c r="S565" s="112" t="s">
        <v>75</v>
      </c>
      <c r="T565" s="112" t="s">
        <v>75</v>
      </c>
      <c r="U565" s="113" t="s">
        <v>75</v>
      </c>
      <c r="V565" s="113" t="s">
        <v>75</v>
      </c>
      <c r="W565" s="114" t="s">
        <v>75</v>
      </c>
      <c r="X565" s="114" t="s">
        <v>75</v>
      </c>
    </row>
    <row r="566" spans="14:24" ht="15.75" x14ac:dyDescent="0.25">
      <c r="N566" s="110">
        <v>53723</v>
      </c>
      <c r="O566" s="111" t="s">
        <v>75</v>
      </c>
      <c r="P566" s="111" t="s">
        <v>75</v>
      </c>
      <c r="Q566" s="111" t="s">
        <v>75</v>
      </c>
      <c r="R566" s="111" t="s">
        <v>75</v>
      </c>
      <c r="S566" s="112" t="s">
        <v>75</v>
      </c>
      <c r="T566" s="112" t="s">
        <v>75</v>
      </c>
      <c r="U566" s="113" t="s">
        <v>75</v>
      </c>
      <c r="V566" s="113" t="s">
        <v>75</v>
      </c>
      <c r="W566" s="114" t="s">
        <v>75</v>
      </c>
      <c r="X566" s="114" t="s">
        <v>75</v>
      </c>
    </row>
    <row r="567" spans="14:24" ht="15.75" x14ac:dyDescent="0.25">
      <c r="N567" s="110">
        <v>53751</v>
      </c>
      <c r="O567" s="111" t="s">
        <v>75</v>
      </c>
      <c r="P567" s="111" t="s">
        <v>75</v>
      </c>
      <c r="Q567" s="111" t="s">
        <v>75</v>
      </c>
      <c r="R567" s="111" t="s">
        <v>75</v>
      </c>
      <c r="S567" s="112" t="s">
        <v>75</v>
      </c>
      <c r="T567" s="112" t="s">
        <v>75</v>
      </c>
      <c r="U567" s="113" t="s">
        <v>75</v>
      </c>
      <c r="V567" s="113" t="s">
        <v>75</v>
      </c>
      <c r="W567" s="114" t="s">
        <v>75</v>
      </c>
      <c r="X567" s="114" t="s">
        <v>75</v>
      </c>
    </row>
    <row r="568" spans="14:24" ht="15.75" x14ac:dyDescent="0.25">
      <c r="N568" s="110">
        <v>53782</v>
      </c>
      <c r="O568" s="111" t="s">
        <v>75</v>
      </c>
      <c r="P568" s="111" t="s">
        <v>75</v>
      </c>
      <c r="Q568" s="111" t="s">
        <v>75</v>
      </c>
      <c r="R568" s="111" t="s">
        <v>75</v>
      </c>
      <c r="S568" s="112" t="s">
        <v>75</v>
      </c>
      <c r="T568" s="112" t="s">
        <v>75</v>
      </c>
      <c r="U568" s="113" t="s">
        <v>75</v>
      </c>
      <c r="V568" s="113" t="s">
        <v>75</v>
      </c>
      <c r="W568" s="114" t="s">
        <v>75</v>
      </c>
      <c r="X568" s="114" t="s">
        <v>75</v>
      </c>
    </row>
    <row r="569" spans="14:24" ht="15.75" x14ac:dyDescent="0.25">
      <c r="N569" s="110">
        <v>53812</v>
      </c>
      <c r="O569" s="111" t="s">
        <v>75</v>
      </c>
      <c r="P569" s="111" t="s">
        <v>75</v>
      </c>
      <c r="Q569" s="111" t="s">
        <v>75</v>
      </c>
      <c r="R569" s="111" t="s">
        <v>75</v>
      </c>
      <c r="S569" s="112" t="s">
        <v>75</v>
      </c>
      <c r="T569" s="112" t="s">
        <v>75</v>
      </c>
      <c r="U569" s="113" t="s">
        <v>75</v>
      </c>
      <c r="V569" s="113" t="s">
        <v>75</v>
      </c>
      <c r="W569" s="114" t="s">
        <v>75</v>
      </c>
      <c r="X569" s="114" t="s">
        <v>75</v>
      </c>
    </row>
    <row r="570" spans="14:24" ht="15.75" x14ac:dyDescent="0.25">
      <c r="N570" s="110">
        <v>53843</v>
      </c>
      <c r="O570" s="111" t="s">
        <v>75</v>
      </c>
      <c r="P570" s="111" t="s">
        <v>75</v>
      </c>
      <c r="Q570" s="111" t="s">
        <v>75</v>
      </c>
      <c r="R570" s="111" t="s">
        <v>75</v>
      </c>
      <c r="S570" s="112" t="s">
        <v>75</v>
      </c>
      <c r="T570" s="112" t="s">
        <v>75</v>
      </c>
      <c r="U570" s="113" t="s">
        <v>75</v>
      </c>
      <c r="V570" s="113" t="s">
        <v>75</v>
      </c>
      <c r="W570" s="114" t="s">
        <v>75</v>
      </c>
      <c r="X570" s="114" t="s">
        <v>75</v>
      </c>
    </row>
    <row r="571" spans="14:24" ht="15.75" x14ac:dyDescent="0.25">
      <c r="N571" s="110">
        <v>53873</v>
      </c>
      <c r="O571" s="111" t="s">
        <v>75</v>
      </c>
      <c r="P571" s="111" t="s">
        <v>75</v>
      </c>
      <c r="Q571" s="111" t="s">
        <v>75</v>
      </c>
      <c r="R571" s="111" t="s">
        <v>75</v>
      </c>
      <c r="S571" s="112" t="s">
        <v>75</v>
      </c>
      <c r="T571" s="112" t="s">
        <v>75</v>
      </c>
      <c r="U571" s="113" t="s">
        <v>75</v>
      </c>
      <c r="V571" s="113" t="s">
        <v>75</v>
      </c>
      <c r="W571" s="114" t="s">
        <v>75</v>
      </c>
      <c r="X571" s="114" t="s">
        <v>75</v>
      </c>
    </row>
    <row r="572" spans="14:24" ht="15.75" x14ac:dyDescent="0.25">
      <c r="N572" s="110">
        <v>53904</v>
      </c>
      <c r="O572" s="111" t="s">
        <v>75</v>
      </c>
      <c r="P572" s="111" t="s">
        <v>75</v>
      </c>
      <c r="Q572" s="111" t="s">
        <v>75</v>
      </c>
      <c r="R572" s="111" t="s">
        <v>75</v>
      </c>
      <c r="S572" s="112" t="s">
        <v>75</v>
      </c>
      <c r="T572" s="112" t="s">
        <v>75</v>
      </c>
      <c r="U572" s="113" t="s">
        <v>75</v>
      </c>
      <c r="V572" s="113" t="s">
        <v>75</v>
      </c>
      <c r="W572" s="114" t="s">
        <v>75</v>
      </c>
      <c r="X572" s="114" t="s">
        <v>75</v>
      </c>
    </row>
    <row r="573" spans="14:24" ht="15.75" x14ac:dyDescent="0.25">
      <c r="N573" s="110">
        <v>53935</v>
      </c>
      <c r="O573" s="111" t="s">
        <v>75</v>
      </c>
      <c r="P573" s="111" t="s">
        <v>75</v>
      </c>
      <c r="Q573" s="111" t="s">
        <v>75</v>
      </c>
      <c r="R573" s="111" t="s">
        <v>75</v>
      </c>
      <c r="S573" s="112" t="s">
        <v>75</v>
      </c>
      <c r="T573" s="112" t="s">
        <v>75</v>
      </c>
      <c r="U573" s="113" t="s">
        <v>75</v>
      </c>
      <c r="V573" s="113" t="s">
        <v>75</v>
      </c>
      <c r="W573" s="114" t="s">
        <v>75</v>
      </c>
      <c r="X573" s="114" t="s">
        <v>75</v>
      </c>
    </row>
    <row r="574" spans="14:24" ht="15.75" x14ac:dyDescent="0.25">
      <c r="N574" s="110">
        <v>53965</v>
      </c>
      <c r="O574" s="111" t="s">
        <v>75</v>
      </c>
      <c r="P574" s="111" t="s">
        <v>75</v>
      </c>
      <c r="Q574" s="111" t="s">
        <v>75</v>
      </c>
      <c r="R574" s="111" t="s">
        <v>75</v>
      </c>
      <c r="S574" s="112" t="s">
        <v>75</v>
      </c>
      <c r="T574" s="112" t="s">
        <v>75</v>
      </c>
      <c r="U574" s="113" t="s">
        <v>75</v>
      </c>
      <c r="V574" s="113" t="s">
        <v>75</v>
      </c>
      <c r="W574" s="114" t="s">
        <v>75</v>
      </c>
      <c r="X574" s="114" t="s">
        <v>75</v>
      </c>
    </row>
    <row r="575" spans="14:24" ht="15.75" x14ac:dyDescent="0.25">
      <c r="N575" s="110">
        <v>53996</v>
      </c>
      <c r="O575" s="111" t="s">
        <v>75</v>
      </c>
      <c r="P575" s="111" t="s">
        <v>75</v>
      </c>
      <c r="Q575" s="111" t="s">
        <v>75</v>
      </c>
      <c r="R575" s="111" t="s">
        <v>75</v>
      </c>
      <c r="S575" s="112" t="s">
        <v>75</v>
      </c>
      <c r="T575" s="112" t="s">
        <v>75</v>
      </c>
      <c r="U575" s="113" t="s">
        <v>75</v>
      </c>
      <c r="V575" s="113" t="s">
        <v>75</v>
      </c>
      <c r="W575" s="114" t="s">
        <v>75</v>
      </c>
      <c r="X575" s="114" t="s">
        <v>75</v>
      </c>
    </row>
    <row r="576" spans="14:24" ht="15.75" x14ac:dyDescent="0.25">
      <c r="N576" s="110">
        <v>54026</v>
      </c>
      <c r="O576" s="111" t="s">
        <v>75</v>
      </c>
      <c r="P576" s="111" t="s">
        <v>75</v>
      </c>
      <c r="Q576" s="111" t="s">
        <v>75</v>
      </c>
      <c r="R576" s="111" t="s">
        <v>75</v>
      </c>
      <c r="S576" s="112" t="s">
        <v>75</v>
      </c>
      <c r="T576" s="112" t="s">
        <v>75</v>
      </c>
      <c r="U576" s="113" t="s">
        <v>75</v>
      </c>
      <c r="V576" s="113" t="s">
        <v>75</v>
      </c>
      <c r="W576" s="114" t="s">
        <v>75</v>
      </c>
      <c r="X576" s="114" t="s">
        <v>75</v>
      </c>
    </row>
    <row r="577" spans="14:24" ht="15.75" x14ac:dyDescent="0.25">
      <c r="N577" s="110">
        <v>54057</v>
      </c>
      <c r="O577" s="111" t="s">
        <v>75</v>
      </c>
      <c r="P577" s="111" t="s">
        <v>75</v>
      </c>
      <c r="Q577" s="111" t="s">
        <v>75</v>
      </c>
      <c r="R577" s="111" t="s">
        <v>75</v>
      </c>
      <c r="S577" s="112" t="s">
        <v>75</v>
      </c>
      <c r="T577" s="112" t="s">
        <v>75</v>
      </c>
      <c r="U577" s="113" t="s">
        <v>75</v>
      </c>
      <c r="V577" s="113" t="s">
        <v>75</v>
      </c>
      <c r="W577" s="114" t="s">
        <v>75</v>
      </c>
      <c r="X577" s="114" t="s">
        <v>75</v>
      </c>
    </row>
    <row r="578" spans="14:24" ht="15.75" x14ac:dyDescent="0.25">
      <c r="N578" s="110">
        <v>54088</v>
      </c>
      <c r="O578" s="111" t="s">
        <v>75</v>
      </c>
      <c r="P578" s="111" t="s">
        <v>75</v>
      </c>
      <c r="Q578" s="111" t="s">
        <v>75</v>
      </c>
      <c r="R578" s="111" t="s">
        <v>75</v>
      </c>
      <c r="S578" s="112" t="s">
        <v>75</v>
      </c>
      <c r="T578" s="112" t="s">
        <v>75</v>
      </c>
      <c r="U578" s="113" t="s">
        <v>75</v>
      </c>
      <c r="V578" s="113" t="s">
        <v>75</v>
      </c>
      <c r="W578" s="114" t="s">
        <v>75</v>
      </c>
      <c r="X578" s="114" t="s">
        <v>75</v>
      </c>
    </row>
    <row r="579" spans="14:24" ht="15.75" x14ac:dyDescent="0.25">
      <c r="N579" s="110">
        <v>54117</v>
      </c>
      <c r="O579" s="111" t="s">
        <v>75</v>
      </c>
      <c r="P579" s="111" t="s">
        <v>75</v>
      </c>
      <c r="Q579" s="111" t="s">
        <v>75</v>
      </c>
      <c r="R579" s="111" t="s">
        <v>75</v>
      </c>
      <c r="S579" s="112" t="s">
        <v>75</v>
      </c>
      <c r="T579" s="112" t="s">
        <v>75</v>
      </c>
      <c r="U579" s="113" t="s">
        <v>75</v>
      </c>
      <c r="V579" s="113" t="s">
        <v>75</v>
      </c>
      <c r="W579" s="114" t="s">
        <v>75</v>
      </c>
      <c r="X579" s="114" t="s">
        <v>75</v>
      </c>
    </row>
    <row r="580" spans="14:24" ht="15.75" x14ac:dyDescent="0.25">
      <c r="N580" s="110">
        <v>54148</v>
      </c>
      <c r="O580" s="111" t="s">
        <v>75</v>
      </c>
      <c r="P580" s="111" t="s">
        <v>75</v>
      </c>
      <c r="Q580" s="111" t="s">
        <v>75</v>
      </c>
      <c r="R580" s="111" t="s">
        <v>75</v>
      </c>
      <c r="S580" s="112" t="s">
        <v>75</v>
      </c>
      <c r="T580" s="112" t="s">
        <v>75</v>
      </c>
      <c r="U580" s="113" t="s">
        <v>75</v>
      </c>
      <c r="V580" s="113" t="s">
        <v>75</v>
      </c>
      <c r="W580" s="114" t="s">
        <v>75</v>
      </c>
      <c r="X580" s="114" t="s">
        <v>75</v>
      </c>
    </row>
    <row r="581" spans="14:24" ht="15.75" x14ac:dyDescent="0.25">
      <c r="N581" s="110">
        <v>54178</v>
      </c>
      <c r="O581" s="111" t="s">
        <v>75</v>
      </c>
      <c r="P581" s="111" t="s">
        <v>75</v>
      </c>
      <c r="Q581" s="111" t="s">
        <v>75</v>
      </c>
      <c r="R581" s="111" t="s">
        <v>75</v>
      </c>
      <c r="S581" s="112" t="s">
        <v>75</v>
      </c>
      <c r="T581" s="112" t="s">
        <v>75</v>
      </c>
      <c r="U581" s="113" t="s">
        <v>75</v>
      </c>
      <c r="V581" s="113" t="s">
        <v>75</v>
      </c>
      <c r="W581" s="114" t="s">
        <v>75</v>
      </c>
      <c r="X581" s="114" t="s">
        <v>75</v>
      </c>
    </row>
    <row r="582" spans="14:24" ht="15.75" x14ac:dyDescent="0.25">
      <c r="N582" s="110">
        <v>54209</v>
      </c>
      <c r="O582" s="111" t="s">
        <v>75</v>
      </c>
      <c r="P582" s="111" t="s">
        <v>75</v>
      </c>
      <c r="Q582" s="111" t="s">
        <v>75</v>
      </c>
      <c r="R582" s="111" t="s">
        <v>75</v>
      </c>
      <c r="S582" s="112" t="s">
        <v>75</v>
      </c>
      <c r="T582" s="112" t="s">
        <v>75</v>
      </c>
      <c r="U582" s="113" t="s">
        <v>75</v>
      </c>
      <c r="V582" s="113" t="s">
        <v>75</v>
      </c>
      <c r="W582" s="114" t="s">
        <v>75</v>
      </c>
      <c r="X582" s="114" t="s">
        <v>75</v>
      </c>
    </row>
    <row r="583" spans="14:24" ht="15.75" x14ac:dyDescent="0.25">
      <c r="N583" s="110">
        <v>54239</v>
      </c>
      <c r="O583" s="111" t="s">
        <v>75</v>
      </c>
      <c r="P583" s="111" t="s">
        <v>75</v>
      </c>
      <c r="Q583" s="111" t="s">
        <v>75</v>
      </c>
      <c r="R583" s="111" t="s">
        <v>75</v>
      </c>
      <c r="S583" s="112" t="s">
        <v>75</v>
      </c>
      <c r="T583" s="112" t="s">
        <v>75</v>
      </c>
      <c r="U583" s="113" t="s">
        <v>75</v>
      </c>
      <c r="V583" s="113" t="s">
        <v>75</v>
      </c>
      <c r="W583" s="114" t="s">
        <v>75</v>
      </c>
      <c r="X583" s="114" t="s">
        <v>75</v>
      </c>
    </row>
    <row r="584" spans="14:24" ht="15.75" x14ac:dyDescent="0.25">
      <c r="N584" s="110">
        <v>54270</v>
      </c>
      <c r="O584" s="111" t="s">
        <v>75</v>
      </c>
      <c r="P584" s="111" t="s">
        <v>75</v>
      </c>
      <c r="Q584" s="111" t="s">
        <v>75</v>
      </c>
      <c r="R584" s="111" t="s">
        <v>75</v>
      </c>
      <c r="S584" s="112" t="s">
        <v>75</v>
      </c>
      <c r="T584" s="112" t="s">
        <v>75</v>
      </c>
      <c r="U584" s="113" t="s">
        <v>75</v>
      </c>
      <c r="V584" s="113" t="s">
        <v>75</v>
      </c>
      <c r="W584" s="114" t="s">
        <v>75</v>
      </c>
      <c r="X584" s="114" t="s">
        <v>75</v>
      </c>
    </row>
    <row r="585" spans="14:24" ht="15.75" x14ac:dyDescent="0.25">
      <c r="N585" s="110">
        <v>54301</v>
      </c>
      <c r="O585" s="111" t="s">
        <v>75</v>
      </c>
      <c r="P585" s="111" t="s">
        <v>75</v>
      </c>
      <c r="Q585" s="111" t="s">
        <v>75</v>
      </c>
      <c r="R585" s="111" t="s">
        <v>75</v>
      </c>
      <c r="S585" s="112" t="s">
        <v>75</v>
      </c>
      <c r="T585" s="112" t="s">
        <v>75</v>
      </c>
      <c r="U585" s="113" t="s">
        <v>75</v>
      </c>
      <c r="V585" s="113" t="s">
        <v>75</v>
      </c>
      <c r="W585" s="114" t="s">
        <v>75</v>
      </c>
      <c r="X585" s="114" t="s">
        <v>75</v>
      </c>
    </row>
    <row r="586" spans="14:24" ht="15.75" x14ac:dyDescent="0.25">
      <c r="N586" s="110">
        <v>54331</v>
      </c>
      <c r="O586" s="111" t="s">
        <v>75</v>
      </c>
      <c r="P586" s="111" t="s">
        <v>75</v>
      </c>
      <c r="Q586" s="111" t="s">
        <v>75</v>
      </c>
      <c r="R586" s="111" t="s">
        <v>75</v>
      </c>
      <c r="S586" s="112" t="s">
        <v>75</v>
      </c>
      <c r="T586" s="112" t="s">
        <v>75</v>
      </c>
      <c r="U586" s="113" t="s">
        <v>75</v>
      </c>
      <c r="V586" s="113" t="s">
        <v>75</v>
      </c>
      <c r="W586" s="114" t="s">
        <v>75</v>
      </c>
      <c r="X586" s="114" t="s">
        <v>75</v>
      </c>
    </row>
    <row r="587" spans="14:24" ht="15.75" x14ac:dyDescent="0.25">
      <c r="N587" s="110">
        <v>54362</v>
      </c>
      <c r="O587" s="111" t="s">
        <v>75</v>
      </c>
      <c r="P587" s="111" t="s">
        <v>75</v>
      </c>
      <c r="Q587" s="111" t="s">
        <v>75</v>
      </c>
      <c r="R587" s="111" t="s">
        <v>75</v>
      </c>
      <c r="S587" s="112" t="s">
        <v>75</v>
      </c>
      <c r="T587" s="112" t="s">
        <v>75</v>
      </c>
      <c r="U587" s="113" t="s">
        <v>75</v>
      </c>
      <c r="V587" s="113" t="s">
        <v>75</v>
      </c>
      <c r="W587" s="114" t="s">
        <v>75</v>
      </c>
      <c r="X587" s="114" t="s">
        <v>75</v>
      </c>
    </row>
    <row r="588" spans="14:24" ht="15.75" x14ac:dyDescent="0.25">
      <c r="N588" s="110">
        <v>54392</v>
      </c>
      <c r="O588" s="111" t="s">
        <v>75</v>
      </c>
      <c r="P588" s="111" t="s">
        <v>75</v>
      </c>
      <c r="Q588" s="111" t="s">
        <v>75</v>
      </c>
      <c r="R588" s="111" t="s">
        <v>75</v>
      </c>
      <c r="S588" s="112" t="s">
        <v>75</v>
      </c>
      <c r="T588" s="112" t="s">
        <v>75</v>
      </c>
      <c r="U588" s="113" t="s">
        <v>75</v>
      </c>
      <c r="V588" s="113" t="s">
        <v>75</v>
      </c>
      <c r="W588" s="114" t="s">
        <v>75</v>
      </c>
      <c r="X588" s="114" t="s">
        <v>75</v>
      </c>
    </row>
    <row r="589" spans="14:24" ht="15.75" x14ac:dyDescent="0.25">
      <c r="N589" s="110">
        <v>54423</v>
      </c>
      <c r="O589" s="111" t="s">
        <v>75</v>
      </c>
      <c r="P589" s="111" t="s">
        <v>75</v>
      </c>
      <c r="Q589" s="111" t="s">
        <v>75</v>
      </c>
      <c r="R589" s="111" t="s">
        <v>75</v>
      </c>
      <c r="S589" s="112" t="s">
        <v>75</v>
      </c>
      <c r="T589" s="112" t="s">
        <v>75</v>
      </c>
      <c r="U589" s="113" t="s">
        <v>75</v>
      </c>
      <c r="V589" s="113" t="s">
        <v>75</v>
      </c>
      <c r="W589" s="114" t="s">
        <v>75</v>
      </c>
      <c r="X589" s="114" t="s">
        <v>75</v>
      </c>
    </row>
    <row r="590" spans="14:24" ht="15.75" x14ac:dyDescent="0.25">
      <c r="N590" s="110">
        <v>54454</v>
      </c>
      <c r="O590" s="111" t="s">
        <v>75</v>
      </c>
      <c r="P590" s="111" t="s">
        <v>75</v>
      </c>
      <c r="Q590" s="111" t="s">
        <v>75</v>
      </c>
      <c r="R590" s="111" t="s">
        <v>75</v>
      </c>
      <c r="S590" s="112" t="s">
        <v>75</v>
      </c>
      <c r="T590" s="112" t="s">
        <v>75</v>
      </c>
      <c r="U590" s="113" t="s">
        <v>75</v>
      </c>
      <c r="V590" s="113" t="s">
        <v>75</v>
      </c>
      <c r="W590" s="114" t="s">
        <v>75</v>
      </c>
      <c r="X590" s="114" t="s">
        <v>75</v>
      </c>
    </row>
    <row r="591" spans="14:24" ht="15.75" x14ac:dyDescent="0.25">
      <c r="N591" s="110">
        <v>54482</v>
      </c>
      <c r="O591" s="111" t="s">
        <v>75</v>
      </c>
      <c r="P591" s="111" t="s">
        <v>75</v>
      </c>
      <c r="Q591" s="111" t="s">
        <v>75</v>
      </c>
      <c r="R591" s="111" t="s">
        <v>75</v>
      </c>
      <c r="S591" s="112" t="s">
        <v>75</v>
      </c>
      <c r="T591" s="112" t="s">
        <v>75</v>
      </c>
      <c r="U591" s="113" t="s">
        <v>75</v>
      </c>
      <c r="V591" s="113" t="s">
        <v>75</v>
      </c>
      <c r="W591" s="114" t="s">
        <v>75</v>
      </c>
      <c r="X591" s="114" t="s">
        <v>75</v>
      </c>
    </row>
    <row r="592" spans="14:24" ht="15.75" x14ac:dyDescent="0.25">
      <c r="N592" s="110">
        <v>54513</v>
      </c>
      <c r="O592" s="111" t="s">
        <v>75</v>
      </c>
      <c r="P592" s="111" t="s">
        <v>75</v>
      </c>
      <c r="Q592" s="111" t="s">
        <v>75</v>
      </c>
      <c r="R592" s="111" t="s">
        <v>75</v>
      </c>
      <c r="S592" s="112" t="s">
        <v>75</v>
      </c>
      <c r="T592" s="112" t="s">
        <v>75</v>
      </c>
      <c r="U592" s="113" t="s">
        <v>75</v>
      </c>
      <c r="V592" s="113" t="s">
        <v>75</v>
      </c>
      <c r="W592" s="114" t="s">
        <v>75</v>
      </c>
      <c r="X592" s="114" t="s">
        <v>75</v>
      </c>
    </row>
    <row r="593" spans="14:24" ht="15.75" x14ac:dyDescent="0.25">
      <c r="N593" s="110">
        <v>54543</v>
      </c>
      <c r="O593" s="111" t="s">
        <v>75</v>
      </c>
      <c r="P593" s="111" t="s">
        <v>75</v>
      </c>
      <c r="Q593" s="111" t="s">
        <v>75</v>
      </c>
      <c r="R593" s="111" t="s">
        <v>75</v>
      </c>
      <c r="S593" s="112" t="s">
        <v>75</v>
      </c>
      <c r="T593" s="112" t="s">
        <v>75</v>
      </c>
      <c r="U593" s="113" t="s">
        <v>75</v>
      </c>
      <c r="V593" s="113" t="s">
        <v>75</v>
      </c>
      <c r="W593" s="114" t="s">
        <v>75</v>
      </c>
      <c r="X593" s="114" t="s">
        <v>75</v>
      </c>
    </row>
    <row r="594" spans="14:24" ht="15.75" x14ac:dyDescent="0.25">
      <c r="N594" s="110">
        <v>54574</v>
      </c>
      <c r="O594" s="111" t="s">
        <v>75</v>
      </c>
      <c r="P594" s="111" t="s">
        <v>75</v>
      </c>
      <c r="Q594" s="111" t="s">
        <v>75</v>
      </c>
      <c r="R594" s="111" t="s">
        <v>75</v>
      </c>
      <c r="S594" s="112" t="s">
        <v>75</v>
      </c>
      <c r="T594" s="112" t="s">
        <v>75</v>
      </c>
      <c r="U594" s="113" t="s">
        <v>75</v>
      </c>
      <c r="V594" s="113" t="s">
        <v>75</v>
      </c>
      <c r="W594" s="114" t="s">
        <v>75</v>
      </c>
      <c r="X594" s="114" t="s">
        <v>75</v>
      </c>
    </row>
    <row r="595" spans="14:24" ht="15.75" x14ac:dyDescent="0.25">
      <c r="N595" s="110">
        <v>54604</v>
      </c>
      <c r="O595" s="111" t="s">
        <v>75</v>
      </c>
      <c r="P595" s="111" t="s">
        <v>75</v>
      </c>
      <c r="Q595" s="111" t="s">
        <v>75</v>
      </c>
      <c r="R595" s="111" t="s">
        <v>75</v>
      </c>
      <c r="S595" s="112" t="s">
        <v>75</v>
      </c>
      <c r="T595" s="112" t="s">
        <v>75</v>
      </c>
      <c r="U595" s="113" t="s">
        <v>75</v>
      </c>
      <c r="V595" s="113" t="s">
        <v>75</v>
      </c>
      <c r="W595" s="114" t="s">
        <v>75</v>
      </c>
      <c r="X595" s="114" t="s">
        <v>75</v>
      </c>
    </row>
    <row r="596" spans="14:24" ht="15.75" x14ac:dyDescent="0.25">
      <c r="N596" s="110">
        <v>54635</v>
      </c>
      <c r="O596" s="111" t="s">
        <v>75</v>
      </c>
      <c r="P596" s="111" t="s">
        <v>75</v>
      </c>
      <c r="Q596" s="111" t="s">
        <v>75</v>
      </c>
      <c r="R596" s="111" t="s">
        <v>75</v>
      </c>
      <c r="S596" s="112" t="s">
        <v>75</v>
      </c>
      <c r="T596" s="112" t="s">
        <v>75</v>
      </c>
      <c r="U596" s="113" t="s">
        <v>75</v>
      </c>
      <c r="V596" s="113" t="s">
        <v>75</v>
      </c>
      <c r="W596" s="114" t="s">
        <v>75</v>
      </c>
      <c r="X596" s="114" t="s">
        <v>75</v>
      </c>
    </row>
    <row r="597" spans="14:24" ht="15.75" x14ac:dyDescent="0.25">
      <c r="N597" s="110">
        <v>54666</v>
      </c>
      <c r="O597" s="111" t="s">
        <v>75</v>
      </c>
      <c r="P597" s="111" t="s">
        <v>75</v>
      </c>
      <c r="Q597" s="111" t="s">
        <v>75</v>
      </c>
      <c r="R597" s="111" t="s">
        <v>75</v>
      </c>
      <c r="S597" s="112" t="s">
        <v>75</v>
      </c>
      <c r="T597" s="112" t="s">
        <v>75</v>
      </c>
      <c r="U597" s="113" t="s">
        <v>75</v>
      </c>
      <c r="V597" s="113" t="s">
        <v>75</v>
      </c>
      <c r="W597" s="114" t="s">
        <v>75</v>
      </c>
      <c r="X597" s="114" t="s">
        <v>75</v>
      </c>
    </row>
    <row r="598" spans="14:24" ht="15.75" x14ac:dyDescent="0.25">
      <c r="N598" s="110">
        <v>54696</v>
      </c>
      <c r="O598" s="111" t="s">
        <v>75</v>
      </c>
      <c r="P598" s="111" t="s">
        <v>75</v>
      </c>
      <c r="Q598" s="111" t="s">
        <v>75</v>
      </c>
      <c r="R598" s="111" t="s">
        <v>75</v>
      </c>
      <c r="S598" s="112" t="s">
        <v>75</v>
      </c>
      <c r="T598" s="112" t="s">
        <v>75</v>
      </c>
      <c r="U598" s="113" t="s">
        <v>75</v>
      </c>
      <c r="V598" s="113" t="s">
        <v>75</v>
      </c>
      <c r="W598" s="114" t="s">
        <v>75</v>
      </c>
      <c r="X598" s="114" t="s">
        <v>75</v>
      </c>
    </row>
    <row r="599" spans="14:24" ht="15.75" x14ac:dyDescent="0.25">
      <c r="N599" s="110">
        <v>54727</v>
      </c>
      <c r="O599" s="111" t="s">
        <v>75</v>
      </c>
      <c r="P599" s="111" t="s">
        <v>75</v>
      </c>
      <c r="Q599" s="111" t="s">
        <v>75</v>
      </c>
      <c r="R599" s="111" t="s">
        <v>75</v>
      </c>
      <c r="S599" s="112" t="s">
        <v>75</v>
      </c>
      <c r="T599" s="112" t="s">
        <v>75</v>
      </c>
      <c r="U599" s="113" t="s">
        <v>75</v>
      </c>
      <c r="V599" s="113" t="s">
        <v>75</v>
      </c>
      <c r="W599" s="114" t="s">
        <v>75</v>
      </c>
      <c r="X599" s="114" t="s">
        <v>75</v>
      </c>
    </row>
    <row r="600" spans="14:24" ht="15.75" x14ac:dyDescent="0.25">
      <c r="N600" s="110">
        <v>54757</v>
      </c>
      <c r="O600" s="111" t="s">
        <v>75</v>
      </c>
      <c r="P600" s="111" t="s">
        <v>75</v>
      </c>
      <c r="Q600" s="111" t="s">
        <v>75</v>
      </c>
      <c r="R600" s="111" t="s">
        <v>75</v>
      </c>
      <c r="S600" s="112" t="s">
        <v>75</v>
      </c>
      <c r="T600" s="112" t="s">
        <v>75</v>
      </c>
      <c r="U600" s="113" t="s">
        <v>75</v>
      </c>
      <c r="V600" s="113" t="s">
        <v>75</v>
      </c>
      <c r="W600" s="114" t="s">
        <v>75</v>
      </c>
      <c r="X600" s="114" t="s">
        <v>75</v>
      </c>
    </row>
    <row r="601" spans="14:24" ht="15.75" x14ac:dyDescent="0.25">
      <c r="N601" s="110">
        <v>54788</v>
      </c>
      <c r="O601" s="111" t="s">
        <v>75</v>
      </c>
      <c r="P601" s="111" t="s">
        <v>75</v>
      </c>
      <c r="Q601" s="111" t="s">
        <v>75</v>
      </c>
      <c r="R601" s="111" t="s">
        <v>75</v>
      </c>
      <c r="S601" s="112" t="s">
        <v>75</v>
      </c>
      <c r="T601" s="112" t="s">
        <v>75</v>
      </c>
      <c r="U601" s="113" t="s">
        <v>75</v>
      </c>
      <c r="V601" s="113" t="s">
        <v>75</v>
      </c>
      <c r="W601" s="114" t="s">
        <v>75</v>
      </c>
      <c r="X601" s="114" t="s">
        <v>75</v>
      </c>
    </row>
    <row r="602" spans="14:24" ht="15.75" x14ac:dyDescent="0.25">
      <c r="N602" s="110">
        <v>54819</v>
      </c>
      <c r="O602" s="111" t="s">
        <v>75</v>
      </c>
      <c r="P602" s="111" t="s">
        <v>75</v>
      </c>
      <c r="Q602" s="111" t="s">
        <v>75</v>
      </c>
      <c r="R602" s="111" t="s">
        <v>75</v>
      </c>
      <c r="S602" s="112" t="s">
        <v>75</v>
      </c>
      <c r="T602" s="112" t="s">
        <v>75</v>
      </c>
      <c r="U602" s="113" t="s">
        <v>75</v>
      </c>
      <c r="V602" s="113" t="s">
        <v>75</v>
      </c>
      <c r="W602" s="114" t="s">
        <v>75</v>
      </c>
      <c r="X602" s="114" t="s">
        <v>75</v>
      </c>
    </row>
    <row r="603" spans="14:24" ht="15.75" x14ac:dyDescent="0.25">
      <c r="N603" s="110">
        <v>54847</v>
      </c>
      <c r="O603" s="111" t="s">
        <v>75</v>
      </c>
      <c r="P603" s="111" t="s">
        <v>75</v>
      </c>
      <c r="Q603" s="111" t="s">
        <v>75</v>
      </c>
      <c r="R603" s="111" t="s">
        <v>75</v>
      </c>
      <c r="S603" s="112" t="s">
        <v>75</v>
      </c>
      <c r="T603" s="112" t="s">
        <v>75</v>
      </c>
      <c r="U603" s="113" t="s">
        <v>75</v>
      </c>
      <c r="V603" s="113" t="s">
        <v>75</v>
      </c>
      <c r="W603" s="114" t="s">
        <v>75</v>
      </c>
      <c r="X603" s="114" t="s">
        <v>75</v>
      </c>
    </row>
    <row r="604" spans="14:24" ht="15.75" x14ac:dyDescent="0.25">
      <c r="N604" s="110">
        <v>54878</v>
      </c>
      <c r="O604" s="111" t="s">
        <v>75</v>
      </c>
      <c r="P604" s="111" t="s">
        <v>75</v>
      </c>
      <c r="Q604" s="111" t="s">
        <v>75</v>
      </c>
      <c r="R604" s="111" t="s">
        <v>75</v>
      </c>
      <c r="S604" s="112" t="s">
        <v>75</v>
      </c>
      <c r="T604" s="112" t="s">
        <v>75</v>
      </c>
      <c r="U604" s="113" t="s">
        <v>75</v>
      </c>
      <c r="V604" s="113" t="s">
        <v>75</v>
      </c>
      <c r="W604" s="114" t="s">
        <v>75</v>
      </c>
      <c r="X604" s="114" t="s">
        <v>75</v>
      </c>
    </row>
    <row r="605" spans="14:24" ht="15.75" x14ac:dyDescent="0.25">
      <c r="N605" s="110">
        <v>54908</v>
      </c>
      <c r="O605" s="111" t="s">
        <v>75</v>
      </c>
      <c r="P605" s="111" t="s">
        <v>75</v>
      </c>
      <c r="Q605" s="111" t="s">
        <v>75</v>
      </c>
      <c r="R605" s="111" t="s">
        <v>75</v>
      </c>
      <c r="S605" s="112" t="s">
        <v>75</v>
      </c>
      <c r="T605" s="112" t="s">
        <v>75</v>
      </c>
      <c r="U605" s="113" t="s">
        <v>75</v>
      </c>
      <c r="V605" s="113" t="s">
        <v>75</v>
      </c>
      <c r="W605" s="114" t="s">
        <v>75</v>
      </c>
      <c r="X605" s="114" t="s">
        <v>75</v>
      </c>
    </row>
    <row r="606" spans="14:24" ht="15.75" x14ac:dyDescent="0.25">
      <c r="N606" s="110">
        <v>54939</v>
      </c>
      <c r="O606" s="111" t="s">
        <v>75</v>
      </c>
      <c r="P606" s="111" t="s">
        <v>75</v>
      </c>
      <c r="Q606" s="111" t="s">
        <v>75</v>
      </c>
      <c r="R606" s="111" t="s">
        <v>75</v>
      </c>
      <c r="S606" s="112" t="s">
        <v>75</v>
      </c>
      <c r="T606" s="112" t="s">
        <v>75</v>
      </c>
      <c r="U606" s="113" t="s">
        <v>75</v>
      </c>
      <c r="V606" s="113" t="s">
        <v>75</v>
      </c>
      <c r="W606" s="114" t="s">
        <v>75</v>
      </c>
      <c r="X606" s="114" t="s">
        <v>75</v>
      </c>
    </row>
    <row r="607" spans="14:24" ht="15.75" x14ac:dyDescent="0.25">
      <c r="N607" s="110">
        <v>54969</v>
      </c>
      <c r="O607" s="111" t="s">
        <v>75</v>
      </c>
      <c r="P607" s="111" t="s">
        <v>75</v>
      </c>
      <c r="Q607" s="111" t="s">
        <v>75</v>
      </c>
      <c r="R607" s="111" t="s">
        <v>75</v>
      </c>
      <c r="S607" s="112" t="s">
        <v>75</v>
      </c>
      <c r="T607" s="112" t="s">
        <v>75</v>
      </c>
      <c r="U607" s="113" t="s">
        <v>75</v>
      </c>
      <c r="V607" s="113" t="s">
        <v>75</v>
      </c>
      <c r="W607" s="114" t="s">
        <v>75</v>
      </c>
      <c r="X607" s="114" t="s">
        <v>75</v>
      </c>
    </row>
    <row r="608" spans="14:24" ht="15.75" x14ac:dyDescent="0.25">
      <c r="N608" s="110">
        <v>55000</v>
      </c>
      <c r="O608" s="111" t="s">
        <v>75</v>
      </c>
      <c r="P608" s="111" t="s">
        <v>75</v>
      </c>
      <c r="Q608" s="111" t="s">
        <v>75</v>
      </c>
      <c r="R608" s="111" t="s">
        <v>75</v>
      </c>
      <c r="S608" s="112" t="s">
        <v>75</v>
      </c>
      <c r="T608" s="112" t="s">
        <v>75</v>
      </c>
      <c r="U608" s="113" t="s">
        <v>75</v>
      </c>
      <c r="V608" s="113" t="s">
        <v>75</v>
      </c>
      <c r="W608" s="114" t="s">
        <v>75</v>
      </c>
      <c r="X608" s="114" t="s">
        <v>75</v>
      </c>
    </row>
    <row r="609" spans="14:24" ht="15.75" x14ac:dyDescent="0.25">
      <c r="N609" s="110">
        <v>55031</v>
      </c>
      <c r="O609" s="111" t="s">
        <v>75</v>
      </c>
      <c r="P609" s="111" t="s">
        <v>75</v>
      </c>
      <c r="Q609" s="111" t="s">
        <v>75</v>
      </c>
      <c r="R609" s="111" t="s">
        <v>75</v>
      </c>
      <c r="S609" s="112" t="s">
        <v>75</v>
      </c>
      <c r="T609" s="112" t="s">
        <v>75</v>
      </c>
      <c r="U609" s="113" t="s">
        <v>75</v>
      </c>
      <c r="V609" s="113" t="s">
        <v>75</v>
      </c>
      <c r="W609" s="114" t="s">
        <v>75</v>
      </c>
      <c r="X609" s="114" t="s">
        <v>75</v>
      </c>
    </row>
    <row r="610" spans="14:24" ht="15.75" x14ac:dyDescent="0.25">
      <c r="N610" s="110">
        <v>55061</v>
      </c>
      <c r="O610" s="111" t="s">
        <v>75</v>
      </c>
      <c r="P610" s="111" t="s">
        <v>75</v>
      </c>
      <c r="Q610" s="111" t="s">
        <v>75</v>
      </c>
      <c r="R610" s="111" t="s">
        <v>75</v>
      </c>
      <c r="S610" s="112" t="s">
        <v>75</v>
      </c>
      <c r="T610" s="112" t="s">
        <v>75</v>
      </c>
      <c r="U610" s="113" t="s">
        <v>75</v>
      </c>
      <c r="V610" s="113" t="s">
        <v>75</v>
      </c>
      <c r="W610" s="114" t="s">
        <v>75</v>
      </c>
      <c r="X610" s="114" t="s">
        <v>75</v>
      </c>
    </row>
    <row r="611" spans="14:24" ht="15.75" x14ac:dyDescent="0.25">
      <c r="N611" s="110">
        <v>55092</v>
      </c>
      <c r="O611" s="111" t="s">
        <v>75</v>
      </c>
      <c r="P611" s="111" t="s">
        <v>75</v>
      </c>
      <c r="Q611" s="111" t="s">
        <v>75</v>
      </c>
      <c r="R611" s="111" t="s">
        <v>75</v>
      </c>
      <c r="S611" s="112" t="s">
        <v>75</v>
      </c>
      <c r="T611" s="112" t="s">
        <v>75</v>
      </c>
      <c r="U611" s="113" t="s">
        <v>75</v>
      </c>
      <c r="V611" s="113" t="s">
        <v>75</v>
      </c>
      <c r="W611" s="114" t="s">
        <v>75</v>
      </c>
      <c r="X611" s="114" t="s">
        <v>75</v>
      </c>
    </row>
    <row r="612" spans="14:24" ht="15.75" x14ac:dyDescent="0.25">
      <c r="N612" s="110">
        <v>55122</v>
      </c>
      <c r="O612" s="111" t="s">
        <v>75</v>
      </c>
      <c r="P612" s="111" t="s">
        <v>75</v>
      </c>
      <c r="Q612" s="111" t="s">
        <v>75</v>
      </c>
      <c r="R612" s="111" t="s">
        <v>75</v>
      </c>
      <c r="S612" s="112" t="s">
        <v>75</v>
      </c>
      <c r="T612" s="112" t="s">
        <v>75</v>
      </c>
      <c r="U612" s="113" t="s">
        <v>75</v>
      </c>
      <c r="V612" s="113" t="s">
        <v>75</v>
      </c>
      <c r="W612" s="114" t="s">
        <v>75</v>
      </c>
      <c r="X612" s="114" t="s">
        <v>75</v>
      </c>
    </row>
    <row r="613" spans="14:24" ht="15.75" x14ac:dyDescent="0.25">
      <c r="N613" s="110">
        <v>55153</v>
      </c>
      <c r="O613" s="111" t="s">
        <v>75</v>
      </c>
      <c r="P613" s="111" t="s">
        <v>75</v>
      </c>
      <c r="Q613" s="111" t="s">
        <v>75</v>
      </c>
      <c r="R613" s="111" t="s">
        <v>75</v>
      </c>
      <c r="S613" s="112" t="s">
        <v>75</v>
      </c>
      <c r="T613" s="112" t="s">
        <v>75</v>
      </c>
      <c r="U613" s="113" t="s">
        <v>75</v>
      </c>
      <c r="V613" s="113" t="s">
        <v>75</v>
      </c>
      <c r="W613" s="114" t="s">
        <v>75</v>
      </c>
      <c r="X613" s="114" t="s">
        <v>75</v>
      </c>
    </row>
    <row r="614" spans="14:24" ht="15.75" x14ac:dyDescent="0.25">
      <c r="N614" s="110">
        <v>55184</v>
      </c>
      <c r="O614" s="111" t="s">
        <v>75</v>
      </c>
      <c r="P614" s="111" t="s">
        <v>75</v>
      </c>
      <c r="Q614" s="111" t="s">
        <v>75</v>
      </c>
      <c r="R614" s="111" t="s">
        <v>75</v>
      </c>
      <c r="S614" s="112" t="s">
        <v>75</v>
      </c>
      <c r="T614" s="112" t="s">
        <v>75</v>
      </c>
      <c r="U614" s="113" t="s">
        <v>75</v>
      </c>
      <c r="V614" s="113" t="s">
        <v>75</v>
      </c>
      <c r="W614" s="114" t="s">
        <v>75</v>
      </c>
      <c r="X614" s="114" t="s">
        <v>75</v>
      </c>
    </row>
    <row r="615" spans="14:24" ht="15.75" x14ac:dyDescent="0.25">
      <c r="N615" s="110">
        <v>55212</v>
      </c>
      <c r="O615" s="111" t="s">
        <v>75</v>
      </c>
      <c r="P615" s="111" t="s">
        <v>75</v>
      </c>
      <c r="Q615" s="111" t="s">
        <v>75</v>
      </c>
      <c r="R615" s="111" t="s">
        <v>75</v>
      </c>
      <c r="S615" s="112" t="s">
        <v>75</v>
      </c>
      <c r="T615" s="112" t="s">
        <v>75</v>
      </c>
      <c r="U615" s="113" t="s">
        <v>75</v>
      </c>
      <c r="V615" s="113" t="s">
        <v>75</v>
      </c>
      <c r="W615" s="114" t="s">
        <v>75</v>
      </c>
      <c r="X615" s="114" t="s">
        <v>75</v>
      </c>
    </row>
    <row r="616" spans="14:24" ht="15.75" x14ac:dyDescent="0.25">
      <c r="N616" s="110">
        <v>55243</v>
      </c>
      <c r="O616" s="111" t="s">
        <v>75</v>
      </c>
      <c r="P616" s="111" t="s">
        <v>75</v>
      </c>
      <c r="Q616" s="111" t="s">
        <v>75</v>
      </c>
      <c r="R616" s="111" t="s">
        <v>75</v>
      </c>
      <c r="S616" s="112" t="s">
        <v>75</v>
      </c>
      <c r="T616" s="112" t="s">
        <v>75</v>
      </c>
      <c r="U616" s="113" t="s">
        <v>75</v>
      </c>
      <c r="V616" s="113" t="s">
        <v>75</v>
      </c>
      <c r="W616" s="114" t="s">
        <v>75</v>
      </c>
      <c r="X616" s="114" t="s">
        <v>75</v>
      </c>
    </row>
    <row r="617" spans="14:24" ht="15.75" x14ac:dyDescent="0.25">
      <c r="N617" s="110">
        <v>55273</v>
      </c>
      <c r="O617" s="111" t="s">
        <v>75</v>
      </c>
      <c r="P617" s="111" t="s">
        <v>75</v>
      </c>
      <c r="Q617" s="111" t="s">
        <v>75</v>
      </c>
      <c r="R617" s="111" t="s">
        <v>75</v>
      </c>
      <c r="S617" s="112" t="s">
        <v>75</v>
      </c>
      <c r="T617" s="112" t="s">
        <v>75</v>
      </c>
      <c r="U617" s="113" t="s">
        <v>75</v>
      </c>
      <c r="V617" s="113" t="s">
        <v>75</v>
      </c>
      <c r="W617" s="114" t="s">
        <v>75</v>
      </c>
      <c r="X617" s="114" t="s">
        <v>75</v>
      </c>
    </row>
    <row r="618" spans="14:24" ht="15.75" x14ac:dyDescent="0.25">
      <c r="N618" s="110">
        <v>55304</v>
      </c>
      <c r="O618" s="111" t="s">
        <v>75</v>
      </c>
      <c r="P618" s="111" t="s">
        <v>75</v>
      </c>
      <c r="Q618" s="111" t="s">
        <v>75</v>
      </c>
      <c r="R618" s="111" t="s">
        <v>75</v>
      </c>
      <c r="S618" s="112" t="s">
        <v>75</v>
      </c>
      <c r="T618" s="112" t="s">
        <v>75</v>
      </c>
      <c r="U618" s="113" t="s">
        <v>75</v>
      </c>
      <c r="V618" s="113" t="s">
        <v>75</v>
      </c>
      <c r="W618" s="114" t="s">
        <v>75</v>
      </c>
      <c r="X618" s="114" t="s">
        <v>75</v>
      </c>
    </row>
    <row r="619" spans="14:24" ht="15.75" x14ac:dyDescent="0.25">
      <c r="N619" s="110">
        <v>55334</v>
      </c>
      <c r="O619" s="111" t="s">
        <v>75</v>
      </c>
      <c r="P619" s="111" t="s">
        <v>75</v>
      </c>
      <c r="Q619" s="111" t="s">
        <v>75</v>
      </c>
      <c r="R619" s="111" t="s">
        <v>75</v>
      </c>
      <c r="S619" s="112" t="s">
        <v>75</v>
      </c>
      <c r="T619" s="112" t="s">
        <v>75</v>
      </c>
      <c r="U619" s="113" t="s">
        <v>75</v>
      </c>
      <c r="V619" s="113" t="s">
        <v>75</v>
      </c>
      <c r="W619" s="114" t="s">
        <v>75</v>
      </c>
      <c r="X619" s="114" t="s">
        <v>75</v>
      </c>
    </row>
    <row r="620" spans="14:24" ht="15.75" x14ac:dyDescent="0.25">
      <c r="N620" s="110">
        <v>55365</v>
      </c>
      <c r="O620" s="111" t="s">
        <v>75</v>
      </c>
      <c r="P620" s="111" t="s">
        <v>75</v>
      </c>
      <c r="Q620" s="111" t="s">
        <v>75</v>
      </c>
      <c r="R620" s="111" t="s">
        <v>75</v>
      </c>
      <c r="S620" s="112" t="s">
        <v>75</v>
      </c>
      <c r="T620" s="112" t="s">
        <v>75</v>
      </c>
      <c r="U620" s="113" t="s">
        <v>75</v>
      </c>
      <c r="V620" s="113" t="s">
        <v>75</v>
      </c>
      <c r="W620" s="114" t="s">
        <v>75</v>
      </c>
      <c r="X620" s="114" t="s">
        <v>75</v>
      </c>
    </row>
    <row r="621" spans="14:24" ht="15.75" x14ac:dyDescent="0.25">
      <c r="N621" s="110">
        <v>55396</v>
      </c>
      <c r="O621" s="111" t="s">
        <v>75</v>
      </c>
      <c r="P621" s="111" t="s">
        <v>75</v>
      </c>
      <c r="Q621" s="111" t="s">
        <v>75</v>
      </c>
      <c r="R621" s="111" t="s">
        <v>75</v>
      </c>
      <c r="S621" s="112" t="s">
        <v>75</v>
      </c>
      <c r="T621" s="112" t="s">
        <v>75</v>
      </c>
      <c r="U621" s="113" t="s">
        <v>75</v>
      </c>
      <c r="V621" s="113" t="s">
        <v>75</v>
      </c>
      <c r="W621" s="114" t="s">
        <v>75</v>
      </c>
      <c r="X621" s="114" t="s">
        <v>75</v>
      </c>
    </row>
    <row r="622" spans="14:24" ht="15.75" x14ac:dyDescent="0.25">
      <c r="N622" s="110">
        <v>55426</v>
      </c>
      <c r="O622" s="111" t="s">
        <v>75</v>
      </c>
      <c r="P622" s="111" t="s">
        <v>75</v>
      </c>
      <c r="Q622" s="111" t="s">
        <v>75</v>
      </c>
      <c r="R622" s="111" t="s">
        <v>75</v>
      </c>
      <c r="S622" s="112" t="s">
        <v>75</v>
      </c>
      <c r="T622" s="112" t="s">
        <v>75</v>
      </c>
      <c r="U622" s="113" t="s">
        <v>75</v>
      </c>
      <c r="V622" s="113" t="s">
        <v>75</v>
      </c>
      <c r="W622" s="114" t="s">
        <v>75</v>
      </c>
      <c r="X622" s="114" t="s">
        <v>75</v>
      </c>
    </row>
    <row r="623" spans="14:24" ht="15.75" x14ac:dyDescent="0.25">
      <c r="N623" s="110">
        <v>55457</v>
      </c>
      <c r="O623" s="111" t="s">
        <v>75</v>
      </c>
      <c r="P623" s="111" t="s">
        <v>75</v>
      </c>
      <c r="Q623" s="111" t="s">
        <v>75</v>
      </c>
      <c r="R623" s="111" t="s">
        <v>75</v>
      </c>
      <c r="S623" s="112" t="s">
        <v>75</v>
      </c>
      <c r="T623" s="112" t="s">
        <v>75</v>
      </c>
      <c r="U623" s="113" t="s">
        <v>75</v>
      </c>
      <c r="V623" s="113" t="s">
        <v>75</v>
      </c>
      <c r="W623" s="114" t="s">
        <v>75</v>
      </c>
      <c r="X623" s="114" t="s">
        <v>75</v>
      </c>
    </row>
    <row r="624" spans="14:24" ht="15.75" x14ac:dyDescent="0.25">
      <c r="N624" s="110">
        <v>55487</v>
      </c>
      <c r="O624" s="111" t="s">
        <v>75</v>
      </c>
      <c r="P624" s="111" t="s">
        <v>75</v>
      </c>
      <c r="Q624" s="111" t="s">
        <v>75</v>
      </c>
      <c r="R624" s="111" t="s">
        <v>75</v>
      </c>
      <c r="S624" s="112" t="s">
        <v>75</v>
      </c>
      <c r="T624" s="112" t="s">
        <v>75</v>
      </c>
      <c r="U624" s="113" t="s">
        <v>75</v>
      </c>
      <c r="V624" s="113" t="s">
        <v>75</v>
      </c>
      <c r="W624" s="114" t="s">
        <v>75</v>
      </c>
      <c r="X624" s="114" t="s">
        <v>75</v>
      </c>
    </row>
    <row r="625" spans="14:24" ht="15.75" x14ac:dyDescent="0.25">
      <c r="N625" s="110">
        <v>55518</v>
      </c>
      <c r="O625" s="111" t="s">
        <v>75</v>
      </c>
      <c r="P625" s="111" t="s">
        <v>75</v>
      </c>
      <c r="Q625" s="111" t="s">
        <v>75</v>
      </c>
      <c r="R625" s="111" t="s">
        <v>75</v>
      </c>
      <c r="S625" s="112" t="s">
        <v>75</v>
      </c>
      <c r="T625" s="112" t="s">
        <v>75</v>
      </c>
      <c r="U625" s="113" t="s">
        <v>75</v>
      </c>
      <c r="V625" s="113" t="s">
        <v>75</v>
      </c>
      <c r="W625" s="114" t="s">
        <v>75</v>
      </c>
      <c r="X625" s="114" t="s">
        <v>75</v>
      </c>
    </row>
    <row r="626" spans="14:24" ht="15.75" x14ac:dyDescent="0.25">
      <c r="N626" s="110">
        <v>55549</v>
      </c>
      <c r="O626" s="111" t="s">
        <v>75</v>
      </c>
      <c r="P626" s="111" t="s">
        <v>75</v>
      </c>
      <c r="Q626" s="111" t="s">
        <v>75</v>
      </c>
      <c r="R626" s="111" t="s">
        <v>75</v>
      </c>
      <c r="S626" s="112" t="s">
        <v>75</v>
      </c>
      <c r="T626" s="112" t="s">
        <v>75</v>
      </c>
      <c r="U626" s="113" t="s">
        <v>75</v>
      </c>
      <c r="V626" s="113" t="s">
        <v>75</v>
      </c>
      <c r="W626" s="114" t="s">
        <v>75</v>
      </c>
      <c r="X626" s="114" t="s">
        <v>75</v>
      </c>
    </row>
    <row r="627" spans="14:24" ht="15.75" x14ac:dyDescent="0.25">
      <c r="N627" s="110">
        <v>55578</v>
      </c>
      <c r="O627" s="111" t="s">
        <v>75</v>
      </c>
      <c r="P627" s="111" t="s">
        <v>75</v>
      </c>
      <c r="Q627" s="111" t="s">
        <v>75</v>
      </c>
      <c r="R627" s="111" t="s">
        <v>75</v>
      </c>
      <c r="S627" s="112" t="s">
        <v>75</v>
      </c>
      <c r="T627" s="112" t="s">
        <v>75</v>
      </c>
      <c r="U627" s="113" t="s">
        <v>75</v>
      </c>
      <c r="V627" s="113" t="s">
        <v>75</v>
      </c>
      <c r="W627" s="114" t="s">
        <v>75</v>
      </c>
      <c r="X627" s="114" t="s">
        <v>75</v>
      </c>
    </row>
    <row r="628" spans="14:24" ht="15.75" x14ac:dyDescent="0.25">
      <c r="N628" s="110">
        <v>55609</v>
      </c>
      <c r="O628" s="111" t="s">
        <v>75</v>
      </c>
      <c r="P628" s="111" t="s">
        <v>75</v>
      </c>
      <c r="Q628" s="111" t="s">
        <v>75</v>
      </c>
      <c r="R628" s="111" t="s">
        <v>75</v>
      </c>
      <c r="S628" s="112" t="s">
        <v>75</v>
      </c>
      <c r="T628" s="112" t="s">
        <v>75</v>
      </c>
      <c r="U628" s="113" t="s">
        <v>75</v>
      </c>
      <c r="V628" s="113" t="s">
        <v>75</v>
      </c>
      <c r="W628" s="114" t="s">
        <v>75</v>
      </c>
      <c r="X628" s="114" t="s">
        <v>75</v>
      </c>
    </row>
    <row r="629" spans="14:24" ht="15.75" x14ac:dyDescent="0.25">
      <c r="N629" s="110">
        <v>55639</v>
      </c>
      <c r="O629" s="111" t="s">
        <v>75</v>
      </c>
      <c r="P629" s="111" t="s">
        <v>75</v>
      </c>
      <c r="Q629" s="111" t="s">
        <v>75</v>
      </c>
      <c r="R629" s="111" t="s">
        <v>75</v>
      </c>
      <c r="S629" s="112" t="s">
        <v>75</v>
      </c>
      <c r="T629" s="112" t="s">
        <v>75</v>
      </c>
      <c r="U629" s="113" t="s">
        <v>75</v>
      </c>
      <c r="V629" s="113" t="s">
        <v>75</v>
      </c>
      <c r="W629" s="114" t="s">
        <v>75</v>
      </c>
      <c r="X629" s="114" t="s">
        <v>75</v>
      </c>
    </row>
    <row r="630" spans="14:24" ht="15.75" x14ac:dyDescent="0.25">
      <c r="N630" s="110">
        <v>55670</v>
      </c>
      <c r="O630" s="111" t="s">
        <v>75</v>
      </c>
      <c r="P630" s="111" t="s">
        <v>75</v>
      </c>
      <c r="Q630" s="111" t="s">
        <v>75</v>
      </c>
      <c r="R630" s="111" t="s">
        <v>75</v>
      </c>
      <c r="S630" s="112" t="s">
        <v>75</v>
      </c>
      <c r="T630" s="112" t="s">
        <v>75</v>
      </c>
      <c r="U630" s="113" t="s">
        <v>75</v>
      </c>
      <c r="V630" s="113" t="s">
        <v>75</v>
      </c>
      <c r="W630" s="114" t="s">
        <v>75</v>
      </c>
      <c r="X630" s="114" t="s">
        <v>75</v>
      </c>
    </row>
    <row r="631" spans="14:24" ht="15.75" x14ac:dyDescent="0.25">
      <c r="N631" s="110">
        <v>55700</v>
      </c>
      <c r="O631" s="111" t="s">
        <v>75</v>
      </c>
      <c r="P631" s="111" t="s">
        <v>75</v>
      </c>
      <c r="Q631" s="111" t="s">
        <v>75</v>
      </c>
      <c r="R631" s="111" t="s">
        <v>75</v>
      </c>
      <c r="S631" s="112" t="s">
        <v>75</v>
      </c>
      <c r="T631" s="112" t="s">
        <v>75</v>
      </c>
      <c r="U631" s="113" t="s">
        <v>75</v>
      </c>
      <c r="V631" s="113" t="s">
        <v>75</v>
      </c>
      <c r="W631" s="114" t="s">
        <v>75</v>
      </c>
      <c r="X631" s="114" t="s">
        <v>75</v>
      </c>
    </row>
    <row r="632" spans="14:24" ht="15.75" x14ac:dyDescent="0.25">
      <c r="N632" s="110">
        <v>55731</v>
      </c>
      <c r="O632" s="111" t="s">
        <v>75</v>
      </c>
      <c r="P632" s="111" t="s">
        <v>75</v>
      </c>
      <c r="Q632" s="111" t="s">
        <v>75</v>
      </c>
      <c r="R632" s="111" t="s">
        <v>75</v>
      </c>
      <c r="S632" s="112" t="s">
        <v>75</v>
      </c>
      <c r="T632" s="112" t="s">
        <v>75</v>
      </c>
      <c r="U632" s="113" t="s">
        <v>75</v>
      </c>
      <c r="V632" s="113" t="s">
        <v>75</v>
      </c>
      <c r="W632" s="114" t="s">
        <v>75</v>
      </c>
      <c r="X632" s="114" t="s">
        <v>75</v>
      </c>
    </row>
    <row r="633" spans="14:24" ht="15.75" x14ac:dyDescent="0.25">
      <c r="N633" s="110">
        <v>55762</v>
      </c>
      <c r="O633" s="111" t="s">
        <v>75</v>
      </c>
      <c r="P633" s="111" t="s">
        <v>75</v>
      </c>
      <c r="Q633" s="111" t="s">
        <v>75</v>
      </c>
      <c r="R633" s="111" t="s">
        <v>75</v>
      </c>
      <c r="S633" s="112" t="s">
        <v>75</v>
      </c>
      <c r="T633" s="112" t="s">
        <v>75</v>
      </c>
      <c r="U633" s="113" t="s">
        <v>75</v>
      </c>
      <c r="V633" s="113" t="s">
        <v>75</v>
      </c>
      <c r="W633" s="114" t="s">
        <v>75</v>
      </c>
      <c r="X633" s="114" t="s">
        <v>75</v>
      </c>
    </row>
  </sheetData>
  <mergeCells count="3">
    <mergeCell ref="A7:F7"/>
    <mergeCell ref="H7:M7"/>
    <mergeCell ref="A27:F27"/>
  </mergeCells>
  <conditionalFormatting sqref="N2:N259 N274:N633">
    <cfRule type="expression" dxfId="37" priority="5">
      <formula>$O2=""</formula>
    </cfRule>
  </conditionalFormatting>
  <conditionalFormatting sqref="N260">
    <cfRule type="expression" dxfId="3" priority="4">
      <formula>$O260=""</formula>
    </cfRule>
  </conditionalFormatting>
  <conditionalFormatting sqref="N261:N262">
    <cfRule type="expression" dxfId="2" priority="3">
      <formula>$O261=""</formula>
    </cfRule>
  </conditionalFormatting>
  <conditionalFormatting sqref="N263:N264">
    <cfRule type="expression" dxfId="1" priority="2">
      <formula>$O263=""</formula>
    </cfRule>
  </conditionalFormatting>
  <conditionalFormatting sqref="N265:N273">
    <cfRule type="expression" dxfId="0" priority="1">
      <formula>$O265=""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22574-0C33-4B3B-B3A3-03B423AF1110}">
  <sheetPr codeName="Sheet12"/>
  <dimension ref="A1:V466"/>
  <sheetViews>
    <sheetView tabSelected="1" topLeftCell="J267" workbookViewId="0"/>
  </sheetViews>
  <sheetFormatPr defaultColWidth="9.140625" defaultRowHeight="15.75" x14ac:dyDescent="0.25"/>
  <cols>
    <col min="1" max="15" width="13.7109375" style="38" customWidth="1"/>
    <col min="16" max="16" width="23.85546875" style="127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7" customWidth="1"/>
    <col min="21" max="21" width="19.28515625" style="15" customWidth="1"/>
    <col min="22" max="22" width="16" style="15" customWidth="1"/>
    <col min="23" max="16384" width="9.140625" style="38"/>
  </cols>
  <sheetData>
    <row r="1" spans="1:22" s="2" customFormat="1" ht="15.95" customHeight="1" x14ac:dyDescent="0.25">
      <c r="P1" s="115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6"/>
      <c r="R2" s="116"/>
      <c r="S2" s="116"/>
      <c r="T2" s="116"/>
      <c r="U2" s="116"/>
      <c r="V2" s="116"/>
    </row>
    <row r="3" spans="1:22" s="5" customFormat="1" ht="15.95" customHeight="1" x14ac:dyDescent="0.25">
      <c r="P3" s="4"/>
      <c r="Q3" s="116"/>
      <c r="R3" s="116"/>
      <c r="S3" s="116"/>
      <c r="T3" s="116"/>
      <c r="U3" s="116"/>
      <c r="V3" s="116"/>
    </row>
    <row r="4" spans="1:22" s="8" customFormat="1" ht="15.95" customHeight="1" x14ac:dyDescent="0.25">
      <c r="P4" s="7"/>
      <c r="Q4" s="117"/>
      <c r="R4" s="117"/>
      <c r="S4" s="117"/>
      <c r="T4" s="117"/>
      <c r="U4" s="117"/>
      <c r="V4" s="117"/>
    </row>
    <row r="5" spans="1:22" s="35" customFormat="1" ht="43.5" customHeight="1" x14ac:dyDescent="0.25">
      <c r="P5" s="118" t="s">
        <v>0</v>
      </c>
      <c r="Q5" s="119" t="s">
        <v>1</v>
      </c>
      <c r="R5" s="120" t="s">
        <v>3</v>
      </c>
      <c r="S5" s="53"/>
      <c r="T5" s="121" t="s">
        <v>0</v>
      </c>
      <c r="U5" s="122" t="s">
        <v>53</v>
      </c>
      <c r="V5" s="122" t="s">
        <v>54</v>
      </c>
    </row>
    <row r="6" spans="1:22" x14ac:dyDescent="0.25">
      <c r="P6" s="123">
        <v>35826</v>
      </c>
      <c r="Q6" s="124">
        <v>78.465095230783405</v>
      </c>
      <c r="R6" s="125">
        <v>84.1102741002735</v>
      </c>
      <c r="T6" s="123">
        <v>35155</v>
      </c>
      <c r="U6" s="126">
        <v>63.718195740685402</v>
      </c>
      <c r="V6" s="126">
        <v>64.137253584224396</v>
      </c>
    </row>
    <row r="7" spans="1:22" x14ac:dyDescent="0.25">
      <c r="A7" s="79" t="s">
        <v>94</v>
      </c>
      <c r="B7" s="79"/>
      <c r="C7" s="79"/>
      <c r="D7" s="79"/>
      <c r="E7" s="79"/>
      <c r="F7" s="79"/>
      <c r="G7" s="79"/>
      <c r="H7" s="80"/>
      <c r="I7" s="79" t="s">
        <v>95</v>
      </c>
      <c r="J7" s="79"/>
      <c r="K7" s="79"/>
      <c r="L7" s="79"/>
      <c r="M7" s="79"/>
      <c r="N7" s="79"/>
      <c r="O7" s="79"/>
      <c r="P7" s="123">
        <v>35854</v>
      </c>
      <c r="Q7" s="124">
        <v>78.163199729570195</v>
      </c>
      <c r="R7" s="125">
        <v>83.025200768551898</v>
      </c>
      <c r="T7" s="123">
        <v>35246</v>
      </c>
      <c r="U7" s="126">
        <v>64.119039460621593</v>
      </c>
      <c r="V7" s="126">
        <v>62.707093258771501</v>
      </c>
    </row>
    <row r="8" spans="1:22" x14ac:dyDescent="0.25">
      <c r="A8" s="79" t="s">
        <v>74</v>
      </c>
      <c r="B8" s="79"/>
      <c r="C8" s="79"/>
      <c r="D8" s="79"/>
      <c r="E8" s="79"/>
      <c r="F8" s="79"/>
      <c r="G8" s="79"/>
      <c r="H8" s="80"/>
      <c r="I8" s="79" t="s">
        <v>74</v>
      </c>
      <c r="J8" s="79"/>
      <c r="K8" s="79"/>
      <c r="L8" s="79"/>
      <c r="M8" s="79"/>
      <c r="N8" s="79"/>
      <c r="O8" s="79"/>
      <c r="P8" s="123">
        <v>35885</v>
      </c>
      <c r="Q8" s="124">
        <v>77.984885485440103</v>
      </c>
      <c r="R8" s="125">
        <v>82.603070989181504</v>
      </c>
      <c r="T8" s="123">
        <v>35338</v>
      </c>
      <c r="U8" s="126">
        <v>66.275403810548895</v>
      </c>
      <c r="V8" s="126">
        <v>69.257388895965605</v>
      </c>
    </row>
    <row r="9" spans="1:22" x14ac:dyDescent="0.25">
      <c r="P9" s="123">
        <v>35915</v>
      </c>
      <c r="Q9" s="124">
        <v>78.811312778598193</v>
      </c>
      <c r="R9" s="125">
        <v>83.284121022332101</v>
      </c>
      <c r="T9" s="123">
        <v>35430</v>
      </c>
      <c r="U9" s="126">
        <v>68.868711432065695</v>
      </c>
      <c r="V9" s="126">
        <v>72.107923274912807</v>
      </c>
    </row>
    <row r="10" spans="1:22" x14ac:dyDescent="0.25">
      <c r="P10" s="123">
        <v>35946</v>
      </c>
      <c r="Q10" s="124">
        <v>79.925321074006405</v>
      </c>
      <c r="R10" s="125">
        <v>84.701248721835398</v>
      </c>
      <c r="T10" s="123">
        <v>35520</v>
      </c>
      <c r="U10" s="126">
        <v>69.069487811231198</v>
      </c>
      <c r="V10" s="126">
        <v>71.003588425529202</v>
      </c>
    </row>
    <row r="11" spans="1:22" x14ac:dyDescent="0.25">
      <c r="P11" s="123">
        <v>35976</v>
      </c>
      <c r="Q11" s="124">
        <v>81.034299365788797</v>
      </c>
      <c r="R11" s="125">
        <v>84.954045996984604</v>
      </c>
      <c r="T11" s="123">
        <v>35611</v>
      </c>
      <c r="U11" s="126">
        <v>71.505455500684903</v>
      </c>
      <c r="V11" s="126">
        <v>74.135783995809206</v>
      </c>
    </row>
    <row r="12" spans="1:22" x14ac:dyDescent="0.25">
      <c r="P12" s="123">
        <v>36007</v>
      </c>
      <c r="Q12" s="124">
        <v>80.7832610539689</v>
      </c>
      <c r="R12" s="125">
        <v>84.884702786482293</v>
      </c>
      <c r="T12" s="123">
        <v>35703</v>
      </c>
      <c r="U12" s="126">
        <v>73.466639568083096</v>
      </c>
      <c r="V12" s="126">
        <v>78.866300007718806</v>
      </c>
    </row>
    <row r="13" spans="1:22" x14ac:dyDescent="0.25">
      <c r="P13" s="123">
        <v>36038</v>
      </c>
      <c r="Q13" s="124">
        <v>79.977079417871295</v>
      </c>
      <c r="R13" s="125">
        <v>83.294967876723703</v>
      </c>
      <c r="T13" s="123">
        <v>35795</v>
      </c>
      <c r="U13" s="126">
        <v>78.254226080910101</v>
      </c>
      <c r="V13" s="126">
        <v>83.590705394710696</v>
      </c>
    </row>
    <row r="14" spans="1:22" x14ac:dyDescent="0.25">
      <c r="P14" s="123">
        <v>36068</v>
      </c>
      <c r="Q14" s="124">
        <v>79.576890409754796</v>
      </c>
      <c r="R14" s="125">
        <v>84.0861268568366</v>
      </c>
      <c r="T14" s="123">
        <v>35885</v>
      </c>
      <c r="U14" s="126">
        <v>77.425751197709204</v>
      </c>
      <c r="V14" s="126">
        <v>82.211267552020203</v>
      </c>
    </row>
    <row r="15" spans="1:22" x14ac:dyDescent="0.25">
      <c r="P15" s="123">
        <v>36099</v>
      </c>
      <c r="Q15" s="124">
        <v>80.510225053820704</v>
      </c>
      <c r="R15" s="125">
        <v>84.644348275569001</v>
      </c>
      <c r="T15" s="123">
        <v>35976</v>
      </c>
      <c r="U15" s="126">
        <v>80.642471139119493</v>
      </c>
      <c r="V15" s="126">
        <v>84.599081660033406</v>
      </c>
    </row>
    <row r="16" spans="1:22" x14ac:dyDescent="0.25">
      <c r="P16" s="123">
        <v>36129</v>
      </c>
      <c r="Q16" s="124">
        <v>82.553737104070606</v>
      </c>
      <c r="R16" s="125">
        <v>88.899794491021098</v>
      </c>
      <c r="T16" s="123">
        <v>36068</v>
      </c>
      <c r="U16" s="126">
        <v>79.451775523051793</v>
      </c>
      <c r="V16" s="126">
        <v>83.620529529013794</v>
      </c>
    </row>
    <row r="17" spans="16:22" x14ac:dyDescent="0.25">
      <c r="P17" s="123">
        <v>36160</v>
      </c>
      <c r="Q17" s="124">
        <v>83.994933848068897</v>
      </c>
      <c r="R17" s="125">
        <v>90.848256129049801</v>
      </c>
      <c r="T17" s="123">
        <v>36160</v>
      </c>
      <c r="U17" s="126">
        <v>84.225932912093796</v>
      </c>
      <c r="V17" s="126">
        <v>91.300894462379304</v>
      </c>
    </row>
    <row r="18" spans="16:22" x14ac:dyDescent="0.25">
      <c r="P18" s="123">
        <v>36191</v>
      </c>
      <c r="Q18" s="124">
        <v>84.388665655406299</v>
      </c>
      <c r="R18" s="125">
        <v>91.623053018490907</v>
      </c>
      <c r="T18" s="123">
        <v>36250</v>
      </c>
      <c r="U18" s="126">
        <v>83.384225080064994</v>
      </c>
      <c r="V18" s="126">
        <v>85.707415373139597</v>
      </c>
    </row>
    <row r="19" spans="16:22" x14ac:dyDescent="0.25">
      <c r="P19" s="123">
        <v>36219</v>
      </c>
      <c r="Q19" s="124">
        <v>83.877137879455603</v>
      </c>
      <c r="R19" s="125">
        <v>87.814918600012106</v>
      </c>
      <c r="T19" s="123">
        <v>36341</v>
      </c>
      <c r="U19" s="126">
        <v>87.549191250711701</v>
      </c>
      <c r="V19" s="126">
        <v>92.098439879759994</v>
      </c>
    </row>
    <row r="20" spans="16:22" x14ac:dyDescent="0.25">
      <c r="P20" s="123">
        <v>36250</v>
      </c>
      <c r="Q20" s="124">
        <v>83.981730179881197</v>
      </c>
      <c r="R20" s="125">
        <v>86.044818849915202</v>
      </c>
      <c r="T20" s="123">
        <v>36433</v>
      </c>
      <c r="U20" s="126">
        <v>88.7345187181065</v>
      </c>
      <c r="V20" s="126">
        <v>94.602378007756698</v>
      </c>
    </row>
    <row r="21" spans="16:22" x14ac:dyDescent="0.25">
      <c r="P21" s="123">
        <v>36280</v>
      </c>
      <c r="Q21" s="124">
        <v>85.022135490556195</v>
      </c>
      <c r="R21" s="125">
        <v>85.971572284704905</v>
      </c>
      <c r="T21" s="123">
        <v>36525</v>
      </c>
      <c r="U21" s="126">
        <v>90.595451734174404</v>
      </c>
      <c r="V21" s="126">
        <v>94.795403885887794</v>
      </c>
    </row>
    <row r="22" spans="16:22" x14ac:dyDescent="0.25">
      <c r="P22" s="123">
        <v>36311</v>
      </c>
      <c r="Q22" s="124">
        <v>86.713482735275903</v>
      </c>
      <c r="R22" s="125">
        <v>90.432983935655599</v>
      </c>
      <c r="T22" s="123">
        <v>36616</v>
      </c>
      <c r="U22" s="126">
        <v>92.752836141501405</v>
      </c>
      <c r="V22" s="126">
        <v>95.540022652997905</v>
      </c>
    </row>
    <row r="23" spans="16:22" x14ac:dyDescent="0.25">
      <c r="P23" s="123">
        <v>36341</v>
      </c>
      <c r="Q23" s="124">
        <v>88.072791942160904</v>
      </c>
      <c r="R23" s="125">
        <v>92.981620228369195</v>
      </c>
      <c r="T23" s="123">
        <v>36707</v>
      </c>
      <c r="U23" s="126">
        <v>97.372252233635606</v>
      </c>
      <c r="V23" s="126">
        <v>101.293795785878</v>
      </c>
    </row>
    <row r="24" spans="16:22" x14ac:dyDescent="0.25">
      <c r="P24" s="123">
        <v>36372</v>
      </c>
      <c r="Q24" s="124">
        <v>88.671408764235295</v>
      </c>
      <c r="R24" s="125">
        <v>95.653419914520498</v>
      </c>
      <c r="T24" s="123">
        <v>36799</v>
      </c>
      <c r="U24" s="126">
        <v>96.783358566717098</v>
      </c>
      <c r="V24" s="126">
        <v>101.98932165055599</v>
      </c>
    </row>
    <row r="25" spans="16:22" x14ac:dyDescent="0.25">
      <c r="P25" s="123">
        <v>36403</v>
      </c>
      <c r="Q25" s="124">
        <v>88.692025174610606</v>
      </c>
      <c r="R25" s="125">
        <v>94.372176914874402</v>
      </c>
      <c r="T25" s="123">
        <v>36891</v>
      </c>
      <c r="U25" s="126">
        <v>100</v>
      </c>
      <c r="V25" s="126">
        <v>100</v>
      </c>
    </row>
    <row r="26" spans="16:22" x14ac:dyDescent="0.25">
      <c r="P26" s="123">
        <v>36433</v>
      </c>
      <c r="Q26" s="124">
        <v>88.904811357610001</v>
      </c>
      <c r="R26" s="125">
        <v>94.558390268732794</v>
      </c>
      <c r="T26" s="123">
        <v>36981</v>
      </c>
      <c r="U26" s="126">
        <v>100.111916217477</v>
      </c>
      <c r="V26" s="126">
        <v>104.22105658583401</v>
      </c>
    </row>
    <row r="27" spans="16:22" x14ac:dyDescent="0.25">
      <c r="P27" s="123">
        <v>36464</v>
      </c>
      <c r="Q27" s="124">
        <v>89.376244587220995</v>
      </c>
      <c r="R27" s="125">
        <v>93.443893525084405</v>
      </c>
      <c r="T27" s="123">
        <v>37072</v>
      </c>
      <c r="U27" s="126">
        <v>101.520341384113</v>
      </c>
      <c r="V27" s="126">
        <v>101.589042902195</v>
      </c>
    </row>
    <row r="28" spans="16:22" x14ac:dyDescent="0.25">
      <c r="P28" s="123">
        <v>36494</v>
      </c>
      <c r="Q28" s="124">
        <v>90.603002922561998</v>
      </c>
      <c r="R28" s="125">
        <v>95.576281631924005</v>
      </c>
      <c r="T28" s="123">
        <v>37164</v>
      </c>
      <c r="U28" s="126">
        <v>106.43382236484599</v>
      </c>
      <c r="V28" s="126">
        <v>107.174262592985</v>
      </c>
    </row>
    <row r="29" spans="16:22" x14ac:dyDescent="0.25">
      <c r="P29" s="123">
        <v>36525</v>
      </c>
      <c r="Q29" s="124">
        <v>91.220243167063401</v>
      </c>
      <c r="R29" s="125">
        <v>95.760471565889006</v>
      </c>
      <c r="T29" s="123">
        <v>37256</v>
      </c>
      <c r="U29" s="126">
        <v>103.28477659551</v>
      </c>
      <c r="V29" s="126">
        <v>100.54236463250599</v>
      </c>
    </row>
    <row r="30" spans="16:22" x14ac:dyDescent="0.25">
      <c r="P30" s="123">
        <v>36556</v>
      </c>
      <c r="Q30" s="124">
        <v>92.300665419994004</v>
      </c>
      <c r="R30" s="125">
        <v>97.490909004376505</v>
      </c>
      <c r="T30" s="123">
        <v>37346</v>
      </c>
      <c r="U30" s="126">
        <v>107.30627513303401</v>
      </c>
      <c r="V30" s="126">
        <v>100.52139391391999</v>
      </c>
    </row>
    <row r="31" spans="16:22" x14ac:dyDescent="0.25">
      <c r="P31" s="123">
        <v>36585</v>
      </c>
      <c r="Q31" s="124">
        <v>92.613834639522494</v>
      </c>
      <c r="R31" s="125">
        <v>96.554237030878497</v>
      </c>
      <c r="T31" s="123">
        <v>37437</v>
      </c>
      <c r="U31" s="126">
        <v>109.253312944149</v>
      </c>
      <c r="V31" s="126">
        <v>99.312519809986597</v>
      </c>
    </row>
    <row r="32" spans="16:22" x14ac:dyDescent="0.25">
      <c r="P32" s="123">
        <v>36616</v>
      </c>
      <c r="Q32" s="124">
        <v>93.232200245113006</v>
      </c>
      <c r="R32" s="125">
        <v>96.617558560392894</v>
      </c>
      <c r="T32" s="123">
        <v>37529</v>
      </c>
      <c r="U32" s="126">
        <v>113.014392267332</v>
      </c>
      <c r="V32" s="126">
        <v>107.04426224817701</v>
      </c>
    </row>
    <row r="33" spans="16:22" x14ac:dyDescent="0.25">
      <c r="P33" s="123">
        <v>36646</v>
      </c>
      <c r="Q33" s="124">
        <v>93.960397096628796</v>
      </c>
      <c r="R33" s="125">
        <v>95.677804954212306</v>
      </c>
      <c r="T33" s="123">
        <v>37621</v>
      </c>
      <c r="U33" s="126">
        <v>116.997894014054</v>
      </c>
      <c r="V33" s="126">
        <v>106.70322620271401</v>
      </c>
    </row>
    <row r="34" spans="16:22" x14ac:dyDescent="0.25">
      <c r="P34" s="123">
        <v>36677</v>
      </c>
      <c r="Q34" s="124">
        <v>95.968510926197098</v>
      </c>
      <c r="R34" s="125">
        <v>97.852253129070206</v>
      </c>
      <c r="T34" s="123">
        <v>37711</v>
      </c>
      <c r="U34" s="126">
        <v>118.270491813067</v>
      </c>
      <c r="V34" s="126">
        <v>110.363106553798</v>
      </c>
    </row>
    <row r="35" spans="16:22" x14ac:dyDescent="0.25">
      <c r="P35" s="123">
        <v>36707</v>
      </c>
      <c r="Q35" s="124">
        <v>98.110470202869394</v>
      </c>
      <c r="R35" s="125">
        <v>101.490879364574</v>
      </c>
      <c r="T35" s="123">
        <v>37802</v>
      </c>
      <c r="U35" s="126">
        <v>122.221646188143</v>
      </c>
      <c r="V35" s="126">
        <v>112.438491557156</v>
      </c>
    </row>
    <row r="36" spans="16:22" x14ac:dyDescent="0.25">
      <c r="P36" s="123">
        <v>36738</v>
      </c>
      <c r="Q36" s="124">
        <v>98.598276494461004</v>
      </c>
      <c r="R36" s="125">
        <v>105.031854685946</v>
      </c>
      <c r="T36" s="123">
        <v>37894</v>
      </c>
      <c r="U36" s="126">
        <v>125.719394635017</v>
      </c>
      <c r="V36" s="126">
        <v>113.182211453604</v>
      </c>
    </row>
    <row r="37" spans="16:22" x14ac:dyDescent="0.25">
      <c r="P37" s="123">
        <v>36769</v>
      </c>
      <c r="Q37" s="124">
        <v>98.026206994504903</v>
      </c>
      <c r="R37" s="125">
        <v>105.62634096612101</v>
      </c>
      <c r="T37" s="123">
        <v>37986</v>
      </c>
      <c r="U37" s="126">
        <v>128.50200265055099</v>
      </c>
      <c r="V37" s="126">
        <v>115.462340198297</v>
      </c>
    </row>
    <row r="38" spans="16:22" x14ac:dyDescent="0.25">
      <c r="P38" s="123">
        <v>36799</v>
      </c>
      <c r="Q38" s="124">
        <v>97.230732363490006</v>
      </c>
      <c r="R38" s="125">
        <v>103.390638876647</v>
      </c>
      <c r="T38" s="123">
        <v>38077</v>
      </c>
      <c r="U38" s="126">
        <v>133.79540454279501</v>
      </c>
      <c r="V38" s="126">
        <v>120.96522262858799</v>
      </c>
    </row>
    <row r="39" spans="16:22" x14ac:dyDescent="0.25">
      <c r="P39" s="123">
        <v>36830</v>
      </c>
      <c r="Q39" s="124">
        <v>98.151859407782396</v>
      </c>
      <c r="R39" s="125">
        <v>101.195582156081</v>
      </c>
      <c r="T39" s="123">
        <v>38168</v>
      </c>
      <c r="U39" s="126">
        <v>140.56705864342399</v>
      </c>
      <c r="V39" s="126">
        <v>124.50274582484199</v>
      </c>
    </row>
    <row r="40" spans="16:22" x14ac:dyDescent="0.25">
      <c r="P40" s="123">
        <v>36860</v>
      </c>
      <c r="Q40" s="124">
        <v>99.223212101478893</v>
      </c>
      <c r="R40" s="125">
        <v>99.991949971388394</v>
      </c>
      <c r="T40" s="123">
        <v>38260</v>
      </c>
      <c r="U40" s="126">
        <v>144.825529967384</v>
      </c>
      <c r="V40" s="126">
        <v>128.69756974238899</v>
      </c>
    </row>
    <row r="41" spans="16:22" x14ac:dyDescent="0.25">
      <c r="P41" s="123">
        <v>36891</v>
      </c>
      <c r="Q41" s="124">
        <v>100</v>
      </c>
      <c r="R41" s="125">
        <v>100</v>
      </c>
      <c r="T41" s="123">
        <v>38352</v>
      </c>
      <c r="U41" s="126">
        <v>144.96701483349401</v>
      </c>
      <c r="V41" s="126">
        <v>128.33956224571401</v>
      </c>
    </row>
    <row r="42" spans="16:22" x14ac:dyDescent="0.25">
      <c r="P42" s="123">
        <v>36922</v>
      </c>
      <c r="Q42" s="124">
        <v>100.231313106268</v>
      </c>
      <c r="R42" s="125">
        <v>101.119346663313</v>
      </c>
      <c r="T42" s="123">
        <v>38442</v>
      </c>
      <c r="U42" s="126">
        <v>155.334904196373</v>
      </c>
      <c r="V42" s="126">
        <v>134.26979270636701</v>
      </c>
    </row>
    <row r="43" spans="16:22" x14ac:dyDescent="0.25">
      <c r="P43" s="123">
        <v>36950</v>
      </c>
      <c r="Q43" s="124">
        <v>100.440234248783</v>
      </c>
      <c r="R43" s="125">
        <v>103.210400736376</v>
      </c>
      <c r="T43" s="123">
        <v>38533</v>
      </c>
      <c r="U43" s="126">
        <v>160.64440416408999</v>
      </c>
      <c r="V43" s="126">
        <v>138.67460798229001</v>
      </c>
    </row>
    <row r="44" spans="16:22" x14ac:dyDescent="0.25">
      <c r="P44" s="123">
        <v>36981</v>
      </c>
      <c r="Q44" s="124">
        <v>100.60900462247</v>
      </c>
      <c r="R44" s="125">
        <v>104.722021281504</v>
      </c>
      <c r="T44" s="123">
        <v>38625</v>
      </c>
      <c r="U44" s="126">
        <v>164.86644258888401</v>
      </c>
      <c r="V44" s="126">
        <v>148.294103745413</v>
      </c>
    </row>
    <row r="45" spans="16:22" x14ac:dyDescent="0.25">
      <c r="P45" s="123">
        <v>37011</v>
      </c>
      <c r="Q45" s="124">
        <v>100.61220637859201</v>
      </c>
      <c r="R45" s="125">
        <v>103.895441934411</v>
      </c>
      <c r="T45" s="123">
        <v>38717</v>
      </c>
      <c r="U45" s="126">
        <v>167.54726908882</v>
      </c>
      <c r="V45" s="126">
        <v>148.857381268615</v>
      </c>
    </row>
    <row r="46" spans="16:22" x14ac:dyDescent="0.25">
      <c r="P46" s="123">
        <v>37042</v>
      </c>
      <c r="Q46" s="124">
        <v>100.960421597525</v>
      </c>
      <c r="R46" s="125">
        <v>102.95078973854601</v>
      </c>
      <c r="T46" s="123">
        <v>38807</v>
      </c>
      <c r="U46" s="126">
        <v>171.69901888212499</v>
      </c>
      <c r="V46" s="126">
        <v>150.136524367882</v>
      </c>
    </row>
    <row r="47" spans="16:22" x14ac:dyDescent="0.25">
      <c r="P47" s="123">
        <v>37072</v>
      </c>
      <c r="Q47" s="124">
        <v>102.140220462288</v>
      </c>
      <c r="R47" s="125">
        <v>102.805782944203</v>
      </c>
      <c r="T47" s="123">
        <v>38898</v>
      </c>
      <c r="U47" s="126">
        <v>176.12120360055701</v>
      </c>
      <c r="V47" s="126">
        <v>153.77269526907699</v>
      </c>
    </row>
    <row r="48" spans="16:22" x14ac:dyDescent="0.25">
      <c r="P48" s="123">
        <v>37103</v>
      </c>
      <c r="Q48" s="124">
        <v>103.790722617653</v>
      </c>
      <c r="R48" s="125">
        <v>104.963065998608</v>
      </c>
      <c r="T48" s="123">
        <v>38990</v>
      </c>
      <c r="U48" s="126">
        <v>175.82637067425799</v>
      </c>
      <c r="V48" s="126">
        <v>155.684344883195</v>
      </c>
    </row>
    <row r="49" spans="16:22" x14ac:dyDescent="0.25">
      <c r="P49" s="123">
        <v>37134</v>
      </c>
      <c r="Q49" s="124">
        <v>105.804173329679</v>
      </c>
      <c r="R49" s="125">
        <v>107.572109591304</v>
      </c>
      <c r="T49" s="123">
        <v>39082</v>
      </c>
      <c r="U49" s="126">
        <v>175.006609098658</v>
      </c>
      <c r="V49" s="126">
        <v>160.621953809529</v>
      </c>
    </row>
    <row r="50" spans="16:22" x14ac:dyDescent="0.25">
      <c r="P50" s="123">
        <v>37164</v>
      </c>
      <c r="Q50" s="124">
        <v>106.917224868899</v>
      </c>
      <c r="R50" s="125">
        <v>107.59810001918601</v>
      </c>
      <c r="T50" s="123">
        <v>39172</v>
      </c>
      <c r="U50" s="126">
        <v>181.78525540213101</v>
      </c>
      <c r="V50" s="126">
        <v>166.81721540870601</v>
      </c>
    </row>
    <row r="51" spans="16:22" x14ac:dyDescent="0.25">
      <c r="P51" s="123">
        <v>37195</v>
      </c>
      <c r="Q51" s="124">
        <v>106.54232323742301</v>
      </c>
      <c r="R51" s="125">
        <v>103.90292940494901</v>
      </c>
      <c r="T51" s="123">
        <v>39263</v>
      </c>
      <c r="U51" s="126">
        <v>184.566990276871</v>
      </c>
      <c r="V51" s="126">
        <v>169.65252435455</v>
      </c>
    </row>
    <row r="52" spans="16:22" x14ac:dyDescent="0.25">
      <c r="P52" s="123">
        <v>37225</v>
      </c>
      <c r="Q52" s="124">
        <v>105.413499838513</v>
      </c>
      <c r="R52" s="125">
        <v>101.927200038501</v>
      </c>
      <c r="T52" s="123">
        <v>39355</v>
      </c>
      <c r="U52" s="126">
        <v>185.88142242712601</v>
      </c>
      <c r="V52" s="126">
        <v>168.328752983638</v>
      </c>
    </row>
    <row r="53" spans="16:22" x14ac:dyDescent="0.25">
      <c r="P53" s="123">
        <v>37256</v>
      </c>
      <c r="Q53" s="124">
        <v>104.158272141683</v>
      </c>
      <c r="R53" s="125">
        <v>101.30998593656599</v>
      </c>
      <c r="T53" s="123">
        <v>39447</v>
      </c>
      <c r="U53" s="126">
        <v>177.93463895757699</v>
      </c>
      <c r="V53" s="126">
        <v>156.77483319718499</v>
      </c>
    </row>
    <row r="54" spans="16:22" x14ac:dyDescent="0.25">
      <c r="P54" s="123">
        <v>37287</v>
      </c>
      <c r="Q54" s="124">
        <v>104.59868160772901</v>
      </c>
      <c r="R54" s="125">
        <v>102.8322831556</v>
      </c>
      <c r="T54" s="123">
        <v>39538</v>
      </c>
      <c r="U54" s="126">
        <v>180.55813356842299</v>
      </c>
      <c r="V54" s="126">
        <v>162.94711021246499</v>
      </c>
    </row>
    <row r="55" spans="16:22" x14ac:dyDescent="0.25">
      <c r="P55" s="123">
        <v>37315</v>
      </c>
      <c r="Q55" s="124">
        <v>105.93308915898101</v>
      </c>
      <c r="R55" s="125">
        <v>102.232917176851</v>
      </c>
      <c r="T55" s="123">
        <v>39629</v>
      </c>
      <c r="U55" s="126">
        <v>175.58808904164499</v>
      </c>
      <c r="V55" s="126">
        <v>158.17400178542499</v>
      </c>
    </row>
    <row r="56" spans="16:22" x14ac:dyDescent="0.25">
      <c r="P56" s="123">
        <v>37346</v>
      </c>
      <c r="Q56" s="124">
        <v>107.7694297139</v>
      </c>
      <c r="R56" s="125">
        <v>100.76776136302099</v>
      </c>
      <c r="T56" s="123">
        <v>39721</v>
      </c>
      <c r="U56" s="126">
        <v>173.363730262442</v>
      </c>
      <c r="V56" s="126">
        <v>160.89282138035301</v>
      </c>
    </row>
    <row r="57" spans="16:22" x14ac:dyDescent="0.25">
      <c r="P57" s="123">
        <v>37376</v>
      </c>
      <c r="Q57" s="124">
        <v>108.57206196396299</v>
      </c>
      <c r="R57" s="125">
        <v>99.383979407926006</v>
      </c>
      <c r="T57" s="123">
        <v>39813</v>
      </c>
      <c r="U57" s="126">
        <v>160.40811015695201</v>
      </c>
      <c r="V57" s="126">
        <v>137.65346230966799</v>
      </c>
    </row>
    <row r="58" spans="16:22" x14ac:dyDescent="0.25">
      <c r="P58" s="123">
        <v>37407</v>
      </c>
      <c r="Q58" s="124">
        <v>109.220078666169</v>
      </c>
      <c r="R58" s="125">
        <v>98.976708420741303</v>
      </c>
      <c r="T58" s="123">
        <v>39903</v>
      </c>
      <c r="U58" s="126">
        <v>148.08358616823</v>
      </c>
      <c r="V58" s="126">
        <v>119.218793478864</v>
      </c>
    </row>
    <row r="59" spans="16:22" x14ac:dyDescent="0.25">
      <c r="P59" s="123">
        <v>37437</v>
      </c>
      <c r="Q59" s="124">
        <v>109.761491793519</v>
      </c>
      <c r="R59" s="125">
        <v>99.955433947423899</v>
      </c>
      <c r="T59" s="123">
        <v>39994</v>
      </c>
      <c r="U59" s="126">
        <v>146.64061660588001</v>
      </c>
      <c r="V59" s="126">
        <v>115.640157147167</v>
      </c>
    </row>
    <row r="60" spans="16:22" x14ac:dyDescent="0.25">
      <c r="P60" s="123">
        <v>37468</v>
      </c>
      <c r="Q60" s="124">
        <v>110.82189611878999</v>
      </c>
      <c r="R60" s="125">
        <v>101.64630434658601</v>
      </c>
      <c r="T60" s="123">
        <v>40086</v>
      </c>
      <c r="U60" s="126">
        <v>139.96427339135599</v>
      </c>
      <c r="V60" s="126">
        <v>104.068616912382</v>
      </c>
    </row>
    <row r="61" spans="16:22" x14ac:dyDescent="0.25">
      <c r="P61" s="123">
        <v>37499</v>
      </c>
      <c r="Q61" s="124">
        <v>112.00469191296</v>
      </c>
      <c r="R61" s="125">
        <v>104.82464758808899</v>
      </c>
      <c r="T61" s="123">
        <v>40178</v>
      </c>
      <c r="U61" s="126">
        <v>136.46317953986099</v>
      </c>
      <c r="V61" s="126">
        <v>110.326270382595</v>
      </c>
    </row>
    <row r="62" spans="16:22" x14ac:dyDescent="0.25">
      <c r="P62" s="123">
        <v>37529</v>
      </c>
      <c r="Q62" s="124">
        <v>113.391588266716</v>
      </c>
      <c r="R62" s="125">
        <v>107.121149519566</v>
      </c>
      <c r="T62" s="123">
        <v>40268</v>
      </c>
      <c r="U62" s="126">
        <v>137.80404659075299</v>
      </c>
      <c r="V62" s="126">
        <v>106.087126188602</v>
      </c>
    </row>
    <row r="63" spans="16:22" x14ac:dyDescent="0.25">
      <c r="P63" s="123">
        <v>37560</v>
      </c>
      <c r="Q63" s="124">
        <v>115.042835122299</v>
      </c>
      <c r="R63" s="125">
        <v>108.872608459191</v>
      </c>
      <c r="T63" s="123">
        <v>40359</v>
      </c>
      <c r="U63" s="126">
        <v>130.757473499828</v>
      </c>
      <c r="V63" s="126">
        <v>115.46682664195799</v>
      </c>
    </row>
    <row r="64" spans="16:22" x14ac:dyDescent="0.25">
      <c r="P64" s="123">
        <v>37590</v>
      </c>
      <c r="Q64" s="124">
        <v>116.83616771550101</v>
      </c>
      <c r="R64" s="125">
        <v>108.435931212775</v>
      </c>
      <c r="T64" s="123">
        <v>40451</v>
      </c>
      <c r="U64" s="126">
        <v>131.972281952516</v>
      </c>
      <c r="V64" s="126">
        <v>110.386722865856</v>
      </c>
    </row>
    <row r="65" spans="16:22" x14ac:dyDescent="0.25">
      <c r="P65" s="123">
        <v>37621</v>
      </c>
      <c r="Q65" s="124">
        <v>117.91610347947299</v>
      </c>
      <c r="R65" s="125">
        <v>107.402770549613</v>
      </c>
      <c r="T65" s="123">
        <v>40543</v>
      </c>
      <c r="U65" s="126">
        <v>131.782139082707</v>
      </c>
      <c r="V65" s="126">
        <v>123.89684939273501</v>
      </c>
    </row>
    <row r="66" spans="16:22" x14ac:dyDescent="0.25">
      <c r="P66" s="123">
        <v>37652</v>
      </c>
      <c r="Q66" s="124">
        <v>117.839058076131</v>
      </c>
      <c r="R66" s="125">
        <v>106.292166675728</v>
      </c>
      <c r="T66" s="123">
        <v>40633</v>
      </c>
      <c r="U66" s="126">
        <v>127.761011731805</v>
      </c>
      <c r="V66" s="126">
        <v>112.046769651974</v>
      </c>
    </row>
    <row r="67" spans="16:22" x14ac:dyDescent="0.25">
      <c r="P67" s="123">
        <v>37680</v>
      </c>
      <c r="Q67" s="124">
        <v>117.72188562209099</v>
      </c>
      <c r="R67" s="125">
        <v>107.171420672019</v>
      </c>
      <c r="T67" s="123">
        <v>40724</v>
      </c>
      <c r="U67" s="126">
        <v>129.82468420507101</v>
      </c>
      <c r="V67" s="126">
        <v>116.85891624604</v>
      </c>
    </row>
    <row r="68" spans="16:22" x14ac:dyDescent="0.25">
      <c r="P68" s="123">
        <v>37711</v>
      </c>
      <c r="Q68" s="124">
        <v>118.54318439082201</v>
      </c>
      <c r="R68" s="125">
        <v>109.7751508443</v>
      </c>
      <c r="T68" s="123">
        <v>40816</v>
      </c>
      <c r="U68" s="126">
        <v>132.38497180381</v>
      </c>
      <c r="V68" s="126">
        <v>121.415620736253</v>
      </c>
    </row>
    <row r="69" spans="16:22" x14ac:dyDescent="0.25">
      <c r="P69" s="123">
        <v>37741</v>
      </c>
      <c r="Q69" s="124">
        <v>120.204477746856</v>
      </c>
      <c r="R69" s="125">
        <v>112.055774078708</v>
      </c>
      <c r="T69" s="123">
        <v>40908</v>
      </c>
      <c r="U69" s="126">
        <v>133.18755491771</v>
      </c>
      <c r="V69" s="126">
        <v>122.961171411498</v>
      </c>
    </row>
    <row r="70" spans="16:22" x14ac:dyDescent="0.25">
      <c r="P70" s="123">
        <v>37772</v>
      </c>
      <c r="Q70" s="124">
        <v>121.85594992389299</v>
      </c>
      <c r="R70" s="125">
        <v>113.247552523648</v>
      </c>
      <c r="T70" s="123">
        <v>40999</v>
      </c>
      <c r="U70" s="126">
        <v>130.143804757845</v>
      </c>
      <c r="V70" s="126">
        <v>117.270555639403</v>
      </c>
    </row>
    <row r="71" spans="16:22" x14ac:dyDescent="0.25">
      <c r="P71" s="123">
        <v>37802</v>
      </c>
      <c r="Q71" s="124">
        <v>122.79014000958399</v>
      </c>
      <c r="R71" s="125">
        <v>112.739686180216</v>
      </c>
      <c r="T71" s="123">
        <v>41090</v>
      </c>
      <c r="U71" s="126">
        <v>134.02421180270801</v>
      </c>
      <c r="V71" s="126">
        <v>124.39244000118499</v>
      </c>
    </row>
    <row r="72" spans="16:22" x14ac:dyDescent="0.25">
      <c r="P72" s="123">
        <v>37833</v>
      </c>
      <c r="Q72" s="124">
        <v>123.725227376145</v>
      </c>
      <c r="R72" s="125">
        <v>112.204365687898</v>
      </c>
      <c r="T72" s="123">
        <v>41182</v>
      </c>
      <c r="U72" s="126">
        <v>136.616798707642</v>
      </c>
      <c r="V72" s="126">
        <v>128.13511373451701</v>
      </c>
    </row>
    <row r="73" spans="16:22" x14ac:dyDescent="0.25">
      <c r="P73" s="123">
        <v>37864</v>
      </c>
      <c r="Q73" s="124">
        <v>124.92257088254701</v>
      </c>
      <c r="R73" s="125">
        <v>112.09444378718401</v>
      </c>
      <c r="T73" s="123">
        <v>41274</v>
      </c>
      <c r="U73" s="126">
        <v>142.03550715054001</v>
      </c>
      <c r="V73" s="126">
        <v>130.27555818044399</v>
      </c>
    </row>
    <row r="74" spans="16:22" x14ac:dyDescent="0.25">
      <c r="P74" s="123">
        <v>37894</v>
      </c>
      <c r="Q74" s="124">
        <v>126.37258138736701</v>
      </c>
      <c r="R74" s="125">
        <v>113.081167310845</v>
      </c>
      <c r="T74" s="123">
        <v>41364</v>
      </c>
      <c r="U74" s="126">
        <v>137.11667719466701</v>
      </c>
      <c r="V74" s="126">
        <v>131.37705991601601</v>
      </c>
    </row>
    <row r="75" spans="16:22" x14ac:dyDescent="0.25">
      <c r="P75" s="123">
        <v>37925</v>
      </c>
      <c r="Q75" s="124">
        <v>127.304888853215</v>
      </c>
      <c r="R75" s="125">
        <v>114.441465158252</v>
      </c>
      <c r="T75" s="123">
        <v>41455</v>
      </c>
      <c r="U75" s="126">
        <v>146.59504559489099</v>
      </c>
      <c r="V75" s="126">
        <v>136.701655054654</v>
      </c>
    </row>
    <row r="76" spans="16:22" x14ac:dyDescent="0.25">
      <c r="P76" s="123">
        <v>37955</v>
      </c>
      <c r="Q76" s="124">
        <v>127.87221886254299</v>
      </c>
      <c r="R76" s="125">
        <v>115.49827620646801</v>
      </c>
      <c r="T76" s="123">
        <v>41547</v>
      </c>
      <c r="U76" s="126">
        <v>148.481325784131</v>
      </c>
      <c r="V76" s="126">
        <v>136.89293731132099</v>
      </c>
    </row>
    <row r="77" spans="16:22" x14ac:dyDescent="0.25">
      <c r="P77" s="123">
        <v>37986</v>
      </c>
      <c r="Q77" s="124">
        <v>128.55938992007501</v>
      </c>
      <c r="R77" s="125">
        <v>115.790379750686</v>
      </c>
      <c r="T77" s="123">
        <v>41639</v>
      </c>
      <c r="U77" s="126">
        <v>152.68488729367601</v>
      </c>
      <c r="V77" s="126">
        <v>143.73251745614499</v>
      </c>
    </row>
    <row r="78" spans="16:22" x14ac:dyDescent="0.25">
      <c r="P78" s="123">
        <v>38017</v>
      </c>
      <c r="Q78" s="124">
        <v>129.80139344779201</v>
      </c>
      <c r="R78" s="125">
        <v>116.298362997328</v>
      </c>
      <c r="T78" s="123">
        <v>41729</v>
      </c>
      <c r="U78" s="126">
        <v>156.50672230346299</v>
      </c>
      <c r="V78" s="126">
        <v>147.60422518440799</v>
      </c>
    </row>
    <row r="79" spans="16:22" x14ac:dyDescent="0.25">
      <c r="P79" s="123">
        <v>38046</v>
      </c>
      <c r="Q79" s="124">
        <v>132.353101392708</v>
      </c>
      <c r="R79" s="125">
        <v>118.653249637301</v>
      </c>
      <c r="T79" s="123">
        <v>41820</v>
      </c>
      <c r="U79" s="126">
        <v>160.08920153979199</v>
      </c>
      <c r="V79" s="126">
        <v>152.17533705588099</v>
      </c>
    </row>
    <row r="80" spans="16:22" x14ac:dyDescent="0.25">
      <c r="P80" s="123">
        <v>38077</v>
      </c>
      <c r="Q80" s="124">
        <v>134.83216373252401</v>
      </c>
      <c r="R80" s="125">
        <v>121.45583747241299</v>
      </c>
      <c r="T80" s="123">
        <v>41912</v>
      </c>
      <c r="U80" s="126">
        <v>165.56963870692499</v>
      </c>
      <c r="V80" s="126">
        <v>154.03205617498901</v>
      </c>
    </row>
    <row r="81" spans="16:22" x14ac:dyDescent="0.25">
      <c r="P81" s="123">
        <v>38107</v>
      </c>
      <c r="Q81" s="124">
        <v>137.409577261245</v>
      </c>
      <c r="R81" s="125">
        <v>123.492887002039</v>
      </c>
      <c r="T81" s="123">
        <v>42004</v>
      </c>
      <c r="U81" s="126">
        <v>168.77419487531</v>
      </c>
      <c r="V81" s="126">
        <v>160.07636022107201</v>
      </c>
    </row>
    <row r="82" spans="16:22" x14ac:dyDescent="0.25">
      <c r="P82" s="123">
        <v>38138</v>
      </c>
      <c r="Q82" s="124">
        <v>138.95207008184201</v>
      </c>
      <c r="R82" s="125">
        <v>123.91399994174699</v>
      </c>
      <c r="T82" s="123">
        <v>42094</v>
      </c>
      <c r="U82" s="126">
        <v>172.503019571512</v>
      </c>
      <c r="V82" s="126">
        <v>163.75866726041599</v>
      </c>
    </row>
    <row r="83" spans="16:22" x14ac:dyDescent="0.25">
      <c r="P83" s="123">
        <v>38168</v>
      </c>
      <c r="Q83" s="124">
        <v>141.028010235214</v>
      </c>
      <c r="R83" s="125">
        <v>124.59194351722699</v>
      </c>
      <c r="T83" s="123">
        <v>42185</v>
      </c>
      <c r="U83" s="126">
        <v>176.96038298843601</v>
      </c>
      <c r="V83" s="126">
        <v>166.936362339429</v>
      </c>
    </row>
    <row r="84" spans="16:22" x14ac:dyDescent="0.25">
      <c r="P84" s="123">
        <v>38199</v>
      </c>
      <c r="Q84" s="124">
        <v>142.90761922454001</v>
      </c>
      <c r="R84" s="125">
        <v>125.35242598234299</v>
      </c>
      <c r="T84" s="123">
        <v>42277</v>
      </c>
      <c r="U84" s="126">
        <v>180.954357727944</v>
      </c>
      <c r="V84" s="126">
        <v>170.879579255891</v>
      </c>
    </row>
    <row r="85" spans="16:22" x14ac:dyDescent="0.25">
      <c r="P85" s="123">
        <v>38230</v>
      </c>
      <c r="Q85" s="124">
        <v>145.27099140620899</v>
      </c>
      <c r="R85" s="125">
        <v>127.51776947494299</v>
      </c>
      <c r="T85" s="123">
        <v>42369</v>
      </c>
      <c r="U85" s="126">
        <v>182.105498385099</v>
      </c>
      <c r="V85" s="126">
        <v>171.335502279168</v>
      </c>
    </row>
    <row r="86" spans="16:22" x14ac:dyDescent="0.25">
      <c r="P86" s="123">
        <v>38260</v>
      </c>
      <c r="Q86" s="124">
        <v>146.164135032415</v>
      </c>
      <c r="R86" s="125">
        <v>128.90844627942801</v>
      </c>
      <c r="T86" s="123">
        <v>42460</v>
      </c>
      <c r="U86" s="126">
        <v>187.58792706417</v>
      </c>
      <c r="V86" s="126">
        <v>179.543164209031</v>
      </c>
    </row>
    <row r="87" spans="16:22" x14ac:dyDescent="0.25">
      <c r="P87" s="123">
        <v>38291</v>
      </c>
      <c r="Q87" s="124">
        <v>145.68796611240899</v>
      </c>
      <c r="R87" s="125">
        <v>130.10509114077001</v>
      </c>
      <c r="T87" s="123">
        <v>42551</v>
      </c>
      <c r="U87" s="126">
        <v>189.781451455076</v>
      </c>
      <c r="V87" s="126">
        <v>180.28629435504101</v>
      </c>
    </row>
    <row r="88" spans="16:22" x14ac:dyDescent="0.25">
      <c r="P88" s="123">
        <v>38321</v>
      </c>
      <c r="Q88" s="124">
        <v>145.297333268454</v>
      </c>
      <c r="R88" s="125">
        <v>129.292314975343</v>
      </c>
      <c r="T88" s="123">
        <v>42643</v>
      </c>
      <c r="U88" s="126">
        <v>196.634539314107</v>
      </c>
      <c r="V88" s="126">
        <v>186.81232337811099</v>
      </c>
    </row>
    <row r="89" spans="16:22" x14ac:dyDescent="0.25">
      <c r="P89" s="123">
        <v>38352</v>
      </c>
      <c r="Q89" s="124">
        <v>146.369490251027</v>
      </c>
      <c r="R89" s="125">
        <v>129.54585132620201</v>
      </c>
      <c r="T89" s="123">
        <v>42735</v>
      </c>
      <c r="U89" s="126">
        <v>199.25904326954699</v>
      </c>
      <c r="V89" s="126">
        <v>188.16401337891301</v>
      </c>
    </row>
    <row r="90" spans="16:22" x14ac:dyDescent="0.25">
      <c r="P90" s="123">
        <v>38383</v>
      </c>
      <c r="Q90" s="124">
        <v>149.463036657076</v>
      </c>
      <c r="R90" s="125">
        <v>129.09363497795701</v>
      </c>
      <c r="T90" s="123">
        <v>42825</v>
      </c>
      <c r="U90" s="126">
        <v>207.92832557055101</v>
      </c>
      <c r="V90" s="126">
        <v>192.94438861770999</v>
      </c>
    </row>
    <row r="91" spans="16:22" x14ac:dyDescent="0.25">
      <c r="P91" s="123">
        <v>38411</v>
      </c>
      <c r="Q91" s="124">
        <v>153.32026082853201</v>
      </c>
      <c r="R91" s="125">
        <v>132.12826465797301</v>
      </c>
      <c r="T91" s="123">
        <v>42916</v>
      </c>
      <c r="U91" s="126">
        <v>218.38560091156299</v>
      </c>
      <c r="V91" s="126">
        <v>198.125784186819</v>
      </c>
    </row>
    <row r="92" spans="16:22" x14ac:dyDescent="0.25">
      <c r="P92" s="123">
        <v>38442</v>
      </c>
      <c r="Q92" s="124">
        <v>156.83510902499501</v>
      </c>
      <c r="R92" s="125">
        <v>134.49213869398</v>
      </c>
      <c r="T92" s="123">
        <v>43008</v>
      </c>
      <c r="U92" s="126">
        <v>220.568824222205</v>
      </c>
      <c r="V92" s="126">
        <v>204.26815156957699</v>
      </c>
    </row>
    <row r="93" spans="16:22" x14ac:dyDescent="0.25">
      <c r="P93" s="123">
        <v>38472</v>
      </c>
      <c r="Q93" s="124">
        <v>159.22924764446901</v>
      </c>
      <c r="R93" s="125">
        <v>137.596444503182</v>
      </c>
      <c r="T93" s="123">
        <v>43100</v>
      </c>
      <c r="U93" s="126">
        <v>224.16048293768799</v>
      </c>
      <c r="V93" s="126">
        <v>201.81835198307499</v>
      </c>
    </row>
    <row r="94" spans="16:22" x14ac:dyDescent="0.25">
      <c r="P94" s="123">
        <v>38503</v>
      </c>
      <c r="Q94" s="124">
        <v>160.96250406329901</v>
      </c>
      <c r="R94" s="125">
        <v>139.28736505918599</v>
      </c>
      <c r="T94" s="123">
        <v>43190</v>
      </c>
      <c r="U94" s="126">
        <v>225.82577575457501</v>
      </c>
      <c r="V94" s="126">
        <v>217.489634292126</v>
      </c>
    </row>
    <row r="95" spans="16:22" x14ac:dyDescent="0.25">
      <c r="P95" s="123">
        <v>38533</v>
      </c>
      <c r="Q95" s="124">
        <v>162.34925523750101</v>
      </c>
      <c r="R95" s="125">
        <v>140.111315491125</v>
      </c>
      <c r="T95" s="123">
        <v>43281</v>
      </c>
      <c r="U95" s="126">
        <v>232.1173559938</v>
      </c>
      <c r="V95" s="126">
        <v>213.98097870053999</v>
      </c>
    </row>
    <row r="96" spans="16:22" x14ac:dyDescent="0.25">
      <c r="P96" s="123">
        <v>38564</v>
      </c>
      <c r="Q96" s="124">
        <v>163.84944663129599</v>
      </c>
      <c r="R96" s="125">
        <v>142.32664244911399</v>
      </c>
      <c r="T96" s="123">
        <v>43373</v>
      </c>
      <c r="U96" s="126">
        <v>234.814742576908</v>
      </c>
      <c r="V96" s="126">
        <v>227.40206424998101</v>
      </c>
    </row>
    <row r="97" spans="16:22" x14ac:dyDescent="0.25">
      <c r="P97" s="123">
        <v>38595</v>
      </c>
      <c r="Q97" s="124">
        <v>166.14183368113001</v>
      </c>
      <c r="R97" s="125">
        <v>145.681618183198</v>
      </c>
      <c r="T97" s="123">
        <v>43465</v>
      </c>
      <c r="U97" s="126">
        <v>239.77614710027001</v>
      </c>
      <c r="V97" s="126">
        <v>223.81526202140699</v>
      </c>
    </row>
    <row r="98" spans="16:22" x14ac:dyDescent="0.25">
      <c r="P98" s="123">
        <v>38625</v>
      </c>
      <c r="Q98" s="124">
        <v>167.915301504355</v>
      </c>
      <c r="R98" s="125">
        <v>149.95828346329401</v>
      </c>
      <c r="T98" s="123">
        <v>43555</v>
      </c>
      <c r="U98" s="126">
        <v>242.93152725121899</v>
      </c>
      <c r="V98" s="126">
        <v>237.097408138144</v>
      </c>
    </row>
    <row r="99" spans="16:22" x14ac:dyDescent="0.25">
      <c r="P99" s="123">
        <v>38656</v>
      </c>
      <c r="Q99" s="124">
        <v>169.18007169295899</v>
      </c>
      <c r="R99" s="125">
        <v>151.474799494861</v>
      </c>
      <c r="T99" s="123">
        <v>43646</v>
      </c>
      <c r="U99" s="126">
        <v>246.55437317865599</v>
      </c>
      <c r="V99" s="126">
        <v>236.693284277966</v>
      </c>
    </row>
    <row r="100" spans="16:22" x14ac:dyDescent="0.25">
      <c r="P100" s="123">
        <v>38686</v>
      </c>
      <c r="Q100" s="124">
        <v>169.20873762696999</v>
      </c>
      <c r="R100" s="125">
        <v>150.782873528268</v>
      </c>
      <c r="T100" s="123">
        <v>43738</v>
      </c>
      <c r="U100" s="126">
        <v>255.40323715490001</v>
      </c>
      <c r="V100" s="126">
        <v>238.30922034996499</v>
      </c>
    </row>
    <row r="101" spans="16:22" x14ac:dyDescent="0.25">
      <c r="P101" s="123">
        <v>38717</v>
      </c>
      <c r="Q101" s="124">
        <v>170.71017157287201</v>
      </c>
      <c r="R101" s="125">
        <v>150.11428436866899</v>
      </c>
      <c r="T101" s="123">
        <v>43830</v>
      </c>
      <c r="U101" s="126">
        <v>251.80656540539201</v>
      </c>
      <c r="V101" s="126">
        <v>241.13157669523699</v>
      </c>
    </row>
    <row r="102" spans="16:22" x14ac:dyDescent="0.25">
      <c r="P102" s="123">
        <v>38748</v>
      </c>
      <c r="Q102" s="124">
        <v>172.33615773765601</v>
      </c>
      <c r="R102" s="125">
        <v>150.151085653709</v>
      </c>
      <c r="T102" s="123">
        <v>43921</v>
      </c>
      <c r="U102" s="126">
        <v>262.71635916474901</v>
      </c>
      <c r="V102" s="126">
        <v>262.22572122651599</v>
      </c>
    </row>
    <row r="103" spans="16:22" x14ac:dyDescent="0.25">
      <c r="P103" s="123">
        <v>38776</v>
      </c>
      <c r="Q103" s="124">
        <v>175.055788834233</v>
      </c>
      <c r="R103" s="125">
        <v>151.98122051185399</v>
      </c>
      <c r="T103" s="123">
        <v>44012</v>
      </c>
      <c r="U103" s="126">
        <v>253.840724383045</v>
      </c>
      <c r="V103" s="126">
        <v>236.54978306560801</v>
      </c>
    </row>
    <row r="104" spans="16:22" x14ac:dyDescent="0.25">
      <c r="P104" s="123">
        <v>38807</v>
      </c>
      <c r="Q104" s="124">
        <v>175.60028574685799</v>
      </c>
      <c r="R104" s="125">
        <v>152.366617030095</v>
      </c>
      <c r="T104" s="123">
        <v>44104</v>
      </c>
      <c r="U104" s="126">
        <v>263.82648541583802</v>
      </c>
      <c r="V104" s="126">
        <v>262.99283584606798</v>
      </c>
    </row>
    <row r="105" spans="16:22" x14ac:dyDescent="0.25">
      <c r="P105" s="123">
        <v>38837</v>
      </c>
      <c r="Q105" s="124">
        <v>176.769197892958</v>
      </c>
      <c r="R105" s="125">
        <v>154.114284897261</v>
      </c>
      <c r="T105" s="123">
        <v>44196</v>
      </c>
      <c r="U105" s="126">
        <v>275.27840640075402</v>
      </c>
      <c r="V105" s="126">
        <v>272.18487563799403</v>
      </c>
    </row>
    <row r="106" spans="16:22" x14ac:dyDescent="0.25">
      <c r="P106" s="123">
        <v>38868</v>
      </c>
      <c r="Q106" s="124">
        <v>177.41081001674999</v>
      </c>
      <c r="R106" s="125">
        <v>154.532762181207</v>
      </c>
      <c r="T106" s="123">
        <v>44286</v>
      </c>
      <c r="U106" s="126">
        <v>276.67585135240802</v>
      </c>
      <c r="V106" s="126">
        <v>270.90611575164598</v>
      </c>
    </row>
    <row r="107" spans="16:22" x14ac:dyDescent="0.25">
      <c r="P107" s="123">
        <v>38898</v>
      </c>
      <c r="Q107" s="124">
        <v>179.18832470804199</v>
      </c>
      <c r="R107" s="125">
        <v>156.119146952248</v>
      </c>
      <c r="T107" s="123">
        <v>44377</v>
      </c>
      <c r="U107" s="126">
        <v>290.21203003857499</v>
      </c>
      <c r="V107" s="126">
        <v>279.84953613499499</v>
      </c>
    </row>
    <row r="108" spans="16:22" x14ac:dyDescent="0.25">
      <c r="P108" s="123">
        <v>38929</v>
      </c>
      <c r="Q108" s="124">
        <v>178.99065193426699</v>
      </c>
      <c r="R108" s="125">
        <v>155.290371256269</v>
      </c>
      <c r="T108" s="123">
        <v>44469</v>
      </c>
      <c r="U108" s="126" t="s">
        <v>75</v>
      </c>
      <c r="V108" s="126" t="s">
        <v>75</v>
      </c>
    </row>
    <row r="109" spans="16:22" x14ac:dyDescent="0.25">
      <c r="P109" s="123">
        <v>38960</v>
      </c>
      <c r="Q109" s="124">
        <v>178.48719511994301</v>
      </c>
      <c r="R109" s="125">
        <v>155.69110145192801</v>
      </c>
      <c r="T109" s="123">
        <v>44561</v>
      </c>
      <c r="U109" s="126" t="s">
        <v>75</v>
      </c>
      <c r="V109" s="126" t="s">
        <v>75</v>
      </c>
    </row>
    <row r="110" spans="16:22" x14ac:dyDescent="0.25">
      <c r="P110" s="123">
        <v>38990</v>
      </c>
      <c r="Q110" s="124">
        <v>176.52890543435001</v>
      </c>
      <c r="R110" s="125">
        <v>154.549372664684</v>
      </c>
      <c r="T110" s="123">
        <v>44651</v>
      </c>
      <c r="U110" s="126" t="s">
        <v>75</v>
      </c>
      <c r="V110" s="126" t="s">
        <v>75</v>
      </c>
    </row>
    <row r="111" spans="16:22" x14ac:dyDescent="0.25">
      <c r="P111" s="123">
        <v>39021</v>
      </c>
      <c r="Q111" s="124">
        <v>174.98889226379799</v>
      </c>
      <c r="R111" s="125">
        <v>155.72889968400301</v>
      </c>
      <c r="T111" s="123">
        <v>44742</v>
      </c>
      <c r="U111" s="126" t="s">
        <v>75</v>
      </c>
      <c r="V111" s="126" t="s">
        <v>75</v>
      </c>
    </row>
    <row r="112" spans="16:22" x14ac:dyDescent="0.25">
      <c r="P112" s="123">
        <v>39051</v>
      </c>
      <c r="Q112" s="124">
        <v>175.125129341742</v>
      </c>
      <c r="R112" s="125">
        <v>157.01458549811301</v>
      </c>
      <c r="T112" s="123">
        <v>44834</v>
      </c>
      <c r="U112" s="126" t="s">
        <v>75</v>
      </c>
      <c r="V112" s="126" t="s">
        <v>75</v>
      </c>
    </row>
    <row r="113" spans="16:22" x14ac:dyDescent="0.25">
      <c r="P113" s="123">
        <v>39082</v>
      </c>
      <c r="Q113" s="124">
        <v>176.751917176972</v>
      </c>
      <c r="R113" s="125">
        <v>161.23354484882699</v>
      </c>
      <c r="T113" s="123">
        <v>44926</v>
      </c>
      <c r="U113" s="126" t="s">
        <v>75</v>
      </c>
      <c r="V113" s="126" t="s">
        <v>75</v>
      </c>
    </row>
    <row r="114" spans="16:22" x14ac:dyDescent="0.25">
      <c r="P114" s="123">
        <v>39113</v>
      </c>
      <c r="Q114" s="124">
        <v>179.800651021383</v>
      </c>
      <c r="R114" s="125">
        <v>164.32006780351799</v>
      </c>
      <c r="T114" s="123">
        <v>45016</v>
      </c>
      <c r="U114" s="126" t="s">
        <v>75</v>
      </c>
      <c r="V114" s="126" t="s">
        <v>75</v>
      </c>
    </row>
    <row r="115" spans="16:22" x14ac:dyDescent="0.25">
      <c r="P115" s="123">
        <v>39141</v>
      </c>
      <c r="Q115" s="124">
        <v>182.271570559499</v>
      </c>
      <c r="R115" s="125">
        <v>167.650502586958</v>
      </c>
      <c r="T115" s="123">
        <v>45107</v>
      </c>
      <c r="U115" s="126" t="s">
        <v>75</v>
      </c>
      <c r="V115" s="126" t="s">
        <v>75</v>
      </c>
    </row>
    <row r="116" spans="16:22" x14ac:dyDescent="0.25">
      <c r="P116" s="123">
        <v>39172</v>
      </c>
      <c r="Q116" s="124">
        <v>183.94344849240099</v>
      </c>
      <c r="R116" s="125">
        <v>167.26049200693001</v>
      </c>
      <c r="T116" s="123">
        <v>45199</v>
      </c>
      <c r="U116" s="126" t="s">
        <v>75</v>
      </c>
      <c r="V116" s="126" t="s">
        <v>75</v>
      </c>
    </row>
    <row r="117" spans="16:22" x14ac:dyDescent="0.25">
      <c r="P117" s="123">
        <v>39202</v>
      </c>
      <c r="Q117" s="124">
        <v>185.26587412435401</v>
      </c>
      <c r="R117" s="125">
        <v>167.625062331316</v>
      </c>
      <c r="T117" s="123">
        <v>45291</v>
      </c>
      <c r="U117" s="126" t="s">
        <v>75</v>
      </c>
      <c r="V117" s="126" t="s">
        <v>75</v>
      </c>
    </row>
    <row r="118" spans="16:22" x14ac:dyDescent="0.25">
      <c r="P118" s="123">
        <v>39233</v>
      </c>
      <c r="Q118" s="124">
        <v>185.38470165240099</v>
      </c>
      <c r="R118" s="125">
        <v>166.54257098991999</v>
      </c>
      <c r="T118" s="123">
        <v>45382</v>
      </c>
      <c r="U118" s="126" t="s">
        <v>75</v>
      </c>
      <c r="V118" s="126" t="s">
        <v>75</v>
      </c>
    </row>
    <row r="119" spans="16:22" x14ac:dyDescent="0.25">
      <c r="P119" s="123">
        <v>39263</v>
      </c>
      <c r="Q119" s="124">
        <v>186.43611824139199</v>
      </c>
      <c r="R119" s="125">
        <v>168.539208107647</v>
      </c>
      <c r="T119" s="123">
        <v>45473</v>
      </c>
      <c r="U119" s="126" t="s">
        <v>75</v>
      </c>
      <c r="V119" s="126" t="s">
        <v>75</v>
      </c>
    </row>
    <row r="120" spans="16:22" x14ac:dyDescent="0.25">
      <c r="P120" s="123">
        <v>39294</v>
      </c>
      <c r="Q120" s="124">
        <v>186.41635776891999</v>
      </c>
      <c r="R120" s="125">
        <v>168.87962726064401</v>
      </c>
      <c r="T120" s="123">
        <v>45565</v>
      </c>
      <c r="U120" s="126" t="s">
        <v>75</v>
      </c>
      <c r="V120" s="126" t="s">
        <v>75</v>
      </c>
    </row>
    <row r="121" spans="16:22" x14ac:dyDescent="0.25">
      <c r="P121" s="123">
        <v>39325</v>
      </c>
      <c r="Q121" s="124">
        <v>187.60929377415201</v>
      </c>
      <c r="R121" s="125">
        <v>169.80955553135101</v>
      </c>
      <c r="T121" s="123">
        <v>45657</v>
      </c>
      <c r="U121" s="126" t="s">
        <v>75</v>
      </c>
      <c r="V121" s="126" t="s">
        <v>75</v>
      </c>
    </row>
    <row r="122" spans="16:22" x14ac:dyDescent="0.25">
      <c r="P122" s="123">
        <v>39355</v>
      </c>
      <c r="Q122" s="124">
        <v>185.76689719093901</v>
      </c>
      <c r="R122" s="125">
        <v>165.790829784658</v>
      </c>
      <c r="T122" s="123">
        <v>45747</v>
      </c>
      <c r="U122" s="126" t="s">
        <v>75</v>
      </c>
      <c r="V122" s="126" t="s">
        <v>75</v>
      </c>
    </row>
    <row r="123" spans="16:22" x14ac:dyDescent="0.25">
      <c r="P123" s="123">
        <v>39386</v>
      </c>
      <c r="Q123" s="124">
        <v>182.301922563798</v>
      </c>
      <c r="R123" s="125">
        <v>160.697978310091</v>
      </c>
      <c r="T123" s="123">
        <v>45838</v>
      </c>
      <c r="U123" s="126" t="s">
        <v>75</v>
      </c>
      <c r="V123" s="126" t="s">
        <v>75</v>
      </c>
    </row>
    <row r="124" spans="16:22" x14ac:dyDescent="0.25">
      <c r="P124" s="123">
        <v>39416</v>
      </c>
      <c r="Q124" s="124">
        <v>178.90703844123601</v>
      </c>
      <c r="R124" s="125">
        <v>154.51053301404599</v>
      </c>
      <c r="T124" s="123">
        <v>45930</v>
      </c>
      <c r="U124" s="126" t="s">
        <v>75</v>
      </c>
      <c r="V124" s="126" t="s">
        <v>75</v>
      </c>
    </row>
    <row r="125" spans="16:22" x14ac:dyDescent="0.25">
      <c r="P125" s="123">
        <v>39447</v>
      </c>
      <c r="Q125" s="124">
        <v>178.287673719308</v>
      </c>
      <c r="R125" s="125">
        <v>152.64021403881</v>
      </c>
      <c r="T125" s="123">
        <v>46022</v>
      </c>
      <c r="U125" s="126" t="s">
        <v>75</v>
      </c>
      <c r="V125" s="126" t="s">
        <v>75</v>
      </c>
    </row>
    <row r="126" spans="16:22" x14ac:dyDescent="0.25">
      <c r="P126" s="123">
        <v>39478</v>
      </c>
      <c r="Q126" s="124">
        <v>180.02243778904199</v>
      </c>
      <c r="R126" s="125">
        <v>153.49418511447701</v>
      </c>
      <c r="T126" s="123">
        <v>46112</v>
      </c>
      <c r="U126" s="126" t="s">
        <v>75</v>
      </c>
      <c r="V126" s="126" t="s">
        <v>75</v>
      </c>
    </row>
    <row r="127" spans="16:22" x14ac:dyDescent="0.25">
      <c r="P127" s="123">
        <v>39507</v>
      </c>
      <c r="Q127" s="124">
        <v>180.60565427874499</v>
      </c>
      <c r="R127" s="125">
        <v>158.954600723883</v>
      </c>
      <c r="T127" s="123"/>
    </row>
    <row r="128" spans="16:22" x14ac:dyDescent="0.25">
      <c r="P128" s="123">
        <v>39538</v>
      </c>
      <c r="Q128" s="124">
        <v>178.75464253092201</v>
      </c>
      <c r="R128" s="125">
        <v>161.539210309391</v>
      </c>
      <c r="T128" s="123"/>
    </row>
    <row r="129" spans="16:20" x14ac:dyDescent="0.25">
      <c r="P129" s="123">
        <v>39568</v>
      </c>
      <c r="Q129" s="124">
        <v>175.66678326185101</v>
      </c>
      <c r="R129" s="125">
        <v>161.047082991471</v>
      </c>
      <c r="T129" s="123"/>
    </row>
    <row r="130" spans="16:20" x14ac:dyDescent="0.25">
      <c r="P130" s="123">
        <v>39599</v>
      </c>
      <c r="Q130" s="124">
        <v>173.70690009749899</v>
      </c>
      <c r="R130" s="125">
        <v>155.932991322303</v>
      </c>
      <c r="T130" s="123"/>
    </row>
    <row r="131" spans="16:20" x14ac:dyDescent="0.25">
      <c r="P131" s="123">
        <v>39629</v>
      </c>
      <c r="Q131" s="124">
        <v>173.23422610989601</v>
      </c>
      <c r="R131" s="125">
        <v>152.59139924423499</v>
      </c>
      <c r="T131" s="123"/>
    </row>
    <row r="132" spans="16:20" x14ac:dyDescent="0.25">
      <c r="P132" s="123">
        <v>39660</v>
      </c>
      <c r="Q132" s="124">
        <v>172.82803023861601</v>
      </c>
      <c r="R132" s="125">
        <v>151.49968106236699</v>
      </c>
      <c r="T132" s="123"/>
    </row>
    <row r="133" spans="16:20" x14ac:dyDescent="0.25">
      <c r="P133" s="123">
        <v>39691</v>
      </c>
      <c r="Q133" s="124">
        <v>172.278322248628</v>
      </c>
      <c r="R133" s="125">
        <v>153.25258659863701</v>
      </c>
      <c r="T133" s="123"/>
    </row>
    <row r="134" spans="16:20" x14ac:dyDescent="0.25">
      <c r="P134" s="123">
        <v>39721</v>
      </c>
      <c r="Q134" s="124">
        <v>168.74839927229701</v>
      </c>
      <c r="R134" s="125">
        <v>151.008182352137</v>
      </c>
      <c r="T134" s="123"/>
    </row>
    <row r="135" spans="16:20" x14ac:dyDescent="0.25">
      <c r="P135" s="123">
        <v>39752</v>
      </c>
      <c r="Q135" s="124">
        <v>164.68716143959799</v>
      </c>
      <c r="R135" s="125">
        <v>144.08010908243</v>
      </c>
      <c r="T135" s="123"/>
    </row>
    <row r="136" spans="16:20" x14ac:dyDescent="0.25">
      <c r="P136" s="123">
        <v>39782</v>
      </c>
      <c r="Q136" s="124">
        <v>158.512001784033</v>
      </c>
      <c r="R136" s="125">
        <v>135.22396233916299</v>
      </c>
      <c r="T136" s="123"/>
    </row>
    <row r="137" spans="16:20" x14ac:dyDescent="0.25">
      <c r="P137" s="123">
        <v>39813</v>
      </c>
      <c r="Q137" s="124">
        <v>155.46748799544</v>
      </c>
      <c r="R137" s="125">
        <v>132.01172647424499</v>
      </c>
      <c r="T137" s="123"/>
    </row>
    <row r="138" spans="16:20" x14ac:dyDescent="0.25">
      <c r="P138" s="123">
        <v>39844</v>
      </c>
      <c r="Q138" s="124">
        <v>151.42398044315499</v>
      </c>
      <c r="R138" s="125">
        <v>129.94851839981999</v>
      </c>
      <c r="T138" s="123"/>
    </row>
    <row r="139" spans="16:20" x14ac:dyDescent="0.25">
      <c r="P139" s="123">
        <v>39872</v>
      </c>
      <c r="Q139" s="124">
        <v>149.17434110882601</v>
      </c>
      <c r="R139" s="125">
        <v>126.991966318449</v>
      </c>
      <c r="T139" s="123"/>
    </row>
    <row r="140" spans="16:20" x14ac:dyDescent="0.25">
      <c r="P140" s="123">
        <v>39903</v>
      </c>
      <c r="Q140" s="124">
        <v>144.586588462419</v>
      </c>
      <c r="R140" s="125">
        <v>117.741786583983</v>
      </c>
      <c r="T140" s="123"/>
    </row>
    <row r="141" spans="16:20" x14ac:dyDescent="0.25">
      <c r="P141" s="123">
        <v>39933</v>
      </c>
      <c r="Q141" s="124">
        <v>141.56523399732899</v>
      </c>
      <c r="R141" s="125">
        <v>112.31673879420801</v>
      </c>
      <c r="T141" s="123"/>
    </row>
    <row r="142" spans="16:20" x14ac:dyDescent="0.25">
      <c r="P142" s="123">
        <v>39964</v>
      </c>
      <c r="Q142" s="124">
        <v>139.56415484514801</v>
      </c>
      <c r="R142" s="125">
        <v>108.74502691634299</v>
      </c>
      <c r="T142" s="123"/>
    </row>
    <row r="143" spans="16:20" x14ac:dyDescent="0.25">
      <c r="P143" s="123">
        <v>39994</v>
      </c>
      <c r="Q143" s="124">
        <v>139.94306422725799</v>
      </c>
      <c r="R143" s="125">
        <v>110.37171456544399</v>
      </c>
      <c r="T143" s="123"/>
    </row>
    <row r="144" spans="16:20" x14ac:dyDescent="0.25">
      <c r="P144" s="123">
        <v>40025</v>
      </c>
      <c r="Q144" s="124">
        <v>140.368317129952</v>
      </c>
      <c r="R144" s="125">
        <v>109.98038597550701</v>
      </c>
      <c r="T144" s="123"/>
    </row>
    <row r="145" spans="16:20" x14ac:dyDescent="0.25">
      <c r="P145" s="123">
        <v>40056</v>
      </c>
      <c r="Q145" s="124">
        <v>139.27074630844899</v>
      </c>
      <c r="R145" s="125">
        <v>108.54360272929701</v>
      </c>
      <c r="T145" s="123"/>
    </row>
    <row r="146" spans="16:20" x14ac:dyDescent="0.25">
      <c r="P146" s="123">
        <v>40086</v>
      </c>
      <c r="Q146" s="124">
        <v>135.36067556023099</v>
      </c>
      <c r="R146" s="125">
        <v>104.335696253275</v>
      </c>
      <c r="T146" s="123"/>
    </row>
    <row r="147" spans="16:20" x14ac:dyDescent="0.25">
      <c r="P147" s="123">
        <v>40117</v>
      </c>
      <c r="Q147" s="124">
        <v>130.77005286882999</v>
      </c>
      <c r="R147" s="125">
        <v>100.94362662278</v>
      </c>
      <c r="T147" s="123"/>
    </row>
    <row r="148" spans="16:20" x14ac:dyDescent="0.25">
      <c r="P148" s="123">
        <v>40147</v>
      </c>
      <c r="Q148" s="124">
        <v>129.038654780391</v>
      </c>
      <c r="R148" s="125">
        <v>100.88964670653699</v>
      </c>
      <c r="T148" s="123"/>
    </row>
    <row r="149" spans="16:20" x14ac:dyDescent="0.25">
      <c r="P149" s="123">
        <v>40178</v>
      </c>
      <c r="Q149" s="124">
        <v>129.66142949054699</v>
      </c>
      <c r="R149" s="125">
        <v>102.10688259983</v>
      </c>
      <c r="T149" s="123"/>
    </row>
    <row r="150" spans="16:20" x14ac:dyDescent="0.25">
      <c r="P150" s="123">
        <v>40209</v>
      </c>
      <c r="Q150" s="124">
        <v>131.67274211459201</v>
      </c>
      <c r="R150" s="125">
        <v>102.940533883189</v>
      </c>
      <c r="T150" s="123"/>
    </row>
    <row r="151" spans="16:20" x14ac:dyDescent="0.25">
      <c r="P151" s="123">
        <v>40237</v>
      </c>
      <c r="Q151" s="124">
        <v>132.70623149304399</v>
      </c>
      <c r="R151" s="125">
        <v>101.57040091439499</v>
      </c>
      <c r="T151" s="123"/>
    </row>
    <row r="152" spans="16:20" x14ac:dyDescent="0.25">
      <c r="P152" s="123">
        <v>40268</v>
      </c>
      <c r="Q152" s="124">
        <v>131.95046817428999</v>
      </c>
      <c r="R152" s="125">
        <v>101.28648960243299</v>
      </c>
      <c r="T152" s="123"/>
    </row>
    <row r="153" spans="16:20" x14ac:dyDescent="0.25">
      <c r="P153" s="123">
        <v>40298</v>
      </c>
      <c r="Q153" s="124">
        <v>129.45177119353301</v>
      </c>
      <c r="R153" s="125">
        <v>103.91557876440901</v>
      </c>
      <c r="T153" s="123"/>
    </row>
    <row r="154" spans="16:20" x14ac:dyDescent="0.25">
      <c r="P154" s="123">
        <v>40329</v>
      </c>
      <c r="Q154" s="124">
        <v>126.066320683976</v>
      </c>
      <c r="R154" s="125">
        <v>106.073925974391</v>
      </c>
      <c r="T154" s="123"/>
    </row>
    <row r="155" spans="16:20" x14ac:dyDescent="0.25">
      <c r="P155" s="123">
        <v>40359</v>
      </c>
      <c r="Q155" s="124">
        <v>124.187591986847</v>
      </c>
      <c r="R155" s="125">
        <v>106.160655555763</v>
      </c>
      <c r="T155" s="123"/>
    </row>
    <row r="156" spans="16:20" x14ac:dyDescent="0.25">
      <c r="P156" s="123">
        <v>40390</v>
      </c>
      <c r="Q156" s="124">
        <v>124.09572488453701</v>
      </c>
      <c r="R156" s="125">
        <v>103.281719465167</v>
      </c>
      <c r="T156" s="123"/>
    </row>
    <row r="157" spans="16:20" x14ac:dyDescent="0.25">
      <c r="P157" s="123">
        <v>40421</v>
      </c>
      <c r="Q157" s="124">
        <v>125.132465354801</v>
      </c>
      <c r="R157" s="125">
        <v>102.108905373729</v>
      </c>
      <c r="T157" s="123"/>
    </row>
    <row r="158" spans="16:20" x14ac:dyDescent="0.25">
      <c r="P158" s="123">
        <v>40451</v>
      </c>
      <c r="Q158" s="124">
        <v>124.696835212569</v>
      </c>
      <c r="R158" s="125">
        <v>102.447762417517</v>
      </c>
      <c r="T158" s="123"/>
    </row>
    <row r="159" spans="16:20" x14ac:dyDescent="0.25">
      <c r="P159" s="123">
        <v>40482</v>
      </c>
      <c r="Q159" s="124">
        <v>123.505006391403</v>
      </c>
      <c r="R159" s="125">
        <v>105.55358150255699</v>
      </c>
      <c r="T159" s="123"/>
    </row>
    <row r="160" spans="16:20" x14ac:dyDescent="0.25">
      <c r="P160" s="123">
        <v>40512</v>
      </c>
      <c r="Q160" s="124">
        <v>122.588596556882</v>
      </c>
      <c r="R160" s="125">
        <v>108.734732584697</v>
      </c>
      <c r="T160" s="123"/>
    </row>
    <row r="161" spans="16:20" x14ac:dyDescent="0.25">
      <c r="P161" s="123">
        <v>40543</v>
      </c>
      <c r="Q161" s="124">
        <v>123.187762790763</v>
      </c>
      <c r="R161" s="125">
        <v>111.541253181283</v>
      </c>
      <c r="T161" s="123"/>
    </row>
    <row r="162" spans="16:20" x14ac:dyDescent="0.25">
      <c r="P162" s="123">
        <v>40574</v>
      </c>
      <c r="Q162" s="124">
        <v>122.60481108955901</v>
      </c>
      <c r="R162" s="125">
        <v>110.643261185166</v>
      </c>
      <c r="T162" s="123"/>
    </row>
    <row r="163" spans="16:20" x14ac:dyDescent="0.25">
      <c r="P163" s="123">
        <v>40602</v>
      </c>
      <c r="Q163" s="124">
        <v>121.400172802838</v>
      </c>
      <c r="R163" s="125">
        <v>106.00825374916801</v>
      </c>
      <c r="T163" s="123"/>
    </row>
    <row r="164" spans="16:20" x14ac:dyDescent="0.25">
      <c r="P164" s="123">
        <v>40633</v>
      </c>
      <c r="Q164" s="124">
        <v>119.959528940501</v>
      </c>
      <c r="R164" s="125">
        <v>102.15123148877301</v>
      </c>
      <c r="T164" s="123"/>
    </row>
    <row r="165" spans="16:20" x14ac:dyDescent="0.25">
      <c r="P165" s="123">
        <v>40663</v>
      </c>
      <c r="Q165" s="124">
        <v>120.26179004476199</v>
      </c>
      <c r="R165" s="125">
        <v>101.267748271405</v>
      </c>
      <c r="T165" s="123"/>
    </row>
    <row r="166" spans="16:20" x14ac:dyDescent="0.25">
      <c r="P166" s="123">
        <v>40694</v>
      </c>
      <c r="Q166" s="124">
        <v>120.878485332897</v>
      </c>
      <c r="R166" s="125">
        <v>104.022315268355</v>
      </c>
      <c r="T166" s="123"/>
    </row>
    <row r="167" spans="16:20" x14ac:dyDescent="0.25">
      <c r="P167" s="123">
        <v>40724</v>
      </c>
      <c r="Q167" s="124">
        <v>120.93894115354399</v>
      </c>
      <c r="R167" s="125">
        <v>105.750632107241</v>
      </c>
      <c r="T167" s="123"/>
    </row>
    <row r="168" spans="16:20" x14ac:dyDescent="0.25">
      <c r="P168" s="123">
        <v>40755</v>
      </c>
      <c r="Q168" s="124">
        <v>120.757255838934</v>
      </c>
      <c r="R168" s="125">
        <v>108.125761537062</v>
      </c>
      <c r="T168" s="123"/>
    </row>
    <row r="169" spans="16:20" x14ac:dyDescent="0.25">
      <c r="P169" s="123">
        <v>40786</v>
      </c>
      <c r="Q169" s="124">
        <v>121.75399205081401</v>
      </c>
      <c r="R169" s="125">
        <v>109.63580627782601</v>
      </c>
      <c r="T169" s="123"/>
    </row>
    <row r="170" spans="16:20" x14ac:dyDescent="0.25">
      <c r="P170" s="123">
        <v>40816</v>
      </c>
      <c r="Q170" s="124">
        <v>123.237235888673</v>
      </c>
      <c r="R170" s="125">
        <v>111.261418115569</v>
      </c>
      <c r="T170" s="123"/>
    </row>
    <row r="171" spans="16:20" x14ac:dyDescent="0.25">
      <c r="P171" s="123">
        <v>40847</v>
      </c>
      <c r="Q171" s="124">
        <v>124.42738167717999</v>
      </c>
      <c r="R171" s="125">
        <v>113.080774983784</v>
      </c>
    </row>
    <row r="172" spans="16:20" x14ac:dyDescent="0.25">
      <c r="P172" s="123">
        <v>40877</v>
      </c>
      <c r="Q172" s="124">
        <v>124.436179257213</v>
      </c>
      <c r="R172" s="125">
        <v>113.139265289641</v>
      </c>
    </row>
    <row r="173" spans="16:20" x14ac:dyDescent="0.25">
      <c r="P173" s="123">
        <v>40908</v>
      </c>
      <c r="Q173" s="124">
        <v>123.927392355931</v>
      </c>
      <c r="R173" s="125">
        <v>113.486812333629</v>
      </c>
    </row>
    <row r="174" spans="16:20" x14ac:dyDescent="0.25">
      <c r="P174" s="123">
        <v>40939</v>
      </c>
      <c r="Q174" s="124">
        <v>122.498900234929</v>
      </c>
      <c r="R174" s="125">
        <v>110.720326029234</v>
      </c>
    </row>
    <row r="175" spans="16:20" x14ac:dyDescent="0.25">
      <c r="P175" s="123">
        <v>40968</v>
      </c>
      <c r="Q175" s="124">
        <v>120.682570680821</v>
      </c>
      <c r="R175" s="125">
        <v>108.778375758976</v>
      </c>
    </row>
    <row r="176" spans="16:20" x14ac:dyDescent="0.25">
      <c r="P176" s="123">
        <v>40999</v>
      </c>
      <c r="Q176" s="124">
        <v>120.71148794251501</v>
      </c>
      <c r="R176" s="125">
        <v>107.731576520701</v>
      </c>
    </row>
    <row r="177" spans="16:18" x14ac:dyDescent="0.25">
      <c r="P177" s="123">
        <v>41029</v>
      </c>
      <c r="Q177" s="124">
        <v>121.39482103528999</v>
      </c>
      <c r="R177" s="125">
        <v>109.21885524549501</v>
      </c>
    </row>
    <row r="178" spans="16:18" x14ac:dyDescent="0.25">
      <c r="P178" s="123">
        <v>41060</v>
      </c>
      <c r="Q178" s="124">
        <v>122.938038375042</v>
      </c>
      <c r="R178" s="125">
        <v>110.607420775405</v>
      </c>
    </row>
    <row r="179" spans="16:18" x14ac:dyDescent="0.25">
      <c r="P179" s="123">
        <v>41090</v>
      </c>
      <c r="Q179" s="124">
        <v>123.50559948612</v>
      </c>
      <c r="R179" s="125">
        <v>112.001996814387</v>
      </c>
    </row>
    <row r="180" spans="16:18" x14ac:dyDescent="0.25">
      <c r="P180" s="123">
        <v>41121</v>
      </c>
      <c r="Q180" s="124">
        <v>124.68043495425</v>
      </c>
      <c r="R180" s="125">
        <v>114.26596637826</v>
      </c>
    </row>
    <row r="181" spans="16:18" x14ac:dyDescent="0.25">
      <c r="P181" s="123">
        <v>41152</v>
      </c>
      <c r="Q181" s="124">
        <v>125.80672380958799</v>
      </c>
      <c r="R181" s="125">
        <v>116.290121311886</v>
      </c>
    </row>
    <row r="182" spans="16:18" x14ac:dyDescent="0.25">
      <c r="P182" s="123">
        <v>41182</v>
      </c>
      <c r="Q182" s="124">
        <v>126.994783269989</v>
      </c>
      <c r="R182" s="125">
        <v>116.770940992687</v>
      </c>
    </row>
    <row r="183" spans="16:18" x14ac:dyDescent="0.25">
      <c r="P183" s="123">
        <v>41213</v>
      </c>
      <c r="Q183" s="124">
        <v>128.60561579875301</v>
      </c>
      <c r="R183" s="125">
        <v>116.507295197735</v>
      </c>
    </row>
    <row r="184" spans="16:18" x14ac:dyDescent="0.25">
      <c r="P184" s="123">
        <v>41243</v>
      </c>
      <c r="Q184" s="124">
        <v>129.81253257015399</v>
      </c>
      <c r="R184" s="125">
        <v>115.771200453392</v>
      </c>
    </row>
    <row r="185" spans="16:18" x14ac:dyDescent="0.25">
      <c r="P185" s="123">
        <v>41274</v>
      </c>
      <c r="Q185" s="124">
        <v>130.83340340941001</v>
      </c>
      <c r="R185" s="125">
        <v>116.346056218573</v>
      </c>
    </row>
    <row r="186" spans="16:18" x14ac:dyDescent="0.25">
      <c r="P186" s="123">
        <v>41305</v>
      </c>
      <c r="Q186" s="124">
        <v>129.80217712582601</v>
      </c>
      <c r="R186" s="125">
        <v>115.735849425453</v>
      </c>
    </row>
    <row r="187" spans="16:18" x14ac:dyDescent="0.25">
      <c r="P187" s="123">
        <v>41333</v>
      </c>
      <c r="Q187" s="124">
        <v>128.56776408489901</v>
      </c>
      <c r="R187" s="125">
        <v>117.58666141551601</v>
      </c>
    </row>
    <row r="188" spans="16:18" x14ac:dyDescent="0.25">
      <c r="P188" s="123">
        <v>41364</v>
      </c>
      <c r="Q188" s="124">
        <v>128.20622503258099</v>
      </c>
      <c r="R188" s="125">
        <v>119.451311287991</v>
      </c>
    </row>
    <row r="189" spans="16:18" x14ac:dyDescent="0.25">
      <c r="P189" s="123">
        <v>41394</v>
      </c>
      <c r="Q189" s="124">
        <v>130.07118255216099</v>
      </c>
      <c r="R189" s="125">
        <v>122.87447658395401</v>
      </c>
    </row>
    <row r="190" spans="16:18" x14ac:dyDescent="0.25">
      <c r="P190" s="123">
        <v>41425</v>
      </c>
      <c r="Q190" s="124">
        <v>132.50111403441301</v>
      </c>
      <c r="R190" s="125">
        <v>123.38394194191901</v>
      </c>
    </row>
    <row r="191" spans="16:18" x14ac:dyDescent="0.25">
      <c r="P191" s="123">
        <v>41455</v>
      </c>
      <c r="Q191" s="124">
        <v>134.783459313816</v>
      </c>
      <c r="R191" s="125">
        <v>123.434187090715</v>
      </c>
    </row>
    <row r="192" spans="16:18" x14ac:dyDescent="0.25">
      <c r="P192" s="123">
        <v>41486</v>
      </c>
      <c r="Q192" s="124">
        <v>136.03301148502101</v>
      </c>
      <c r="R192" s="125">
        <v>122.22119637311199</v>
      </c>
    </row>
    <row r="193" spans="16:18" x14ac:dyDescent="0.25">
      <c r="P193" s="123">
        <v>41517</v>
      </c>
      <c r="Q193" s="124">
        <v>136.99957414639201</v>
      </c>
      <c r="R193" s="125">
        <v>123.155881648617</v>
      </c>
    </row>
    <row r="194" spans="16:18" x14ac:dyDescent="0.25">
      <c r="P194" s="123">
        <v>41547</v>
      </c>
      <c r="Q194" s="124">
        <v>137.770184223499</v>
      </c>
      <c r="R194" s="125">
        <v>124.476307438552</v>
      </c>
    </row>
    <row r="195" spans="16:18" x14ac:dyDescent="0.25">
      <c r="P195" s="123">
        <v>41578</v>
      </c>
      <c r="Q195" s="124">
        <v>138.06339344319099</v>
      </c>
      <c r="R195" s="125">
        <v>125.801909383525</v>
      </c>
    </row>
    <row r="196" spans="16:18" x14ac:dyDescent="0.25">
      <c r="P196" s="123">
        <v>41608</v>
      </c>
      <c r="Q196" s="124">
        <v>138.80889075446001</v>
      </c>
      <c r="R196" s="125">
        <v>127.060128494593</v>
      </c>
    </row>
    <row r="197" spans="16:18" x14ac:dyDescent="0.25">
      <c r="P197" s="123">
        <v>41639</v>
      </c>
      <c r="Q197" s="124">
        <v>139.92043694257299</v>
      </c>
      <c r="R197" s="125">
        <v>127.775785892009</v>
      </c>
    </row>
    <row r="198" spans="16:18" x14ac:dyDescent="0.25">
      <c r="P198" s="123">
        <v>41670</v>
      </c>
      <c r="Q198" s="124">
        <v>142.24543888737</v>
      </c>
      <c r="R198" s="125">
        <v>130.17105465041701</v>
      </c>
    </row>
    <row r="199" spans="16:18" x14ac:dyDescent="0.25">
      <c r="P199" s="123">
        <v>41698</v>
      </c>
      <c r="Q199" s="124">
        <v>143.394786320588</v>
      </c>
      <c r="R199" s="125">
        <v>131.66030378640801</v>
      </c>
    </row>
    <row r="200" spans="16:18" x14ac:dyDescent="0.25">
      <c r="P200" s="123">
        <v>41729</v>
      </c>
      <c r="Q200" s="124">
        <v>144.18577790037099</v>
      </c>
      <c r="R200" s="125">
        <v>133.88717872420301</v>
      </c>
    </row>
    <row r="201" spans="16:18" x14ac:dyDescent="0.25">
      <c r="P201" s="123">
        <v>41759</v>
      </c>
      <c r="Q201" s="124">
        <v>144.29940444187699</v>
      </c>
      <c r="R201" s="125">
        <v>135.05324267832199</v>
      </c>
    </row>
    <row r="202" spans="16:18" x14ac:dyDescent="0.25">
      <c r="P202" s="123">
        <v>41790</v>
      </c>
      <c r="Q202" s="124">
        <v>146.13279085981401</v>
      </c>
      <c r="R202" s="125">
        <v>135.96274361762801</v>
      </c>
    </row>
    <row r="203" spans="16:18" x14ac:dyDescent="0.25">
      <c r="P203" s="123">
        <v>41820</v>
      </c>
      <c r="Q203" s="124">
        <v>148.13149684177401</v>
      </c>
      <c r="R203" s="125">
        <v>136.58151168546499</v>
      </c>
    </row>
    <row r="204" spans="16:18" x14ac:dyDescent="0.25">
      <c r="P204" s="123">
        <v>41851</v>
      </c>
      <c r="Q204" s="124">
        <v>150.77263552551599</v>
      </c>
      <c r="R204" s="125">
        <v>137.29294602344899</v>
      </c>
    </row>
    <row r="205" spans="16:18" x14ac:dyDescent="0.25">
      <c r="P205" s="123">
        <v>41882</v>
      </c>
      <c r="Q205" s="124">
        <v>152.417355026205</v>
      </c>
      <c r="R205" s="125">
        <v>138.911565423925</v>
      </c>
    </row>
    <row r="206" spans="16:18" x14ac:dyDescent="0.25">
      <c r="P206" s="123">
        <v>41912</v>
      </c>
      <c r="Q206" s="124">
        <v>154.11422413477601</v>
      </c>
      <c r="R206" s="125">
        <v>140.6441259641</v>
      </c>
    </row>
    <row r="207" spans="16:18" x14ac:dyDescent="0.25">
      <c r="P207" s="123">
        <v>41943</v>
      </c>
      <c r="Q207" s="124">
        <v>154.793875922252</v>
      </c>
      <c r="R207" s="125">
        <v>141.88173229093201</v>
      </c>
    </row>
    <row r="208" spans="16:18" x14ac:dyDescent="0.25">
      <c r="P208" s="123">
        <v>41973</v>
      </c>
      <c r="Q208" s="124">
        <v>155.981735201665</v>
      </c>
      <c r="R208" s="125">
        <v>143.78097548302901</v>
      </c>
    </row>
    <row r="209" spans="16:18" x14ac:dyDescent="0.25">
      <c r="P209" s="123">
        <v>42004</v>
      </c>
      <c r="Q209" s="124">
        <v>156.59348065070699</v>
      </c>
      <c r="R209" s="125">
        <v>145.56711537445599</v>
      </c>
    </row>
    <row r="210" spans="16:18" x14ac:dyDescent="0.25">
      <c r="P210" s="123">
        <v>42035</v>
      </c>
      <c r="Q210" s="124">
        <v>158.05348676491101</v>
      </c>
      <c r="R210" s="125">
        <v>148.46999619169901</v>
      </c>
    </row>
    <row r="211" spans="16:18" x14ac:dyDescent="0.25">
      <c r="P211" s="123">
        <v>42063</v>
      </c>
      <c r="Q211" s="124">
        <v>158.355507127089</v>
      </c>
      <c r="R211" s="125">
        <v>148.03808456942099</v>
      </c>
    </row>
    <row r="212" spans="16:18" x14ac:dyDescent="0.25">
      <c r="P212" s="123">
        <v>42094</v>
      </c>
      <c r="Q212" s="124">
        <v>159.57776064258701</v>
      </c>
      <c r="R212" s="125">
        <v>148.788092068194</v>
      </c>
    </row>
    <row r="213" spans="16:18" x14ac:dyDescent="0.25">
      <c r="P213" s="123">
        <v>42124</v>
      </c>
      <c r="Q213" s="124">
        <v>160.23102675418201</v>
      </c>
      <c r="R213" s="125">
        <v>148.63869912389799</v>
      </c>
    </row>
    <row r="214" spans="16:18" x14ac:dyDescent="0.25">
      <c r="P214" s="123">
        <v>42155</v>
      </c>
      <c r="Q214" s="124">
        <v>162.852681231139</v>
      </c>
      <c r="R214" s="125">
        <v>150.97925699106599</v>
      </c>
    </row>
    <row r="215" spans="16:18" x14ac:dyDescent="0.25">
      <c r="P215" s="123">
        <v>42185</v>
      </c>
      <c r="Q215" s="124">
        <v>165.11125809332199</v>
      </c>
      <c r="R215" s="125">
        <v>151.67704411347799</v>
      </c>
    </row>
    <row r="216" spans="16:18" x14ac:dyDescent="0.25">
      <c r="P216" s="123">
        <v>42216</v>
      </c>
      <c r="Q216" s="124">
        <v>167.59555018831699</v>
      </c>
      <c r="R216" s="125">
        <v>153.84612749585901</v>
      </c>
    </row>
    <row r="217" spans="16:18" x14ac:dyDescent="0.25">
      <c r="P217" s="123">
        <v>42247</v>
      </c>
      <c r="Q217" s="124">
        <v>168.56698925453699</v>
      </c>
      <c r="R217" s="125">
        <v>155.42434048166101</v>
      </c>
    </row>
    <row r="218" spans="16:18" x14ac:dyDescent="0.25">
      <c r="P218" s="123">
        <v>42277</v>
      </c>
      <c r="Q218" s="124">
        <v>168.41980960442899</v>
      </c>
      <c r="R218" s="125">
        <v>156.14174782859499</v>
      </c>
    </row>
    <row r="219" spans="16:18" x14ac:dyDescent="0.25">
      <c r="P219" s="123">
        <v>42308</v>
      </c>
      <c r="Q219" s="124">
        <v>167.34611771565301</v>
      </c>
      <c r="R219" s="125">
        <v>153.99803029072899</v>
      </c>
    </row>
    <row r="220" spans="16:18" x14ac:dyDescent="0.25">
      <c r="P220" s="123">
        <v>42338</v>
      </c>
      <c r="Q220" s="124">
        <v>167.70526720941501</v>
      </c>
      <c r="R220" s="125">
        <v>152.94963132588001</v>
      </c>
    </row>
    <row r="221" spans="16:18" x14ac:dyDescent="0.25">
      <c r="P221" s="123">
        <v>42369</v>
      </c>
      <c r="Q221" s="124">
        <v>169.430357834586</v>
      </c>
      <c r="R221" s="125">
        <v>154.49155081983301</v>
      </c>
    </row>
    <row r="222" spans="16:18" x14ac:dyDescent="0.25">
      <c r="P222" s="123">
        <v>42400</v>
      </c>
      <c r="Q222" s="124">
        <v>173.18752751404099</v>
      </c>
      <c r="R222" s="125">
        <v>159.25068312321599</v>
      </c>
    </row>
    <row r="223" spans="16:18" x14ac:dyDescent="0.25">
      <c r="P223" s="123">
        <v>42429</v>
      </c>
      <c r="Q223" s="124">
        <v>174.82563149956999</v>
      </c>
      <c r="R223" s="125">
        <v>162.70034212638399</v>
      </c>
    </row>
    <row r="224" spans="16:18" x14ac:dyDescent="0.25">
      <c r="P224" s="123">
        <v>42460</v>
      </c>
      <c r="Q224" s="124">
        <v>174.95254015769299</v>
      </c>
      <c r="R224" s="125">
        <v>163.21402559849699</v>
      </c>
    </row>
    <row r="225" spans="16:18" x14ac:dyDescent="0.25">
      <c r="P225" s="123">
        <v>42490</v>
      </c>
      <c r="Q225" s="124">
        <v>173.384209027628</v>
      </c>
      <c r="R225" s="125">
        <v>161.19935029793399</v>
      </c>
    </row>
    <row r="226" spans="16:18" x14ac:dyDescent="0.25">
      <c r="P226" s="123">
        <v>42521</v>
      </c>
      <c r="Q226" s="124">
        <v>174.25028098801201</v>
      </c>
      <c r="R226" s="125">
        <v>160.54351792355499</v>
      </c>
    </row>
    <row r="227" spans="16:18" x14ac:dyDescent="0.25">
      <c r="P227" s="123">
        <v>42551</v>
      </c>
      <c r="Q227" s="124">
        <v>176.418122770579</v>
      </c>
      <c r="R227" s="125">
        <v>162.13885798404201</v>
      </c>
    </row>
    <row r="228" spans="16:18" x14ac:dyDescent="0.25">
      <c r="P228" s="123">
        <v>42582</v>
      </c>
      <c r="Q228" s="124">
        <v>180.402272174204</v>
      </c>
      <c r="R228" s="125">
        <v>164.734467293248</v>
      </c>
    </row>
    <row r="229" spans="16:18" x14ac:dyDescent="0.25">
      <c r="P229" s="123">
        <v>42613</v>
      </c>
      <c r="Q229" s="124">
        <v>182.802509446817</v>
      </c>
      <c r="R229" s="125">
        <v>167.65288488723399</v>
      </c>
    </row>
    <row r="230" spans="16:18" x14ac:dyDescent="0.25">
      <c r="P230" s="123">
        <v>42643</v>
      </c>
      <c r="Q230" s="124">
        <v>184.57651151872699</v>
      </c>
      <c r="R230" s="125">
        <v>169.46675648045101</v>
      </c>
    </row>
    <row r="231" spans="16:18" x14ac:dyDescent="0.25">
      <c r="P231" s="123">
        <v>42674</v>
      </c>
      <c r="Q231" s="124">
        <v>184.193501270768</v>
      </c>
      <c r="R231" s="125">
        <v>170.641483790124</v>
      </c>
    </row>
    <row r="232" spans="16:18" x14ac:dyDescent="0.25">
      <c r="P232" s="123">
        <v>42704</v>
      </c>
      <c r="Q232" s="124">
        <v>184.466065009087</v>
      </c>
      <c r="R232" s="125">
        <v>170.43559616045599</v>
      </c>
    </row>
    <row r="233" spans="16:18" x14ac:dyDescent="0.25">
      <c r="P233" s="123">
        <v>42735</v>
      </c>
      <c r="Q233" s="124">
        <v>185.77410453486101</v>
      </c>
      <c r="R233" s="125">
        <v>170.345581996454</v>
      </c>
    </row>
    <row r="234" spans="16:18" x14ac:dyDescent="0.25">
      <c r="P234" s="123">
        <v>42766</v>
      </c>
      <c r="Q234" s="124">
        <v>189.53217611977101</v>
      </c>
      <c r="R234" s="125">
        <v>171.07591031734799</v>
      </c>
    </row>
    <row r="235" spans="16:18" x14ac:dyDescent="0.25">
      <c r="P235" s="123">
        <v>42794</v>
      </c>
      <c r="Q235" s="124">
        <v>193.46401655597899</v>
      </c>
      <c r="R235" s="125">
        <v>173.50094219677101</v>
      </c>
    </row>
    <row r="236" spans="16:18" x14ac:dyDescent="0.25">
      <c r="P236" s="123">
        <v>42825</v>
      </c>
      <c r="Q236" s="124">
        <v>195.85993387357399</v>
      </c>
      <c r="R236" s="125">
        <v>176.14002706959499</v>
      </c>
    </row>
    <row r="237" spans="16:18" x14ac:dyDescent="0.25">
      <c r="P237" s="123">
        <v>42855</v>
      </c>
      <c r="Q237" s="124">
        <v>197.42165311938101</v>
      </c>
      <c r="R237" s="125">
        <v>178.30110678919399</v>
      </c>
    </row>
    <row r="238" spans="16:18" x14ac:dyDescent="0.25">
      <c r="P238" s="123">
        <v>42886</v>
      </c>
      <c r="Q238" s="124">
        <v>200.146753229052</v>
      </c>
      <c r="R238" s="125">
        <v>178.92921739329299</v>
      </c>
    </row>
    <row r="239" spans="16:18" x14ac:dyDescent="0.25">
      <c r="P239" s="123">
        <v>42916</v>
      </c>
      <c r="Q239" s="124">
        <v>205.196912069078</v>
      </c>
      <c r="R239" s="125">
        <v>179.7648201577</v>
      </c>
    </row>
    <row r="240" spans="16:18" x14ac:dyDescent="0.25">
      <c r="P240" s="123">
        <v>42947</v>
      </c>
      <c r="Q240" s="124">
        <v>208.912209224154</v>
      </c>
      <c r="R240" s="125">
        <v>180.35787749433001</v>
      </c>
    </row>
    <row r="241" spans="16:18" x14ac:dyDescent="0.25">
      <c r="P241" s="123">
        <v>42978</v>
      </c>
      <c r="Q241" s="124">
        <v>209.67288031884101</v>
      </c>
      <c r="R241" s="125">
        <v>182.68306754190101</v>
      </c>
    </row>
    <row r="242" spans="16:18" x14ac:dyDescent="0.25">
      <c r="P242" s="123">
        <v>43008</v>
      </c>
      <c r="Q242" s="124">
        <v>207.451650328667</v>
      </c>
      <c r="R242" s="125">
        <v>183.73895097272501</v>
      </c>
    </row>
    <row r="243" spans="16:18" x14ac:dyDescent="0.25">
      <c r="P243" s="123">
        <v>43039</v>
      </c>
      <c r="Q243" s="124">
        <v>205.49355883061199</v>
      </c>
      <c r="R243" s="125">
        <v>184.727787344479</v>
      </c>
    </row>
    <row r="244" spans="16:18" x14ac:dyDescent="0.25">
      <c r="P244" s="123">
        <v>43069</v>
      </c>
      <c r="Q244" s="124">
        <v>206.44342922841301</v>
      </c>
      <c r="R244" s="125">
        <v>182.552031555436</v>
      </c>
    </row>
    <row r="245" spans="16:18" x14ac:dyDescent="0.25">
      <c r="P245" s="123">
        <v>43100</v>
      </c>
      <c r="Q245" s="124">
        <v>209.70198802117901</v>
      </c>
      <c r="R245" s="125">
        <v>183.37243267151001</v>
      </c>
    </row>
    <row r="246" spans="16:18" x14ac:dyDescent="0.25">
      <c r="P246" s="123">
        <v>43131</v>
      </c>
      <c r="Q246" s="124">
        <v>214.53805200123301</v>
      </c>
      <c r="R246" s="125">
        <v>187.045081575924</v>
      </c>
    </row>
    <row r="247" spans="16:18" x14ac:dyDescent="0.25">
      <c r="P247" s="123">
        <v>43159</v>
      </c>
      <c r="Q247" s="124">
        <v>214.43557194325601</v>
      </c>
      <c r="R247" s="125">
        <v>193.99779942646401</v>
      </c>
    </row>
    <row r="248" spans="16:18" x14ac:dyDescent="0.25">
      <c r="P248" s="123">
        <v>43190</v>
      </c>
      <c r="Q248" s="124">
        <v>212.03520839858999</v>
      </c>
      <c r="R248" s="125">
        <v>197.594923482209</v>
      </c>
    </row>
    <row r="249" spans="16:18" x14ac:dyDescent="0.25">
      <c r="P249" s="123">
        <v>43220</v>
      </c>
      <c r="Q249" s="124">
        <v>210.49191765525501</v>
      </c>
      <c r="R249" s="125">
        <v>197.263411248088</v>
      </c>
    </row>
    <row r="250" spans="16:18" x14ac:dyDescent="0.25">
      <c r="P250" s="123">
        <v>43251</v>
      </c>
      <c r="Q250" s="124">
        <v>212.89741754769599</v>
      </c>
      <c r="R250" s="125">
        <v>193.710900746411</v>
      </c>
    </row>
    <row r="251" spans="16:18" x14ac:dyDescent="0.25">
      <c r="P251" s="123">
        <v>43281</v>
      </c>
      <c r="Q251" s="124">
        <v>217.765158345646</v>
      </c>
      <c r="R251" s="125">
        <v>192.87686071272799</v>
      </c>
    </row>
    <row r="252" spans="16:18" x14ac:dyDescent="0.25">
      <c r="P252" s="123">
        <v>43312</v>
      </c>
      <c r="Q252" s="124">
        <v>221.15022213260599</v>
      </c>
      <c r="R252" s="125">
        <v>195.936480453879</v>
      </c>
    </row>
    <row r="253" spans="16:18" x14ac:dyDescent="0.25">
      <c r="P253" s="123">
        <v>43343</v>
      </c>
      <c r="Q253" s="124">
        <v>222.02088984368601</v>
      </c>
      <c r="R253" s="125">
        <v>201.20874574605801</v>
      </c>
    </row>
    <row r="254" spans="16:18" x14ac:dyDescent="0.25">
      <c r="P254" s="123">
        <v>43373</v>
      </c>
      <c r="Q254" s="124">
        <v>220.98410199043801</v>
      </c>
      <c r="R254" s="125">
        <v>205.41041421448099</v>
      </c>
    </row>
    <row r="255" spans="16:18" x14ac:dyDescent="0.25">
      <c r="P255" s="123">
        <v>43404</v>
      </c>
      <c r="Q255" s="124">
        <v>222.27145940949001</v>
      </c>
      <c r="R255" s="125">
        <v>205.79293933395601</v>
      </c>
    </row>
    <row r="256" spans="16:18" x14ac:dyDescent="0.25">
      <c r="P256" s="123">
        <v>43434</v>
      </c>
      <c r="Q256" s="124">
        <v>223.719900942968</v>
      </c>
      <c r="R256" s="125">
        <v>203.72253821591201</v>
      </c>
    </row>
    <row r="257" spans="16:18" x14ac:dyDescent="0.25">
      <c r="P257" s="123">
        <v>43465</v>
      </c>
      <c r="Q257" s="124">
        <v>225.954218491418</v>
      </c>
      <c r="R257" s="125">
        <v>202.67525223336901</v>
      </c>
    </row>
    <row r="258" spans="16:18" x14ac:dyDescent="0.25">
      <c r="P258" s="123">
        <v>43496</v>
      </c>
      <c r="Q258" s="124">
        <v>227.53009303025701</v>
      </c>
      <c r="R258" s="125">
        <v>204.818308915155</v>
      </c>
    </row>
    <row r="259" spans="16:18" x14ac:dyDescent="0.25">
      <c r="P259" s="123">
        <v>43524</v>
      </c>
      <c r="Q259" s="124">
        <v>227.27812941902101</v>
      </c>
      <c r="R259" s="125">
        <v>209.29953356639501</v>
      </c>
    </row>
    <row r="260" spans="16:18" x14ac:dyDescent="0.25">
      <c r="P260" s="123">
        <v>43555</v>
      </c>
      <c r="Q260" s="124">
        <v>227.93825085989499</v>
      </c>
      <c r="R260" s="125">
        <v>212.964330576343</v>
      </c>
    </row>
    <row r="261" spans="16:18" x14ac:dyDescent="0.25">
      <c r="P261" s="123">
        <v>43585</v>
      </c>
      <c r="Q261" s="124">
        <v>228.077374715025</v>
      </c>
      <c r="R261" s="125">
        <v>213.232861129117</v>
      </c>
    </row>
    <row r="262" spans="16:18" x14ac:dyDescent="0.25">
      <c r="P262" s="123">
        <v>43616</v>
      </c>
      <c r="Q262" s="124">
        <v>229.67371915096101</v>
      </c>
      <c r="R262" s="125">
        <v>213.09852366156699</v>
      </c>
    </row>
    <row r="263" spans="16:18" x14ac:dyDescent="0.25">
      <c r="P263" s="123">
        <v>43646</v>
      </c>
      <c r="Q263" s="124">
        <v>231.354721444772</v>
      </c>
      <c r="R263" s="125">
        <v>214.60183587398299</v>
      </c>
    </row>
    <row r="264" spans="16:18" x14ac:dyDescent="0.25">
      <c r="P264" s="123">
        <v>43677</v>
      </c>
      <c r="Q264" s="124">
        <v>234.95378698649901</v>
      </c>
      <c r="R264" s="125">
        <v>216.80687639015801</v>
      </c>
    </row>
    <row r="265" spans="16:18" x14ac:dyDescent="0.25">
      <c r="P265" s="123">
        <v>43708</v>
      </c>
      <c r="Q265" s="124">
        <v>238.477341817568</v>
      </c>
      <c r="R265" s="125">
        <v>216.67639935200501</v>
      </c>
    </row>
    <row r="266" spans="16:18" x14ac:dyDescent="0.25">
      <c r="P266" s="123">
        <v>43738</v>
      </c>
      <c r="Q266" s="124">
        <v>240.19208142928599</v>
      </c>
      <c r="R266" s="125">
        <v>215.28824916924199</v>
      </c>
    </row>
    <row r="267" spans="16:18" x14ac:dyDescent="0.25">
      <c r="P267" s="123">
        <v>43769</v>
      </c>
      <c r="Q267" s="124">
        <v>239.38680405026199</v>
      </c>
      <c r="R267" s="125">
        <v>214.39879312242101</v>
      </c>
    </row>
    <row r="268" spans="16:18" x14ac:dyDescent="0.25">
      <c r="P268" s="123">
        <v>43799</v>
      </c>
      <c r="Q268" s="124">
        <v>236.353822863804</v>
      </c>
      <c r="R268" s="125">
        <v>215.22244766420201</v>
      </c>
    </row>
    <row r="269" spans="16:18" x14ac:dyDescent="0.25">
      <c r="P269" s="123">
        <v>43830</v>
      </c>
      <c r="Q269" s="124">
        <v>236.575787445407</v>
      </c>
      <c r="R269" s="125">
        <v>219.634435571024</v>
      </c>
    </row>
    <row r="270" spans="16:18" x14ac:dyDescent="0.25">
      <c r="P270" s="123">
        <v>43861</v>
      </c>
      <c r="Q270" s="124">
        <v>240.45025643983999</v>
      </c>
      <c r="R270" s="125">
        <v>227.801215082364</v>
      </c>
    </row>
    <row r="271" spans="16:18" x14ac:dyDescent="0.25">
      <c r="P271" s="123">
        <v>43890</v>
      </c>
      <c r="Q271" s="124">
        <v>245.113143583181</v>
      </c>
      <c r="R271" s="125">
        <v>235.22869995771799</v>
      </c>
    </row>
    <row r="272" spans="16:18" x14ac:dyDescent="0.25">
      <c r="P272" s="123">
        <v>43921</v>
      </c>
      <c r="Q272" s="124">
        <v>246.88951151296899</v>
      </c>
      <c r="R272" s="125">
        <v>236.44591493116801</v>
      </c>
    </row>
    <row r="273" spans="16:18" x14ac:dyDescent="0.25">
      <c r="P273" s="123">
        <v>43951</v>
      </c>
      <c r="Q273" s="124">
        <v>244.589620060952</v>
      </c>
      <c r="R273" s="125">
        <v>226.68727982252</v>
      </c>
    </row>
    <row r="274" spans="16:18" x14ac:dyDescent="0.25">
      <c r="P274" s="123">
        <v>43982</v>
      </c>
      <c r="Q274" s="124">
        <v>239.50617201029999</v>
      </c>
      <c r="R274" s="125">
        <v>214.05156203323301</v>
      </c>
    </row>
    <row r="275" spans="16:18" x14ac:dyDescent="0.25">
      <c r="P275" s="123">
        <v>44012</v>
      </c>
      <c r="Q275" s="124">
        <v>237.134050887878</v>
      </c>
      <c r="R275" s="125">
        <v>213.578054568862</v>
      </c>
    </row>
    <row r="276" spans="16:18" x14ac:dyDescent="0.25">
      <c r="P276" s="123">
        <v>44043</v>
      </c>
      <c r="Q276" s="124">
        <v>238.27672352438799</v>
      </c>
      <c r="R276" s="125">
        <v>221.53512644486301</v>
      </c>
    </row>
    <row r="277" spans="16:18" x14ac:dyDescent="0.25">
      <c r="P277" s="123">
        <v>44074</v>
      </c>
      <c r="Q277" s="124">
        <v>242.44879626002799</v>
      </c>
      <c r="R277" s="125">
        <v>231.33389274404999</v>
      </c>
    </row>
    <row r="278" spans="16:18" x14ac:dyDescent="0.25">
      <c r="P278" s="123">
        <v>44104</v>
      </c>
      <c r="Q278" s="124">
        <v>248.19735578217501</v>
      </c>
      <c r="R278" s="125">
        <v>236.173634250276</v>
      </c>
    </row>
    <row r="279" spans="16:18" x14ac:dyDescent="0.25">
      <c r="P279" s="123">
        <v>44135</v>
      </c>
      <c r="Q279" s="124">
        <v>254.40585676868</v>
      </c>
      <c r="R279" s="125">
        <v>239.320504083191</v>
      </c>
    </row>
    <row r="280" spans="16:18" x14ac:dyDescent="0.25">
      <c r="P280" s="123">
        <v>44165</v>
      </c>
      <c r="Q280" s="124">
        <v>257.58582489517801</v>
      </c>
      <c r="R280" s="125">
        <v>241.50190609600901</v>
      </c>
    </row>
    <row r="281" spans="16:18" x14ac:dyDescent="0.25">
      <c r="P281" s="123">
        <v>44196</v>
      </c>
      <c r="Q281" s="124">
        <v>258.10224885646801</v>
      </c>
      <c r="R281" s="125">
        <v>243.34815583619201</v>
      </c>
    </row>
    <row r="282" spans="16:18" x14ac:dyDescent="0.25">
      <c r="P282" s="123">
        <v>44227</v>
      </c>
      <c r="Q282" s="124">
        <v>257.24172501431201</v>
      </c>
      <c r="R282" s="125">
        <v>243.041615894817</v>
      </c>
    </row>
    <row r="283" spans="16:18" x14ac:dyDescent="0.25">
      <c r="P283" s="123">
        <v>44255</v>
      </c>
      <c r="Q283" s="124">
        <v>256.57786013128901</v>
      </c>
      <c r="R283" s="125">
        <v>242.36041278302</v>
      </c>
    </row>
    <row r="284" spans="16:18" x14ac:dyDescent="0.25">
      <c r="P284" s="123">
        <v>44286</v>
      </c>
      <c r="Q284" s="124">
        <v>260.36254909995</v>
      </c>
      <c r="R284" s="125">
        <v>244.77110629245399</v>
      </c>
    </row>
    <row r="285" spans="16:18" x14ac:dyDescent="0.25">
      <c r="P285" s="123">
        <v>44316</v>
      </c>
      <c r="Q285" s="124">
        <v>264.87135999917302</v>
      </c>
      <c r="R285" s="125">
        <v>250.76647167476401</v>
      </c>
    </row>
    <row r="286" spans="16:18" x14ac:dyDescent="0.25">
      <c r="P286" s="123">
        <v>44347</v>
      </c>
      <c r="Q286" s="124">
        <v>269.15252347646401</v>
      </c>
      <c r="R286" s="125">
        <v>253.59353318210501</v>
      </c>
    </row>
    <row r="287" spans="16:18" x14ac:dyDescent="0.25">
      <c r="P287" s="123">
        <v>44377</v>
      </c>
      <c r="Q287" s="124">
        <v>272.71496751809201</v>
      </c>
      <c r="R287" s="125">
        <v>253.18621004734899</v>
      </c>
    </row>
    <row r="288" spans="16:18" x14ac:dyDescent="0.25">
      <c r="P288" s="123">
        <v>44408</v>
      </c>
      <c r="Q288" s="124" t="s">
        <v>75</v>
      </c>
      <c r="R288" s="125" t="s">
        <v>75</v>
      </c>
    </row>
    <row r="289" spans="16:18" x14ac:dyDescent="0.25">
      <c r="P289" s="123">
        <v>44439</v>
      </c>
      <c r="Q289" s="124" t="s">
        <v>75</v>
      </c>
      <c r="R289" s="125" t="s">
        <v>75</v>
      </c>
    </row>
    <row r="290" spans="16:18" x14ac:dyDescent="0.25">
      <c r="P290" s="123">
        <v>44469</v>
      </c>
      <c r="Q290" s="124" t="s">
        <v>75</v>
      </c>
      <c r="R290" s="125" t="s">
        <v>75</v>
      </c>
    </row>
    <row r="291" spans="16:18" x14ac:dyDescent="0.25">
      <c r="P291" s="123">
        <v>44500</v>
      </c>
      <c r="Q291" s="124" t="s">
        <v>75</v>
      </c>
      <c r="R291" s="125" t="s">
        <v>75</v>
      </c>
    </row>
    <row r="292" spans="16:18" x14ac:dyDescent="0.25">
      <c r="P292" s="123">
        <v>44530</v>
      </c>
      <c r="Q292" s="124" t="s">
        <v>75</v>
      </c>
      <c r="R292" s="125" t="s">
        <v>75</v>
      </c>
    </row>
    <row r="293" spans="16:18" x14ac:dyDescent="0.25">
      <c r="P293" s="123">
        <v>44561</v>
      </c>
      <c r="Q293" s="124" t="s">
        <v>75</v>
      </c>
      <c r="R293" s="125" t="s">
        <v>75</v>
      </c>
    </row>
    <row r="294" spans="16:18" x14ac:dyDescent="0.25">
      <c r="P294" s="123">
        <v>44592</v>
      </c>
      <c r="Q294" s="124" t="s">
        <v>75</v>
      </c>
      <c r="R294" s="125" t="s">
        <v>75</v>
      </c>
    </row>
    <row r="295" spans="16:18" x14ac:dyDescent="0.25">
      <c r="P295" s="123">
        <v>44620</v>
      </c>
      <c r="Q295" s="124" t="s">
        <v>75</v>
      </c>
      <c r="R295" s="125" t="s">
        <v>75</v>
      </c>
    </row>
    <row r="296" spans="16:18" x14ac:dyDescent="0.25">
      <c r="P296" s="123">
        <v>44651</v>
      </c>
      <c r="Q296" s="124" t="s">
        <v>75</v>
      </c>
      <c r="R296" s="125" t="s">
        <v>75</v>
      </c>
    </row>
    <row r="297" spans="16:18" x14ac:dyDescent="0.25">
      <c r="P297" s="123">
        <v>44681</v>
      </c>
      <c r="Q297" s="124" t="s">
        <v>75</v>
      </c>
      <c r="R297" s="125" t="s">
        <v>75</v>
      </c>
    </row>
    <row r="298" spans="16:18" x14ac:dyDescent="0.25">
      <c r="P298" s="123">
        <v>44712</v>
      </c>
      <c r="Q298" s="124" t="s">
        <v>75</v>
      </c>
      <c r="R298" s="125" t="s">
        <v>75</v>
      </c>
    </row>
    <row r="299" spans="16:18" x14ac:dyDescent="0.25">
      <c r="P299" s="123">
        <v>44742</v>
      </c>
      <c r="Q299" s="124" t="s">
        <v>75</v>
      </c>
      <c r="R299" s="125" t="s">
        <v>75</v>
      </c>
    </row>
    <row r="300" spans="16:18" x14ac:dyDescent="0.25">
      <c r="P300" s="123">
        <v>44773</v>
      </c>
      <c r="Q300" s="124" t="s">
        <v>75</v>
      </c>
      <c r="R300" s="125" t="s">
        <v>75</v>
      </c>
    </row>
    <row r="301" spans="16:18" x14ac:dyDescent="0.25">
      <c r="P301" s="123">
        <v>44804</v>
      </c>
      <c r="Q301" s="124" t="s">
        <v>75</v>
      </c>
      <c r="R301" s="125" t="s">
        <v>75</v>
      </c>
    </row>
    <row r="302" spans="16:18" x14ac:dyDescent="0.25">
      <c r="P302" s="123">
        <v>44834</v>
      </c>
      <c r="Q302" s="124" t="s">
        <v>75</v>
      </c>
      <c r="R302" s="125" t="s">
        <v>75</v>
      </c>
    </row>
    <row r="303" spans="16:18" x14ac:dyDescent="0.25">
      <c r="P303" s="123">
        <v>44865</v>
      </c>
      <c r="Q303" s="124" t="s">
        <v>75</v>
      </c>
      <c r="R303" s="125" t="s">
        <v>75</v>
      </c>
    </row>
    <row r="304" spans="16:18" x14ac:dyDescent="0.25">
      <c r="P304" s="123">
        <v>44895</v>
      </c>
      <c r="Q304" s="124" t="s">
        <v>75</v>
      </c>
      <c r="R304" s="125" t="s">
        <v>75</v>
      </c>
    </row>
    <row r="305" spans="16:18" x14ac:dyDescent="0.25">
      <c r="P305" s="123">
        <v>44926</v>
      </c>
      <c r="Q305" s="124" t="s">
        <v>75</v>
      </c>
      <c r="R305" s="125" t="s">
        <v>75</v>
      </c>
    </row>
    <row r="306" spans="16:18" x14ac:dyDescent="0.25">
      <c r="P306" s="123">
        <v>44957</v>
      </c>
      <c r="Q306" s="124" t="s">
        <v>75</v>
      </c>
      <c r="R306" s="125" t="s">
        <v>75</v>
      </c>
    </row>
    <row r="307" spans="16:18" x14ac:dyDescent="0.25">
      <c r="P307" s="123">
        <v>44985</v>
      </c>
      <c r="Q307" s="124" t="s">
        <v>75</v>
      </c>
      <c r="R307" s="125" t="s">
        <v>75</v>
      </c>
    </row>
    <row r="308" spans="16:18" x14ac:dyDescent="0.25">
      <c r="P308" s="123">
        <v>45016</v>
      </c>
      <c r="Q308" s="124" t="s">
        <v>75</v>
      </c>
      <c r="R308" s="125" t="s">
        <v>75</v>
      </c>
    </row>
    <row r="309" spans="16:18" x14ac:dyDescent="0.25">
      <c r="P309" s="123">
        <v>45046</v>
      </c>
      <c r="Q309" s="124" t="s">
        <v>75</v>
      </c>
      <c r="R309" s="125" t="s">
        <v>75</v>
      </c>
    </row>
    <row r="310" spans="16:18" x14ac:dyDescent="0.25">
      <c r="P310" s="123">
        <v>45077</v>
      </c>
      <c r="Q310" s="124" t="s">
        <v>75</v>
      </c>
      <c r="R310" s="125" t="s">
        <v>75</v>
      </c>
    </row>
    <row r="311" spans="16:18" x14ac:dyDescent="0.25">
      <c r="P311" s="123">
        <v>45107</v>
      </c>
      <c r="Q311" s="124" t="s">
        <v>75</v>
      </c>
      <c r="R311" s="125" t="s">
        <v>75</v>
      </c>
    </row>
    <row r="312" spans="16:18" x14ac:dyDescent="0.25">
      <c r="P312" s="123">
        <v>45138</v>
      </c>
      <c r="Q312" s="124" t="s">
        <v>75</v>
      </c>
      <c r="R312" s="125" t="s">
        <v>75</v>
      </c>
    </row>
    <row r="313" spans="16:18" x14ac:dyDescent="0.25">
      <c r="P313" s="123">
        <v>45169</v>
      </c>
      <c r="Q313" s="124" t="s">
        <v>75</v>
      </c>
      <c r="R313" s="125" t="s">
        <v>75</v>
      </c>
    </row>
    <row r="314" spans="16:18" x14ac:dyDescent="0.25">
      <c r="P314" s="123">
        <v>45199</v>
      </c>
      <c r="Q314" s="124" t="s">
        <v>75</v>
      </c>
      <c r="R314" s="125" t="s">
        <v>75</v>
      </c>
    </row>
    <row r="315" spans="16:18" x14ac:dyDescent="0.25">
      <c r="P315" s="123">
        <v>45230</v>
      </c>
      <c r="Q315" s="124" t="s">
        <v>75</v>
      </c>
      <c r="R315" s="125" t="s">
        <v>75</v>
      </c>
    </row>
    <row r="316" spans="16:18" x14ac:dyDescent="0.25">
      <c r="P316" s="123">
        <v>45260</v>
      </c>
      <c r="Q316" s="124" t="s">
        <v>75</v>
      </c>
      <c r="R316" s="125" t="s">
        <v>75</v>
      </c>
    </row>
    <row r="317" spans="16:18" x14ac:dyDescent="0.25">
      <c r="P317" s="123">
        <v>45291</v>
      </c>
      <c r="Q317" s="124" t="s">
        <v>75</v>
      </c>
      <c r="R317" s="125" t="s">
        <v>75</v>
      </c>
    </row>
    <row r="318" spans="16:18" x14ac:dyDescent="0.25">
      <c r="P318" s="123">
        <v>45322</v>
      </c>
      <c r="Q318" s="124" t="s">
        <v>75</v>
      </c>
      <c r="R318" s="125" t="s">
        <v>75</v>
      </c>
    </row>
    <row r="319" spans="16:18" x14ac:dyDescent="0.25">
      <c r="P319" s="123">
        <v>45351</v>
      </c>
      <c r="Q319" s="124" t="s">
        <v>75</v>
      </c>
      <c r="R319" s="125" t="s">
        <v>75</v>
      </c>
    </row>
    <row r="320" spans="16:18" x14ac:dyDescent="0.25">
      <c r="P320" s="123">
        <v>45382</v>
      </c>
      <c r="Q320" s="124" t="s">
        <v>75</v>
      </c>
      <c r="R320" s="125" t="s">
        <v>75</v>
      </c>
    </row>
    <row r="321" spans="16:18" x14ac:dyDescent="0.25">
      <c r="P321" s="123">
        <v>45412</v>
      </c>
      <c r="Q321" s="124" t="s">
        <v>75</v>
      </c>
      <c r="R321" s="125" t="s">
        <v>75</v>
      </c>
    </row>
    <row r="322" spans="16:18" x14ac:dyDescent="0.25">
      <c r="P322" s="123">
        <v>45443</v>
      </c>
      <c r="Q322" s="124" t="s">
        <v>75</v>
      </c>
      <c r="R322" s="125" t="s">
        <v>75</v>
      </c>
    </row>
    <row r="323" spans="16:18" x14ac:dyDescent="0.25">
      <c r="P323" s="123">
        <v>45473</v>
      </c>
      <c r="Q323" s="124" t="s">
        <v>75</v>
      </c>
      <c r="R323" s="125" t="s">
        <v>75</v>
      </c>
    </row>
    <row r="324" spans="16:18" x14ac:dyDescent="0.25">
      <c r="P324" s="123">
        <v>45504</v>
      </c>
      <c r="Q324" s="124" t="s">
        <v>75</v>
      </c>
      <c r="R324" s="125" t="s">
        <v>75</v>
      </c>
    </row>
    <row r="325" spans="16:18" x14ac:dyDescent="0.25">
      <c r="P325" s="123">
        <v>45535</v>
      </c>
      <c r="Q325" s="124" t="s">
        <v>75</v>
      </c>
      <c r="R325" s="125" t="s">
        <v>75</v>
      </c>
    </row>
    <row r="326" spans="16:18" x14ac:dyDescent="0.25">
      <c r="P326" s="123">
        <v>45565</v>
      </c>
      <c r="Q326" s="124" t="s">
        <v>75</v>
      </c>
      <c r="R326" s="125" t="s">
        <v>75</v>
      </c>
    </row>
    <row r="327" spans="16:18" x14ac:dyDescent="0.25">
      <c r="P327" s="123">
        <v>45596</v>
      </c>
      <c r="Q327" s="124" t="s">
        <v>75</v>
      </c>
      <c r="R327" s="125" t="s">
        <v>75</v>
      </c>
    </row>
    <row r="328" spans="16:18" x14ac:dyDescent="0.25">
      <c r="P328" s="123">
        <v>45626</v>
      </c>
      <c r="Q328" s="124" t="s">
        <v>75</v>
      </c>
      <c r="R328" s="125" t="s">
        <v>75</v>
      </c>
    </row>
    <row r="329" spans="16:18" x14ac:dyDescent="0.25">
      <c r="P329" s="123">
        <v>45657</v>
      </c>
      <c r="Q329" s="124" t="s">
        <v>75</v>
      </c>
      <c r="R329" s="125" t="s">
        <v>75</v>
      </c>
    </row>
    <row r="330" spans="16:18" x14ac:dyDescent="0.25">
      <c r="P330" s="123">
        <v>45688</v>
      </c>
      <c r="Q330" s="124" t="s">
        <v>75</v>
      </c>
      <c r="R330" s="125" t="s">
        <v>75</v>
      </c>
    </row>
    <row r="331" spans="16:18" x14ac:dyDescent="0.25">
      <c r="P331" s="123">
        <v>45716</v>
      </c>
      <c r="Q331" s="124" t="s">
        <v>75</v>
      </c>
      <c r="R331" s="125" t="s">
        <v>75</v>
      </c>
    </row>
    <row r="332" spans="16:18" x14ac:dyDescent="0.25">
      <c r="P332" s="123">
        <v>45747</v>
      </c>
      <c r="Q332" s="124" t="s">
        <v>75</v>
      </c>
      <c r="R332" s="125" t="s">
        <v>75</v>
      </c>
    </row>
    <row r="333" spans="16:18" x14ac:dyDescent="0.25">
      <c r="P333" s="123">
        <v>45777</v>
      </c>
      <c r="Q333" s="124" t="s">
        <v>75</v>
      </c>
      <c r="R333" s="125" t="s">
        <v>75</v>
      </c>
    </row>
    <row r="334" spans="16:18" x14ac:dyDescent="0.25">
      <c r="P334" s="123">
        <v>45808</v>
      </c>
      <c r="Q334" s="124" t="s">
        <v>75</v>
      </c>
      <c r="R334" s="125" t="s">
        <v>75</v>
      </c>
    </row>
    <row r="335" spans="16:18" x14ac:dyDescent="0.25">
      <c r="P335" s="123">
        <v>45838</v>
      </c>
      <c r="Q335" s="124" t="s">
        <v>75</v>
      </c>
      <c r="R335" s="125" t="s">
        <v>75</v>
      </c>
    </row>
    <row r="336" spans="16:18" x14ac:dyDescent="0.25">
      <c r="P336" s="123">
        <v>45869</v>
      </c>
      <c r="Q336" s="124" t="s">
        <v>75</v>
      </c>
      <c r="R336" s="125" t="s">
        <v>75</v>
      </c>
    </row>
    <row r="337" spans="16:18" x14ac:dyDescent="0.25">
      <c r="P337" s="123">
        <v>45900</v>
      </c>
      <c r="Q337" s="124" t="s">
        <v>75</v>
      </c>
      <c r="R337" s="125" t="s">
        <v>75</v>
      </c>
    </row>
    <row r="338" spans="16:18" x14ac:dyDescent="0.25">
      <c r="P338" s="123">
        <v>45930</v>
      </c>
      <c r="Q338" s="124" t="s">
        <v>75</v>
      </c>
      <c r="R338" s="125" t="s">
        <v>75</v>
      </c>
    </row>
    <row r="339" spans="16:18" x14ac:dyDescent="0.25">
      <c r="P339" s="123">
        <v>45961</v>
      </c>
      <c r="Q339" s="124" t="s">
        <v>75</v>
      </c>
      <c r="R339" s="125" t="s">
        <v>75</v>
      </c>
    </row>
    <row r="340" spans="16:18" x14ac:dyDescent="0.25">
      <c r="P340" s="123">
        <v>45991</v>
      </c>
      <c r="Q340" s="124" t="s">
        <v>75</v>
      </c>
      <c r="R340" s="125" t="s">
        <v>75</v>
      </c>
    </row>
    <row r="341" spans="16:18" x14ac:dyDescent="0.25">
      <c r="P341" s="123">
        <v>46022</v>
      </c>
      <c r="Q341" s="124" t="s">
        <v>75</v>
      </c>
      <c r="R341" s="125" t="s">
        <v>75</v>
      </c>
    </row>
    <row r="342" spans="16:18" x14ac:dyDescent="0.25">
      <c r="P342" s="123">
        <v>46053</v>
      </c>
      <c r="Q342" s="124" t="s">
        <v>75</v>
      </c>
      <c r="R342" s="125" t="s">
        <v>75</v>
      </c>
    </row>
    <row r="343" spans="16:18" x14ac:dyDescent="0.25">
      <c r="P343" s="123">
        <v>46081</v>
      </c>
      <c r="Q343" s="124" t="s">
        <v>75</v>
      </c>
      <c r="R343" s="125" t="s">
        <v>75</v>
      </c>
    </row>
    <row r="344" spans="16:18" x14ac:dyDescent="0.25">
      <c r="P344" s="123">
        <v>46112</v>
      </c>
      <c r="Q344" s="124" t="s">
        <v>75</v>
      </c>
      <c r="R344" s="125" t="s">
        <v>75</v>
      </c>
    </row>
    <row r="345" spans="16:18" x14ac:dyDescent="0.25">
      <c r="P345" s="123">
        <v>46142</v>
      </c>
      <c r="Q345" s="124" t="s">
        <v>75</v>
      </c>
      <c r="R345" s="125" t="s">
        <v>75</v>
      </c>
    </row>
    <row r="346" spans="16:18" x14ac:dyDescent="0.25">
      <c r="P346" s="123">
        <v>46173</v>
      </c>
      <c r="Q346" s="124" t="s">
        <v>75</v>
      </c>
      <c r="R346" s="125" t="s">
        <v>75</v>
      </c>
    </row>
    <row r="347" spans="16:18" x14ac:dyDescent="0.25">
      <c r="P347" s="123">
        <v>46203</v>
      </c>
      <c r="Q347" s="124" t="s">
        <v>75</v>
      </c>
      <c r="R347" s="125" t="s">
        <v>75</v>
      </c>
    </row>
    <row r="348" spans="16:18" x14ac:dyDescent="0.25">
      <c r="P348" s="123">
        <v>46234</v>
      </c>
      <c r="Q348" s="124" t="s">
        <v>75</v>
      </c>
      <c r="R348" s="125" t="s">
        <v>75</v>
      </c>
    </row>
    <row r="349" spans="16:18" x14ac:dyDescent="0.25">
      <c r="P349" s="123">
        <v>46265</v>
      </c>
      <c r="Q349" s="124" t="s">
        <v>75</v>
      </c>
      <c r="R349" s="125" t="s">
        <v>75</v>
      </c>
    </row>
    <row r="350" spans="16:18" x14ac:dyDescent="0.25">
      <c r="P350" s="123">
        <v>46295</v>
      </c>
      <c r="Q350" s="124" t="s">
        <v>75</v>
      </c>
      <c r="R350" s="125" t="s">
        <v>75</v>
      </c>
    </row>
    <row r="351" spans="16:18" x14ac:dyDescent="0.25">
      <c r="P351" s="123">
        <v>46326</v>
      </c>
      <c r="Q351" s="124" t="s">
        <v>75</v>
      </c>
      <c r="R351" s="125" t="s">
        <v>75</v>
      </c>
    </row>
    <row r="352" spans="16:18" x14ac:dyDescent="0.25">
      <c r="P352" s="123">
        <v>46356</v>
      </c>
      <c r="Q352" s="124" t="s">
        <v>75</v>
      </c>
      <c r="R352" s="125" t="s">
        <v>75</v>
      </c>
    </row>
    <row r="353" spans="16:18" x14ac:dyDescent="0.25">
      <c r="P353" s="123">
        <v>46387</v>
      </c>
      <c r="Q353" s="124" t="s">
        <v>75</v>
      </c>
      <c r="R353" s="125" t="s">
        <v>75</v>
      </c>
    </row>
    <row r="354" spans="16:18" x14ac:dyDescent="0.25">
      <c r="P354" s="123">
        <v>46418</v>
      </c>
      <c r="Q354" s="124" t="s">
        <v>75</v>
      </c>
      <c r="R354" s="125" t="s">
        <v>75</v>
      </c>
    </row>
    <row r="355" spans="16:18" x14ac:dyDescent="0.25">
      <c r="P355" s="123">
        <v>46446</v>
      </c>
      <c r="Q355" s="124" t="s">
        <v>75</v>
      </c>
      <c r="R355" s="125" t="s">
        <v>75</v>
      </c>
    </row>
    <row r="356" spans="16:18" x14ac:dyDescent="0.25">
      <c r="P356" s="123">
        <v>46477</v>
      </c>
      <c r="Q356" s="124" t="s">
        <v>75</v>
      </c>
      <c r="R356" s="125" t="s">
        <v>75</v>
      </c>
    </row>
    <row r="357" spans="16:18" x14ac:dyDescent="0.25">
      <c r="P357" s="123">
        <v>46507</v>
      </c>
      <c r="Q357" s="124" t="s">
        <v>75</v>
      </c>
      <c r="R357" s="125" t="s">
        <v>75</v>
      </c>
    </row>
    <row r="358" spans="16:18" x14ac:dyDescent="0.25">
      <c r="P358" s="123">
        <v>46538</v>
      </c>
      <c r="Q358" s="124" t="s">
        <v>75</v>
      </c>
      <c r="R358" s="125" t="s">
        <v>75</v>
      </c>
    </row>
    <row r="359" spans="16:18" x14ac:dyDescent="0.25">
      <c r="P359" s="123">
        <v>46568</v>
      </c>
      <c r="Q359" s="124" t="s">
        <v>75</v>
      </c>
      <c r="R359" s="125" t="s">
        <v>75</v>
      </c>
    </row>
    <row r="360" spans="16:18" x14ac:dyDescent="0.25">
      <c r="P360" s="123">
        <v>46599</v>
      </c>
      <c r="Q360" s="124" t="s">
        <v>75</v>
      </c>
      <c r="R360" s="125" t="s">
        <v>75</v>
      </c>
    </row>
    <row r="361" spans="16:18" x14ac:dyDescent="0.25">
      <c r="P361" s="123">
        <v>46630</v>
      </c>
      <c r="Q361" s="124" t="s">
        <v>75</v>
      </c>
      <c r="R361" s="125" t="s">
        <v>75</v>
      </c>
    </row>
    <row r="362" spans="16:18" x14ac:dyDescent="0.25">
      <c r="P362" s="123">
        <v>46660</v>
      </c>
      <c r="Q362" s="124" t="s">
        <v>75</v>
      </c>
      <c r="R362" s="125" t="s">
        <v>75</v>
      </c>
    </row>
    <row r="363" spans="16:18" x14ac:dyDescent="0.25">
      <c r="P363" s="123">
        <v>46691</v>
      </c>
      <c r="Q363" s="124" t="s">
        <v>75</v>
      </c>
      <c r="R363" s="125" t="s">
        <v>75</v>
      </c>
    </row>
    <row r="364" spans="16:18" x14ac:dyDescent="0.25">
      <c r="P364" s="123">
        <v>46721</v>
      </c>
      <c r="Q364" s="124" t="s">
        <v>75</v>
      </c>
      <c r="R364" s="125" t="s">
        <v>75</v>
      </c>
    </row>
    <row r="365" spans="16:18" x14ac:dyDescent="0.25">
      <c r="P365" s="123">
        <v>46752</v>
      </c>
      <c r="Q365" s="124" t="s">
        <v>75</v>
      </c>
      <c r="R365" s="125" t="s">
        <v>75</v>
      </c>
    </row>
    <row r="366" spans="16:18" x14ac:dyDescent="0.25">
      <c r="P366" s="123">
        <v>46783</v>
      </c>
      <c r="Q366" s="124" t="s">
        <v>75</v>
      </c>
      <c r="R366" s="125" t="s">
        <v>75</v>
      </c>
    </row>
    <row r="367" spans="16:18" x14ac:dyDescent="0.25">
      <c r="P367" s="123">
        <v>46812</v>
      </c>
      <c r="Q367" s="124" t="s">
        <v>75</v>
      </c>
      <c r="R367" s="125" t="s">
        <v>75</v>
      </c>
    </row>
    <row r="368" spans="16:18" x14ac:dyDescent="0.25">
      <c r="P368" s="123">
        <v>46843</v>
      </c>
      <c r="Q368" s="124" t="s">
        <v>75</v>
      </c>
      <c r="R368" s="125" t="s">
        <v>75</v>
      </c>
    </row>
    <row r="369" spans="16:18" x14ac:dyDescent="0.25">
      <c r="P369" s="123">
        <v>46873</v>
      </c>
      <c r="Q369" s="124" t="s">
        <v>75</v>
      </c>
      <c r="R369" s="125" t="s">
        <v>75</v>
      </c>
    </row>
    <row r="370" spans="16:18" x14ac:dyDescent="0.25">
      <c r="P370" s="123">
        <v>46904</v>
      </c>
      <c r="Q370" s="124" t="s">
        <v>75</v>
      </c>
      <c r="R370" s="125" t="s">
        <v>75</v>
      </c>
    </row>
    <row r="371" spans="16:18" x14ac:dyDescent="0.25">
      <c r="P371" s="123">
        <v>46934</v>
      </c>
      <c r="Q371" s="124" t="s">
        <v>75</v>
      </c>
      <c r="R371" s="125" t="s">
        <v>75</v>
      </c>
    </row>
    <row r="372" spans="16:18" x14ac:dyDescent="0.25">
      <c r="P372" s="123">
        <v>46965</v>
      </c>
      <c r="Q372" s="124" t="s">
        <v>75</v>
      </c>
      <c r="R372" s="125" t="s">
        <v>75</v>
      </c>
    </row>
    <row r="373" spans="16:18" x14ac:dyDescent="0.25">
      <c r="P373" s="123">
        <v>46996</v>
      </c>
      <c r="Q373" s="124" t="s">
        <v>75</v>
      </c>
      <c r="R373" s="125" t="s">
        <v>75</v>
      </c>
    </row>
    <row r="374" spans="16:18" x14ac:dyDescent="0.25">
      <c r="P374" s="123">
        <v>47026</v>
      </c>
      <c r="Q374" s="124" t="s">
        <v>75</v>
      </c>
      <c r="R374" s="125" t="s">
        <v>75</v>
      </c>
    </row>
    <row r="375" spans="16:18" x14ac:dyDescent="0.25">
      <c r="P375" s="123">
        <v>47057</v>
      </c>
      <c r="Q375" s="124" t="s">
        <v>75</v>
      </c>
      <c r="R375" s="125" t="s">
        <v>75</v>
      </c>
    </row>
    <row r="376" spans="16:18" x14ac:dyDescent="0.25">
      <c r="P376" s="123">
        <v>47087</v>
      </c>
      <c r="Q376" s="124" t="s">
        <v>75</v>
      </c>
      <c r="R376" s="125" t="s">
        <v>75</v>
      </c>
    </row>
    <row r="377" spans="16:18" x14ac:dyDescent="0.25">
      <c r="P377" s="123">
        <v>47118</v>
      </c>
      <c r="Q377" s="124" t="s">
        <v>75</v>
      </c>
      <c r="R377" s="125" t="s">
        <v>75</v>
      </c>
    </row>
    <row r="378" spans="16:18" x14ac:dyDescent="0.25">
      <c r="P378" s="123">
        <v>47149</v>
      </c>
      <c r="Q378" s="124" t="s">
        <v>75</v>
      </c>
      <c r="R378" s="125" t="s">
        <v>75</v>
      </c>
    </row>
    <row r="379" spans="16:18" x14ac:dyDescent="0.25">
      <c r="P379" s="123">
        <v>47177</v>
      </c>
      <c r="Q379" s="124" t="s">
        <v>75</v>
      </c>
      <c r="R379" s="125" t="s">
        <v>75</v>
      </c>
    </row>
    <row r="380" spans="16:18" x14ac:dyDescent="0.25">
      <c r="P380" s="123">
        <v>47208</v>
      </c>
      <c r="Q380" s="124" t="s">
        <v>75</v>
      </c>
      <c r="R380" s="125" t="s">
        <v>75</v>
      </c>
    </row>
    <row r="381" spans="16:18" x14ac:dyDescent="0.25">
      <c r="P381" s="123">
        <v>47238</v>
      </c>
      <c r="Q381" s="124" t="s">
        <v>75</v>
      </c>
      <c r="R381" s="125" t="s">
        <v>75</v>
      </c>
    </row>
    <row r="382" spans="16:18" x14ac:dyDescent="0.25">
      <c r="P382" s="123">
        <v>47269</v>
      </c>
      <c r="Q382" s="124" t="s">
        <v>75</v>
      </c>
      <c r="R382" s="125" t="s">
        <v>75</v>
      </c>
    </row>
    <row r="383" spans="16:18" x14ac:dyDescent="0.25">
      <c r="P383" s="123">
        <v>47299</v>
      </c>
      <c r="Q383" s="124" t="s">
        <v>75</v>
      </c>
      <c r="R383" s="125" t="s">
        <v>75</v>
      </c>
    </row>
    <row r="384" spans="16:18" x14ac:dyDescent="0.25">
      <c r="P384" s="123">
        <v>47330</v>
      </c>
      <c r="Q384" s="124" t="s">
        <v>75</v>
      </c>
      <c r="R384" s="125" t="s">
        <v>75</v>
      </c>
    </row>
    <row r="385" spans="16:18" x14ac:dyDescent="0.25">
      <c r="P385" s="123">
        <v>47361</v>
      </c>
      <c r="Q385" s="124" t="s">
        <v>75</v>
      </c>
      <c r="R385" s="125" t="s">
        <v>75</v>
      </c>
    </row>
    <row r="386" spans="16:18" x14ac:dyDescent="0.25">
      <c r="P386" s="123">
        <v>47391</v>
      </c>
      <c r="Q386" s="124" t="s">
        <v>75</v>
      </c>
      <c r="R386" s="125" t="s">
        <v>75</v>
      </c>
    </row>
    <row r="387" spans="16:18" x14ac:dyDescent="0.25">
      <c r="P387" s="123">
        <v>47422</v>
      </c>
      <c r="Q387" s="124" t="s">
        <v>75</v>
      </c>
      <c r="R387" s="125" t="s">
        <v>75</v>
      </c>
    </row>
    <row r="388" spans="16:18" x14ac:dyDescent="0.25">
      <c r="P388" s="123">
        <v>47452</v>
      </c>
      <c r="Q388" s="124" t="s">
        <v>75</v>
      </c>
      <c r="R388" s="125" t="s">
        <v>75</v>
      </c>
    </row>
    <row r="389" spans="16:18" x14ac:dyDescent="0.25">
      <c r="P389" s="123">
        <v>47483</v>
      </c>
      <c r="Q389" s="124" t="s">
        <v>75</v>
      </c>
      <c r="R389" s="125" t="s">
        <v>75</v>
      </c>
    </row>
    <row r="390" spans="16:18" x14ac:dyDescent="0.25">
      <c r="P390" s="123">
        <v>47514</v>
      </c>
      <c r="Q390" s="124" t="s">
        <v>75</v>
      </c>
      <c r="R390" s="125" t="s">
        <v>75</v>
      </c>
    </row>
    <row r="391" spans="16:18" x14ac:dyDescent="0.25">
      <c r="P391" s="123">
        <v>47542</v>
      </c>
      <c r="Q391" s="124" t="s">
        <v>75</v>
      </c>
      <c r="R391" s="125" t="s">
        <v>75</v>
      </c>
    </row>
    <row r="392" spans="16:18" x14ac:dyDescent="0.25">
      <c r="P392" s="123">
        <v>47573</v>
      </c>
      <c r="Q392" s="124" t="s">
        <v>75</v>
      </c>
      <c r="R392" s="125" t="s">
        <v>75</v>
      </c>
    </row>
    <row r="393" spans="16:18" x14ac:dyDescent="0.25">
      <c r="P393" s="123">
        <v>47603</v>
      </c>
      <c r="Q393" s="124" t="s">
        <v>75</v>
      </c>
      <c r="R393" s="125" t="s">
        <v>75</v>
      </c>
    </row>
    <row r="394" spans="16:18" x14ac:dyDescent="0.25">
      <c r="P394" s="123">
        <v>47634</v>
      </c>
      <c r="Q394" s="124" t="s">
        <v>75</v>
      </c>
      <c r="R394" s="125" t="s">
        <v>75</v>
      </c>
    </row>
    <row r="395" spans="16:18" x14ac:dyDescent="0.25">
      <c r="P395" s="123">
        <v>47664</v>
      </c>
      <c r="Q395" s="124" t="s">
        <v>75</v>
      </c>
      <c r="R395" s="125" t="s">
        <v>75</v>
      </c>
    </row>
    <row r="396" spans="16:18" x14ac:dyDescent="0.25">
      <c r="P396" s="123">
        <v>47695</v>
      </c>
      <c r="Q396" s="124" t="s">
        <v>75</v>
      </c>
      <c r="R396" s="125" t="s">
        <v>75</v>
      </c>
    </row>
    <row r="397" spans="16:18" x14ac:dyDescent="0.25">
      <c r="P397" s="123">
        <v>47726</v>
      </c>
      <c r="Q397" s="124" t="s">
        <v>75</v>
      </c>
      <c r="R397" s="125" t="s">
        <v>75</v>
      </c>
    </row>
    <row r="398" spans="16:18" x14ac:dyDescent="0.25">
      <c r="P398" s="123">
        <v>47756</v>
      </c>
      <c r="Q398" s="124" t="s">
        <v>75</v>
      </c>
      <c r="R398" s="125" t="s">
        <v>75</v>
      </c>
    </row>
    <row r="399" spans="16:18" x14ac:dyDescent="0.25">
      <c r="P399" s="123">
        <v>47787</v>
      </c>
      <c r="Q399" s="124" t="s">
        <v>75</v>
      </c>
      <c r="R399" s="125" t="s">
        <v>75</v>
      </c>
    </row>
    <row r="400" spans="16:18" x14ac:dyDescent="0.25">
      <c r="P400" s="123">
        <v>47817</v>
      </c>
      <c r="Q400" s="124" t="s">
        <v>75</v>
      </c>
      <c r="R400" s="125" t="s">
        <v>75</v>
      </c>
    </row>
    <row r="401" spans="16:18" x14ac:dyDescent="0.25">
      <c r="P401" s="123">
        <v>47848</v>
      </c>
      <c r="Q401" s="124" t="s">
        <v>75</v>
      </c>
      <c r="R401" s="125" t="s">
        <v>75</v>
      </c>
    </row>
    <row r="402" spans="16:18" x14ac:dyDescent="0.25">
      <c r="P402" s="123">
        <v>47879</v>
      </c>
      <c r="Q402" s="124" t="s">
        <v>75</v>
      </c>
      <c r="R402" s="125" t="s">
        <v>75</v>
      </c>
    </row>
    <row r="403" spans="16:18" x14ac:dyDescent="0.25">
      <c r="P403" s="123">
        <v>47907</v>
      </c>
      <c r="Q403" s="124" t="s">
        <v>75</v>
      </c>
      <c r="R403" s="125" t="s">
        <v>75</v>
      </c>
    </row>
    <row r="404" spans="16:18" x14ac:dyDescent="0.25">
      <c r="P404" s="123">
        <v>47938</v>
      </c>
      <c r="Q404" s="124" t="s">
        <v>75</v>
      </c>
      <c r="R404" s="125" t="s">
        <v>75</v>
      </c>
    </row>
    <row r="405" spans="16:18" x14ac:dyDescent="0.25">
      <c r="P405" s="123">
        <v>47968</v>
      </c>
      <c r="Q405" s="124" t="s">
        <v>75</v>
      </c>
      <c r="R405" s="125" t="s">
        <v>75</v>
      </c>
    </row>
    <row r="406" spans="16:18" x14ac:dyDescent="0.25">
      <c r="P406" s="123">
        <v>47999</v>
      </c>
      <c r="Q406" s="124" t="s">
        <v>75</v>
      </c>
      <c r="R406" s="125" t="s">
        <v>75</v>
      </c>
    </row>
    <row r="407" spans="16:18" x14ac:dyDescent="0.25">
      <c r="P407" s="123">
        <v>48029</v>
      </c>
      <c r="Q407" s="124" t="s">
        <v>75</v>
      </c>
      <c r="R407" s="125" t="s">
        <v>75</v>
      </c>
    </row>
    <row r="408" spans="16:18" x14ac:dyDescent="0.25">
      <c r="P408" s="123">
        <v>48060</v>
      </c>
      <c r="Q408" s="124" t="s">
        <v>75</v>
      </c>
      <c r="R408" s="125" t="s">
        <v>75</v>
      </c>
    </row>
    <row r="409" spans="16:18" x14ac:dyDescent="0.25">
      <c r="P409" s="123">
        <v>48091</v>
      </c>
      <c r="Q409" s="124" t="s">
        <v>75</v>
      </c>
      <c r="R409" s="125" t="s">
        <v>75</v>
      </c>
    </row>
    <row r="410" spans="16:18" x14ac:dyDescent="0.25">
      <c r="P410" s="123">
        <v>48121</v>
      </c>
      <c r="Q410" s="124" t="s">
        <v>75</v>
      </c>
      <c r="R410" s="125" t="s">
        <v>75</v>
      </c>
    </row>
    <row r="411" spans="16:18" x14ac:dyDescent="0.25">
      <c r="P411" s="123">
        <v>48152</v>
      </c>
      <c r="Q411" s="124" t="s">
        <v>75</v>
      </c>
      <c r="R411" s="125" t="s">
        <v>75</v>
      </c>
    </row>
    <row r="412" spans="16:18" x14ac:dyDescent="0.25">
      <c r="P412" s="123">
        <v>48182</v>
      </c>
      <c r="Q412" s="124" t="s">
        <v>75</v>
      </c>
      <c r="R412" s="125" t="s">
        <v>75</v>
      </c>
    </row>
    <row r="413" spans="16:18" x14ac:dyDescent="0.25">
      <c r="P413" s="123">
        <v>48213</v>
      </c>
      <c r="Q413" s="124" t="s">
        <v>75</v>
      </c>
      <c r="R413" s="125" t="s">
        <v>75</v>
      </c>
    </row>
    <row r="414" spans="16:18" x14ac:dyDescent="0.25">
      <c r="P414" s="123">
        <v>48244</v>
      </c>
      <c r="Q414" s="124" t="s">
        <v>75</v>
      </c>
      <c r="R414" s="125" t="s">
        <v>75</v>
      </c>
    </row>
    <row r="415" spans="16:18" x14ac:dyDescent="0.25">
      <c r="P415" s="123">
        <v>48273</v>
      </c>
      <c r="Q415" s="124" t="s">
        <v>75</v>
      </c>
      <c r="R415" s="125" t="s">
        <v>75</v>
      </c>
    </row>
    <row r="416" spans="16:18" x14ac:dyDescent="0.25">
      <c r="P416" s="123">
        <v>48304</v>
      </c>
      <c r="Q416" s="124" t="s">
        <v>75</v>
      </c>
      <c r="R416" s="125" t="s">
        <v>75</v>
      </c>
    </row>
    <row r="417" spans="16:18" x14ac:dyDescent="0.25">
      <c r="P417" s="123">
        <v>48334</v>
      </c>
      <c r="Q417" s="124" t="s">
        <v>75</v>
      </c>
      <c r="R417" s="125" t="s">
        <v>75</v>
      </c>
    </row>
    <row r="418" spans="16:18" x14ac:dyDescent="0.25">
      <c r="P418" s="123">
        <v>48365</v>
      </c>
      <c r="Q418" s="124" t="s">
        <v>75</v>
      </c>
      <c r="R418" s="125" t="s">
        <v>75</v>
      </c>
    </row>
    <row r="419" spans="16:18" x14ac:dyDescent="0.25">
      <c r="P419" s="123">
        <v>48395</v>
      </c>
      <c r="Q419" s="124" t="s">
        <v>75</v>
      </c>
      <c r="R419" s="125" t="s">
        <v>75</v>
      </c>
    </row>
    <row r="420" spans="16:18" x14ac:dyDescent="0.25">
      <c r="P420" s="123">
        <v>48426</v>
      </c>
      <c r="Q420" s="124" t="s">
        <v>75</v>
      </c>
      <c r="R420" s="125" t="s">
        <v>75</v>
      </c>
    </row>
    <row r="421" spans="16:18" x14ac:dyDescent="0.25">
      <c r="P421" s="123">
        <v>48457</v>
      </c>
      <c r="Q421" s="124" t="s">
        <v>75</v>
      </c>
      <c r="R421" s="125" t="s">
        <v>75</v>
      </c>
    </row>
    <row r="422" spans="16:18" x14ac:dyDescent="0.25">
      <c r="P422" s="123">
        <v>48487</v>
      </c>
      <c r="Q422" s="124" t="s">
        <v>75</v>
      </c>
      <c r="R422" s="125" t="s">
        <v>75</v>
      </c>
    </row>
    <row r="423" spans="16:18" x14ac:dyDescent="0.25">
      <c r="P423" s="123">
        <v>48518</v>
      </c>
      <c r="Q423" s="124" t="s">
        <v>75</v>
      </c>
      <c r="R423" s="125" t="s">
        <v>75</v>
      </c>
    </row>
    <row r="424" spans="16:18" x14ac:dyDescent="0.25">
      <c r="P424" s="123">
        <v>48548</v>
      </c>
      <c r="Q424" s="124" t="s">
        <v>75</v>
      </c>
      <c r="R424" s="125" t="s">
        <v>75</v>
      </c>
    </row>
    <row r="425" spans="16:18" x14ac:dyDescent="0.25">
      <c r="P425" s="123">
        <v>48579</v>
      </c>
      <c r="Q425" s="124" t="s">
        <v>75</v>
      </c>
      <c r="R425" s="125" t="s">
        <v>75</v>
      </c>
    </row>
    <row r="426" spans="16:18" x14ac:dyDescent="0.25">
      <c r="P426" s="123">
        <v>48610</v>
      </c>
      <c r="Q426" s="124" t="s">
        <v>75</v>
      </c>
      <c r="R426" s="125" t="s">
        <v>75</v>
      </c>
    </row>
    <row r="427" spans="16:18" x14ac:dyDescent="0.25">
      <c r="P427" s="123">
        <v>48638</v>
      </c>
      <c r="Q427" s="124" t="s">
        <v>75</v>
      </c>
      <c r="R427" s="125" t="s">
        <v>75</v>
      </c>
    </row>
    <row r="428" spans="16:18" x14ac:dyDescent="0.25">
      <c r="P428" s="123">
        <v>48669</v>
      </c>
      <c r="Q428" s="124" t="s">
        <v>75</v>
      </c>
      <c r="R428" s="125" t="s">
        <v>75</v>
      </c>
    </row>
    <row r="429" spans="16:18" x14ac:dyDescent="0.25">
      <c r="P429" s="123">
        <v>48699</v>
      </c>
      <c r="Q429" s="124" t="s">
        <v>75</v>
      </c>
      <c r="R429" s="125" t="s">
        <v>75</v>
      </c>
    </row>
    <row r="430" spans="16:18" x14ac:dyDescent="0.25">
      <c r="P430" s="123">
        <v>48730</v>
      </c>
      <c r="Q430" s="124" t="s">
        <v>75</v>
      </c>
      <c r="R430" s="125" t="s">
        <v>75</v>
      </c>
    </row>
    <row r="431" spans="16:18" x14ac:dyDescent="0.25">
      <c r="P431" s="123">
        <v>48760</v>
      </c>
      <c r="Q431" s="124" t="s">
        <v>75</v>
      </c>
      <c r="R431" s="125" t="s">
        <v>75</v>
      </c>
    </row>
    <row r="432" spans="16:18" x14ac:dyDescent="0.25">
      <c r="P432" s="123">
        <v>48791</v>
      </c>
      <c r="Q432" s="124" t="s">
        <v>75</v>
      </c>
      <c r="R432" s="125" t="s">
        <v>75</v>
      </c>
    </row>
    <row r="433" spans="16:18" x14ac:dyDescent="0.25">
      <c r="P433" s="123">
        <v>48822</v>
      </c>
      <c r="Q433" s="124" t="s">
        <v>75</v>
      </c>
      <c r="R433" s="125" t="s">
        <v>75</v>
      </c>
    </row>
    <row r="434" spans="16:18" x14ac:dyDescent="0.25">
      <c r="P434" s="123">
        <v>48852</v>
      </c>
      <c r="Q434" s="124" t="s">
        <v>75</v>
      </c>
      <c r="R434" s="125" t="s">
        <v>75</v>
      </c>
    </row>
    <row r="435" spans="16:18" x14ac:dyDescent="0.25">
      <c r="P435" s="123">
        <v>48883</v>
      </c>
      <c r="Q435" s="124" t="s">
        <v>75</v>
      </c>
      <c r="R435" s="125" t="s">
        <v>75</v>
      </c>
    </row>
    <row r="436" spans="16:18" x14ac:dyDescent="0.25">
      <c r="P436" s="123">
        <v>48913</v>
      </c>
      <c r="Q436" s="124" t="s">
        <v>75</v>
      </c>
      <c r="R436" s="125" t="s">
        <v>75</v>
      </c>
    </row>
    <row r="437" spans="16:18" x14ac:dyDescent="0.25">
      <c r="P437" s="123">
        <v>48944</v>
      </c>
      <c r="Q437" s="124" t="s">
        <v>75</v>
      </c>
      <c r="R437" s="125" t="s">
        <v>75</v>
      </c>
    </row>
    <row r="438" spans="16:18" x14ac:dyDescent="0.25">
      <c r="P438" s="123">
        <v>48975</v>
      </c>
      <c r="Q438" s="124" t="s">
        <v>75</v>
      </c>
      <c r="R438" s="125" t="s">
        <v>75</v>
      </c>
    </row>
    <row r="439" spans="16:18" x14ac:dyDescent="0.25">
      <c r="P439" s="123">
        <v>49003</v>
      </c>
      <c r="Q439" s="124" t="s">
        <v>75</v>
      </c>
      <c r="R439" s="125" t="s">
        <v>75</v>
      </c>
    </row>
    <row r="440" spans="16:18" x14ac:dyDescent="0.25">
      <c r="P440" s="123">
        <v>49034</v>
      </c>
      <c r="Q440" s="124" t="s">
        <v>75</v>
      </c>
      <c r="R440" s="125" t="s">
        <v>75</v>
      </c>
    </row>
    <row r="441" spans="16:18" x14ac:dyDescent="0.25">
      <c r="P441" s="123">
        <v>49064</v>
      </c>
      <c r="Q441" s="124" t="s">
        <v>75</v>
      </c>
      <c r="R441" s="125" t="s">
        <v>75</v>
      </c>
    </row>
    <row r="442" spans="16:18" x14ac:dyDescent="0.25">
      <c r="P442" s="123">
        <v>49095</v>
      </c>
      <c r="Q442" s="124" t="s">
        <v>75</v>
      </c>
      <c r="R442" s="125" t="s">
        <v>75</v>
      </c>
    </row>
    <row r="443" spans="16:18" x14ac:dyDescent="0.25">
      <c r="P443" s="123">
        <v>49125</v>
      </c>
      <c r="Q443" s="124" t="s">
        <v>75</v>
      </c>
      <c r="R443" s="125" t="s">
        <v>75</v>
      </c>
    </row>
    <row r="444" spans="16:18" x14ac:dyDescent="0.25">
      <c r="P444" s="123">
        <v>49156</v>
      </c>
      <c r="Q444" s="124" t="s">
        <v>75</v>
      </c>
      <c r="R444" s="125" t="s">
        <v>75</v>
      </c>
    </row>
    <row r="445" spans="16:18" x14ac:dyDescent="0.25">
      <c r="P445" s="123">
        <v>49187</v>
      </c>
      <c r="Q445" s="124" t="s">
        <v>75</v>
      </c>
      <c r="R445" s="125" t="s">
        <v>75</v>
      </c>
    </row>
    <row r="446" spans="16:18" x14ac:dyDescent="0.25">
      <c r="P446" s="123">
        <v>49217</v>
      </c>
      <c r="Q446" s="124" t="s">
        <v>75</v>
      </c>
      <c r="R446" s="125" t="s">
        <v>75</v>
      </c>
    </row>
    <row r="447" spans="16:18" x14ac:dyDescent="0.25">
      <c r="P447" s="123">
        <v>49248</v>
      </c>
      <c r="Q447" s="124" t="s">
        <v>75</v>
      </c>
      <c r="R447" s="125" t="s">
        <v>75</v>
      </c>
    </row>
    <row r="448" spans="16:18" x14ac:dyDescent="0.25">
      <c r="P448" s="123">
        <v>49278</v>
      </c>
      <c r="Q448" s="124" t="s">
        <v>75</v>
      </c>
      <c r="R448" s="125" t="s">
        <v>75</v>
      </c>
    </row>
    <row r="449" spans="16:18" x14ac:dyDescent="0.25">
      <c r="P449" s="123">
        <v>49309</v>
      </c>
      <c r="Q449" s="124" t="s">
        <v>75</v>
      </c>
      <c r="R449" s="125" t="s">
        <v>75</v>
      </c>
    </row>
    <row r="450" spans="16:18" x14ac:dyDescent="0.25">
      <c r="P450" s="123">
        <v>49340</v>
      </c>
      <c r="Q450" s="124" t="s">
        <v>75</v>
      </c>
      <c r="R450" s="125" t="s">
        <v>75</v>
      </c>
    </row>
    <row r="451" spans="16:18" x14ac:dyDescent="0.25">
      <c r="P451" s="123">
        <v>49368</v>
      </c>
      <c r="Q451" s="124" t="s">
        <v>75</v>
      </c>
      <c r="R451" s="125" t="s">
        <v>75</v>
      </c>
    </row>
    <row r="452" spans="16:18" x14ac:dyDescent="0.25">
      <c r="P452" s="123">
        <v>49399</v>
      </c>
      <c r="Q452" s="124" t="s">
        <v>75</v>
      </c>
      <c r="R452" s="125" t="s">
        <v>75</v>
      </c>
    </row>
    <row r="453" spans="16:18" x14ac:dyDescent="0.25">
      <c r="P453" s="123">
        <v>49429</v>
      </c>
      <c r="Q453" s="124" t="s">
        <v>75</v>
      </c>
      <c r="R453" s="125" t="s">
        <v>75</v>
      </c>
    </row>
    <row r="454" spans="16:18" x14ac:dyDescent="0.25">
      <c r="P454" s="123">
        <v>49460</v>
      </c>
      <c r="Q454" s="124" t="s">
        <v>75</v>
      </c>
      <c r="R454" s="125" t="s">
        <v>75</v>
      </c>
    </row>
    <row r="455" spans="16:18" x14ac:dyDescent="0.25">
      <c r="P455" s="123">
        <v>49490</v>
      </c>
      <c r="Q455" s="124" t="s">
        <v>75</v>
      </c>
      <c r="R455" s="125" t="s">
        <v>75</v>
      </c>
    </row>
    <row r="456" spans="16:18" x14ac:dyDescent="0.25">
      <c r="P456" s="123">
        <v>49521</v>
      </c>
      <c r="Q456" s="124" t="s">
        <v>75</v>
      </c>
      <c r="R456" s="125" t="s">
        <v>75</v>
      </c>
    </row>
    <row r="457" spans="16:18" x14ac:dyDescent="0.25">
      <c r="P457" s="123">
        <v>49552</v>
      </c>
      <c r="Q457" s="124" t="s">
        <v>75</v>
      </c>
      <c r="R457" s="125" t="s">
        <v>75</v>
      </c>
    </row>
    <row r="458" spans="16:18" x14ac:dyDescent="0.25">
      <c r="P458" s="123">
        <v>49582</v>
      </c>
      <c r="Q458" s="124" t="s">
        <v>75</v>
      </c>
      <c r="R458" s="125" t="s">
        <v>75</v>
      </c>
    </row>
    <row r="459" spans="16:18" x14ac:dyDescent="0.25">
      <c r="P459" s="123">
        <v>49613</v>
      </c>
      <c r="Q459" s="124" t="s">
        <v>75</v>
      </c>
      <c r="R459" s="125" t="s">
        <v>75</v>
      </c>
    </row>
    <row r="460" spans="16:18" x14ac:dyDescent="0.25">
      <c r="P460" s="123">
        <v>49643</v>
      </c>
      <c r="Q460" s="124" t="s">
        <v>75</v>
      </c>
      <c r="R460" s="125" t="s">
        <v>75</v>
      </c>
    </row>
    <row r="461" spans="16:18" x14ac:dyDescent="0.25">
      <c r="P461" s="123">
        <v>49674</v>
      </c>
      <c r="Q461" s="124" t="s">
        <v>75</v>
      </c>
      <c r="R461" s="125" t="s">
        <v>75</v>
      </c>
    </row>
    <row r="462" spans="16:18" x14ac:dyDescent="0.25">
      <c r="P462" s="123">
        <v>49705</v>
      </c>
      <c r="Q462" s="124" t="s">
        <v>75</v>
      </c>
      <c r="R462" s="125" t="s">
        <v>75</v>
      </c>
    </row>
    <row r="463" spans="16:18" x14ac:dyDescent="0.25">
      <c r="P463" s="123">
        <v>49734</v>
      </c>
      <c r="Q463" s="124" t="s">
        <v>75</v>
      </c>
      <c r="R463" s="125" t="s">
        <v>75</v>
      </c>
    </row>
    <row r="464" spans="16:18" x14ac:dyDescent="0.25">
      <c r="P464" s="123">
        <v>49765</v>
      </c>
      <c r="Q464" s="124" t="s">
        <v>75</v>
      </c>
      <c r="R464" s="125" t="s">
        <v>75</v>
      </c>
    </row>
    <row r="465" spans="16:18" x14ac:dyDescent="0.25">
      <c r="P465" s="123">
        <v>49795</v>
      </c>
      <c r="Q465" s="124" t="s">
        <v>75</v>
      </c>
      <c r="R465" s="125" t="s">
        <v>75</v>
      </c>
    </row>
    <row r="466" spans="16:18" x14ac:dyDescent="0.25">
      <c r="P466" s="123">
        <v>49826</v>
      </c>
      <c r="Q466" s="124" t="s">
        <v>75</v>
      </c>
      <c r="R466" s="125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36" priority="2">
      <formula>$Q6=""</formula>
    </cfRule>
  </conditionalFormatting>
  <conditionalFormatting sqref="T6:T126">
    <cfRule type="expression" dxfId="35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16" ma:contentTypeDescription="Create a new document." ma:contentTypeScope="" ma:versionID="49240a884e08d359ff9292cdd3cc314a">
  <xsd:schema xmlns:xsd="http://www.w3.org/2001/XMLSchema" xmlns:xs="http://www.w3.org/2001/XMLSchema" xmlns:p="http://schemas.microsoft.com/office/2006/metadata/properties" xmlns:ns2="6fc5417d-5e00-4af6-bf03-feb4abf2f54f" xmlns:ns3="e0a4c8bf-3d97-40f7-9b2a-baab9c82ee55" targetNamespace="http://schemas.microsoft.com/office/2006/metadata/properties" ma:root="true" ma:fieldsID="5d4cd272eab6d0bd8858c653c5c8305d" ns2:_="" ns3:_="">
    <xsd:import namespace="6fc5417d-5e00-4af6-bf03-feb4abf2f54f"/>
    <xsd:import namespace="e0a4c8bf-3d97-40f7-9b2a-baab9c82ee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a xmlns="6fc5417d-5e00-4af6-bf03-feb4abf2f54f">
      <UserInfo>
        <DisplayName/>
        <AccountId xsi:nil="true"/>
        <AccountType/>
      </UserInfo>
    </shara>
  </documentManagement>
</p:properties>
</file>

<file path=customXml/itemProps1.xml><?xml version="1.0" encoding="utf-8"?>
<ds:datastoreItem xmlns:ds="http://schemas.openxmlformats.org/officeDocument/2006/customXml" ds:itemID="{7FB80456-9A47-4E04-953E-C3B384676F2F}"/>
</file>

<file path=customXml/itemProps2.xml><?xml version="1.0" encoding="utf-8"?>
<ds:datastoreItem xmlns:ds="http://schemas.openxmlformats.org/officeDocument/2006/customXml" ds:itemID="{54A46155-157F-4844-B234-CD519EBCCED4}"/>
</file>

<file path=customXml/itemProps3.xml><?xml version="1.0" encoding="utf-8"?>
<ds:datastoreItem xmlns:ds="http://schemas.openxmlformats.org/officeDocument/2006/customXml" ds:itemID="{A9197B88-97F3-4EE2-BB8F-EBF9E4DCE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Xinyue Li</cp:lastModifiedBy>
  <dcterms:created xsi:type="dcterms:W3CDTF">2021-07-23T02:17:24Z</dcterms:created>
  <dcterms:modified xsi:type="dcterms:W3CDTF">2021-07-23T02:25:33Z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0x010100AD25196D58EFED4CB57856CFB2B0230A</vt:lpwstr>
  </property>
</Properties>
</file>